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91D2933C-3149-4C67-8B5C-7FBF9E0C4541}" xr6:coauthVersionLast="47" xr6:coauthVersionMax="47" xr10:uidLastSave="{00000000-0000-0000-0000-000000000000}"/>
  <workbookProtection workbookAlgorithmName="SHA-512" workbookHashValue="Ja1qDxm8jmWW14IM3Hhkr541IxOOj46IjF0y3iTy59rvyL2akR4/WO4vR4UheC75B1eRwROnwSZ2G+c98shTIA==" workbookSaltValue="AcxK3gQXJaciPTbHfsSf0Q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'DC45'!$A$1:$X$127</definedName>
    <definedName name="_xlnm.Print_Area" localSheetId="2">'DC6'!$A$1:$X$127</definedName>
    <definedName name="_xlnm.Print_Area" localSheetId="3">'DC7'!$A$1:$X$127</definedName>
    <definedName name="_xlnm.Print_Area" localSheetId="4">'DC8'!$A$1:$X$127</definedName>
    <definedName name="_xlnm.Print_Area" localSheetId="5">'DC9'!$A$1:$X$127</definedName>
    <definedName name="_xlnm.Print_Area" localSheetId="6">'NC061'!$A$1:$X$127</definedName>
    <definedName name="_xlnm.Print_Area" localSheetId="7">'NC062'!$A$1:$X$127</definedName>
    <definedName name="_xlnm.Print_Area" localSheetId="8">'NC064'!$A$1:$X$127</definedName>
    <definedName name="_xlnm.Print_Area" localSheetId="9">'NC065'!$A$1:$X$127</definedName>
    <definedName name="_xlnm.Print_Area" localSheetId="10">'NC066'!$A$1:$X$127</definedName>
    <definedName name="_xlnm.Print_Area" localSheetId="11">'NC067'!$A$1:$X$127</definedName>
    <definedName name="_xlnm.Print_Area" localSheetId="12">'NC071'!$A$1:$X$127</definedName>
    <definedName name="_xlnm.Print_Area" localSheetId="13">'NC072'!$A$1:$X$127</definedName>
    <definedName name="_xlnm.Print_Area" localSheetId="14">'NC073'!$A$1:$X$127</definedName>
    <definedName name="_xlnm.Print_Area" localSheetId="15">'NC074'!$A$1:$X$127</definedName>
    <definedName name="_xlnm.Print_Area" localSheetId="16">'NC075'!$A$1:$X$127</definedName>
    <definedName name="_xlnm.Print_Area" localSheetId="17">'NC076'!$A$1:$X$127</definedName>
    <definedName name="_xlnm.Print_Area" localSheetId="18">'NC077'!$A$1:$X$127</definedName>
    <definedName name="_xlnm.Print_Area" localSheetId="19">'NC078'!$A$1:$X$127</definedName>
    <definedName name="_xlnm.Print_Area" localSheetId="20">'NC082'!$A$1:$X$127</definedName>
    <definedName name="_xlnm.Print_Area" localSheetId="21">'NC084'!$A$1:$X$127</definedName>
    <definedName name="_xlnm.Print_Area" localSheetId="22">'NC085'!$A$1:$X$127</definedName>
    <definedName name="_xlnm.Print_Area" localSheetId="23">'NC086'!$A$1:$X$127</definedName>
    <definedName name="_xlnm.Print_Area" localSheetId="24">'NC087'!$A$1:$X$127</definedName>
    <definedName name="_xlnm.Print_Area" localSheetId="25">'NC091'!$A$1:$X$127</definedName>
    <definedName name="_xlnm.Print_Area" localSheetId="26">'NC092'!$A$1:$X$127</definedName>
    <definedName name="_xlnm.Print_Area" localSheetId="27">'NC093'!$A$1:$X$127</definedName>
    <definedName name="_xlnm.Print_Area" localSheetId="28">'NC094'!$A$1:$X$127</definedName>
    <definedName name="_xlnm.Print_Area" localSheetId="29">'NC451'!$A$1:$X$127</definedName>
    <definedName name="_xlnm.Print_Area" localSheetId="30">'NC452'!$A$1:$X$127</definedName>
    <definedName name="_xlnm.Print_Area" localSheetId="31">'NC453'!$A$1:$X$127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S108" i="3"/>
  <c r="R108" i="3"/>
  <c r="E108" i="3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S99" i="3"/>
  <c r="R99" i="3"/>
  <c r="E99" i="3"/>
  <c r="U99" i="3" s="1"/>
  <c r="T98" i="3"/>
  <c r="S98" i="3"/>
  <c r="R98" i="3"/>
  <c r="E98" i="3"/>
  <c r="U98" i="3" s="1"/>
  <c r="S97" i="3"/>
  <c r="R97" i="3"/>
  <c r="E97" i="3"/>
  <c r="U97" i="3" s="1"/>
  <c r="U96" i="3"/>
  <c r="S96" i="3"/>
  <c r="R96" i="3"/>
  <c r="E96" i="3"/>
  <c r="T96" i="3" s="1"/>
  <c r="W95" i="3"/>
  <c r="W112" i="3" s="1"/>
  <c r="V95" i="3"/>
  <c r="V112" i="3" s="1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T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T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T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T105" i="5" s="1"/>
  <c r="S104" i="5"/>
  <c r="R104" i="5"/>
  <c r="E104" i="5"/>
  <c r="U103" i="5"/>
  <c r="T103" i="5"/>
  <c r="S103" i="5"/>
  <c r="R103" i="5"/>
  <c r="E103" i="5"/>
  <c r="S102" i="5"/>
  <c r="R102" i="5"/>
  <c r="E102" i="5"/>
  <c r="U102" i="5" s="1"/>
  <c r="S101" i="5"/>
  <c r="R101" i="5"/>
  <c r="E101" i="5"/>
  <c r="S100" i="5"/>
  <c r="R100" i="5"/>
  <c r="E100" i="5"/>
  <c r="U100" i="5" s="1"/>
  <c r="S99" i="5"/>
  <c r="R99" i="5"/>
  <c r="E99" i="5"/>
  <c r="U99" i="5" s="1"/>
  <c r="U98" i="5"/>
  <c r="S98" i="5"/>
  <c r="R98" i="5"/>
  <c r="E98" i="5"/>
  <c r="T98" i="5" s="1"/>
  <c r="S97" i="5"/>
  <c r="R97" i="5"/>
  <c r="E97" i="5"/>
  <c r="T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R95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T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S113" i="7"/>
  <c r="Q113" i="7"/>
  <c r="P113" i="7"/>
  <c r="O113" i="7"/>
  <c r="N113" i="7"/>
  <c r="M113" i="7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U109" i="7" s="1"/>
  <c r="S108" i="7"/>
  <c r="R108" i="7"/>
  <c r="E108" i="7"/>
  <c r="S107" i="7"/>
  <c r="R107" i="7"/>
  <c r="E107" i="7"/>
  <c r="T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T100" i="7" s="1"/>
  <c r="S99" i="7"/>
  <c r="R99" i="7"/>
  <c r="E99" i="7"/>
  <c r="T99" i="7" s="1"/>
  <c r="S98" i="7"/>
  <c r="R98" i="7"/>
  <c r="E98" i="7"/>
  <c r="T98" i="7" s="1"/>
  <c r="S97" i="7"/>
  <c r="R97" i="7"/>
  <c r="E97" i="7"/>
  <c r="S96" i="7"/>
  <c r="R96" i="7"/>
  <c r="E96" i="7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I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T107" i="8" s="1"/>
  <c r="T106" i="8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T101" i="8" s="1"/>
  <c r="S100" i="8"/>
  <c r="R100" i="8"/>
  <c r="E100" i="8"/>
  <c r="T100" i="8" s="1"/>
  <c r="U99" i="8"/>
  <c r="S99" i="8"/>
  <c r="R99" i="8"/>
  <c r="E99" i="8"/>
  <c r="T99" i="8" s="1"/>
  <c r="S98" i="8"/>
  <c r="R98" i="8"/>
  <c r="E98" i="8"/>
  <c r="U98" i="8" s="1"/>
  <c r="S97" i="8"/>
  <c r="R97" i="8"/>
  <c r="E97" i="8"/>
  <c r="U97" i="8" s="1"/>
  <c r="S96" i="8"/>
  <c r="R96" i="8"/>
  <c r="E96" i="8"/>
  <c r="T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S100" i="9"/>
  <c r="R100" i="9"/>
  <c r="E100" i="9"/>
  <c r="U100" i="9" s="1"/>
  <c r="S99" i="9"/>
  <c r="R99" i="9"/>
  <c r="E99" i="9"/>
  <c r="T99" i="9" s="1"/>
  <c r="S98" i="9"/>
  <c r="R98" i="9"/>
  <c r="E98" i="9"/>
  <c r="T98" i="9" s="1"/>
  <c r="S97" i="9"/>
  <c r="R97" i="9"/>
  <c r="E97" i="9"/>
  <c r="T97" i="9" s="1"/>
  <c r="S96" i="9"/>
  <c r="R96" i="9"/>
  <c r="E96" i="9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09" i="10"/>
  <c r="S109" i="10"/>
  <c r="R109" i="10"/>
  <c r="E109" i="10"/>
  <c r="T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U109" i="11"/>
  <c r="S109" i="11"/>
  <c r="R109" i="11"/>
  <c r="E109" i="11"/>
  <c r="T109" i="11" s="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S104" i="11"/>
  <c r="R104" i="11"/>
  <c r="E104" i="11"/>
  <c r="T104" i="11" s="1"/>
  <c r="S103" i="11"/>
  <c r="R103" i="11"/>
  <c r="E103" i="11"/>
  <c r="T103" i="11" s="1"/>
  <c r="S102" i="11"/>
  <c r="R102" i="11"/>
  <c r="E102" i="11"/>
  <c r="T102" i="11" s="1"/>
  <c r="U101" i="11"/>
  <c r="S101" i="11"/>
  <c r="R101" i="11"/>
  <c r="E101" i="11"/>
  <c r="T101" i="11" s="1"/>
  <c r="S100" i="11"/>
  <c r="R100" i="11"/>
  <c r="E100" i="11"/>
  <c r="U99" i="11"/>
  <c r="S99" i="11"/>
  <c r="R99" i="11"/>
  <c r="E99" i="11"/>
  <c r="T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T96" i="11" s="1"/>
  <c r="W95" i="11"/>
  <c r="W112" i="11" s="1"/>
  <c r="V95" i="11"/>
  <c r="V112" i="11" s="1"/>
  <c r="R95" i="1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U110" i="12"/>
  <c r="S110" i="12"/>
  <c r="R110" i="12"/>
  <c r="E110" i="12"/>
  <c r="T110" i="12" s="1"/>
  <c r="S109" i="12"/>
  <c r="R109" i="12"/>
  <c r="E109" i="12"/>
  <c r="U109" i="12" s="1"/>
  <c r="S108" i="12"/>
  <c r="R108" i="12"/>
  <c r="E108" i="12"/>
  <c r="S107" i="12"/>
  <c r="R107" i="12"/>
  <c r="E107" i="12"/>
  <c r="U107" i="12" s="1"/>
  <c r="T106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T96" i="12" s="1"/>
  <c r="W95" i="12"/>
  <c r="W112" i="12" s="1"/>
  <c r="V95" i="12"/>
  <c r="V112" i="12" s="1"/>
  <c r="M95" i="12"/>
  <c r="S95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T107" i="13"/>
  <c r="S107" i="13"/>
  <c r="R107" i="13"/>
  <c r="E107" i="13"/>
  <c r="U107" i="13" s="1"/>
  <c r="S106" i="13"/>
  <c r="R106" i="13"/>
  <c r="E106" i="13"/>
  <c r="T106" i="13" s="1"/>
  <c r="S105" i="13"/>
  <c r="R105" i="13"/>
  <c r="E105" i="13"/>
  <c r="T105" i="13" s="1"/>
  <c r="S104" i="13"/>
  <c r="R104" i="13"/>
  <c r="E104" i="13"/>
  <c r="U104" i="13" s="1"/>
  <c r="T103" i="13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U100" i="13" s="1"/>
  <c r="S99" i="13"/>
  <c r="R99" i="13"/>
  <c r="E99" i="13"/>
  <c r="T98" i="13"/>
  <c r="S98" i="13"/>
  <c r="R98" i="13"/>
  <c r="E98" i="13"/>
  <c r="U98" i="13" s="1"/>
  <c r="S97" i="13"/>
  <c r="R97" i="13"/>
  <c r="E97" i="13"/>
  <c r="T97" i="13" s="1"/>
  <c r="S96" i="13"/>
  <c r="R96" i="13"/>
  <c r="E96" i="13"/>
  <c r="W95" i="13"/>
  <c r="W112" i="13" s="1"/>
  <c r="V95" i="13"/>
  <c r="V112" i="13" s="1"/>
  <c r="M95" i="13"/>
  <c r="S95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T113" i="14" s="1"/>
  <c r="D113" i="14"/>
  <c r="C113" i="14"/>
  <c r="B113" i="14"/>
  <c r="W112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S99" i="14"/>
  <c r="R99" i="14"/>
  <c r="E99" i="14"/>
  <c r="T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T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S108" i="15"/>
  <c r="R108" i="15"/>
  <c r="E108" i="15"/>
  <c r="T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0" i="15"/>
  <c r="S100" i="15"/>
  <c r="R100" i="15"/>
  <c r="E100" i="15"/>
  <c r="T100" i="15" s="1"/>
  <c r="S99" i="15"/>
  <c r="R99" i="15"/>
  <c r="E99" i="15"/>
  <c r="U99" i="15" s="1"/>
  <c r="T98" i="15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U106" i="16"/>
  <c r="S106" i="16"/>
  <c r="R106" i="16"/>
  <c r="E106" i="16"/>
  <c r="T106" i="16" s="1"/>
  <c r="S105" i="16"/>
  <c r="R105" i="16"/>
  <c r="E105" i="16"/>
  <c r="S104" i="16"/>
  <c r="R104" i="16"/>
  <c r="E104" i="16"/>
  <c r="T104" i="16" s="1"/>
  <c r="S103" i="16"/>
  <c r="R103" i="16"/>
  <c r="E103" i="16"/>
  <c r="U103" i="16" s="1"/>
  <c r="S102" i="16"/>
  <c r="R102" i="16"/>
  <c r="E102" i="16"/>
  <c r="T101" i="16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S97" i="16"/>
  <c r="R97" i="16"/>
  <c r="E97" i="16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S102" i="17"/>
  <c r="R102" i="17"/>
  <c r="E102" i="17"/>
  <c r="T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S97" i="17"/>
  <c r="R97" i="17"/>
  <c r="E97" i="17"/>
  <c r="T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T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S109" i="18"/>
  <c r="R109" i="18"/>
  <c r="E109" i="18"/>
  <c r="S108" i="18"/>
  <c r="R108" i="18"/>
  <c r="E108" i="18"/>
  <c r="U108" i="18" s="1"/>
  <c r="S107" i="18"/>
  <c r="R107" i="18"/>
  <c r="E107" i="18"/>
  <c r="T107" i="18" s="1"/>
  <c r="S106" i="18"/>
  <c r="R106" i="18"/>
  <c r="E106" i="18"/>
  <c r="T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S102" i="18"/>
  <c r="R102" i="18"/>
  <c r="E102" i="18"/>
  <c r="S101" i="18"/>
  <c r="R101" i="18"/>
  <c r="E101" i="18"/>
  <c r="T101" i="18" s="1"/>
  <c r="U100" i="18"/>
  <c r="S100" i="18"/>
  <c r="R100" i="18"/>
  <c r="E100" i="18"/>
  <c r="T100" i="18" s="1"/>
  <c r="S99" i="18"/>
  <c r="R99" i="18"/>
  <c r="E99" i="18"/>
  <c r="T99" i="18" s="1"/>
  <c r="S98" i="18"/>
  <c r="R98" i="18"/>
  <c r="E98" i="18"/>
  <c r="T98" i="18" s="1"/>
  <c r="S97" i="18"/>
  <c r="R97" i="18"/>
  <c r="E97" i="18"/>
  <c r="U97" i="18" s="1"/>
  <c r="S96" i="18"/>
  <c r="R96" i="18"/>
  <c r="E96" i="18"/>
  <c r="T96" i="18" s="1"/>
  <c r="W95" i="18"/>
  <c r="W112" i="18" s="1"/>
  <c r="V95" i="18"/>
  <c r="V112" i="18" s="1"/>
  <c r="M95" i="18"/>
  <c r="M112" i="18" s="1"/>
  <c r="S112" i="18" s="1"/>
  <c r="L95" i="18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U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U107" i="19"/>
  <c r="S107" i="19"/>
  <c r="R107" i="19"/>
  <c r="E107" i="19"/>
  <c r="T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T104" i="19" s="1"/>
  <c r="S103" i="19"/>
  <c r="R103" i="19"/>
  <c r="E103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S96" i="19"/>
  <c r="R96" i="19"/>
  <c r="E96" i="19"/>
  <c r="W95" i="19"/>
  <c r="W112" i="19" s="1"/>
  <c r="V95" i="19"/>
  <c r="V112" i="19" s="1"/>
  <c r="M95" i="19"/>
  <c r="M112" i="19" s="1"/>
  <c r="S112" i="19" s="1"/>
  <c r="L95" i="19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T108" i="20" s="1"/>
  <c r="S107" i="20"/>
  <c r="R107" i="20"/>
  <c r="E107" i="20"/>
  <c r="S106" i="20"/>
  <c r="R106" i="20"/>
  <c r="E106" i="20"/>
  <c r="U106" i="20" s="1"/>
  <c r="S105" i="20"/>
  <c r="R105" i="20"/>
  <c r="E105" i="20"/>
  <c r="S104" i="20"/>
  <c r="R104" i="20"/>
  <c r="E104" i="20"/>
  <c r="S103" i="20"/>
  <c r="R103" i="20"/>
  <c r="E103" i="20"/>
  <c r="T103" i="20" s="1"/>
  <c r="U102" i="20"/>
  <c r="S102" i="20"/>
  <c r="R102" i="20"/>
  <c r="E102" i="20"/>
  <c r="T102" i="20" s="1"/>
  <c r="S101" i="20"/>
  <c r="R101" i="20"/>
  <c r="E101" i="20"/>
  <c r="T101" i="20" s="1"/>
  <c r="S100" i="20"/>
  <c r="R100" i="20"/>
  <c r="E100" i="20"/>
  <c r="T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S113" i="21"/>
  <c r="Q113" i="21"/>
  <c r="P113" i="21"/>
  <c r="O113" i="21"/>
  <c r="N113" i="21"/>
  <c r="M113" i="2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T109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S106" i="21"/>
  <c r="R106" i="21"/>
  <c r="E106" i="21"/>
  <c r="T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T99" i="21" s="1"/>
  <c r="T98" i="21"/>
  <c r="S98" i="21"/>
  <c r="R98" i="21"/>
  <c r="E98" i="21"/>
  <c r="U98" i="21" s="1"/>
  <c r="S97" i="21"/>
  <c r="R97" i="21"/>
  <c r="E97" i="21"/>
  <c r="U97" i="21" s="1"/>
  <c r="S96" i="21"/>
  <c r="R96" i="21"/>
  <c r="E96" i="21"/>
  <c r="W95" i="21"/>
  <c r="W112" i="21" s="1"/>
  <c r="V95" i="21"/>
  <c r="V112" i="21" s="1"/>
  <c r="M95" i="21"/>
  <c r="S95" i="21" s="1"/>
  <c r="L95" i="2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T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T109" i="22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U105" i="22"/>
  <c r="S105" i="22"/>
  <c r="R105" i="22"/>
  <c r="E105" i="22"/>
  <c r="T105" i="22" s="1"/>
  <c r="S104" i="22"/>
  <c r="R104" i="22"/>
  <c r="E104" i="22"/>
  <c r="T104" i="22" s="1"/>
  <c r="S103" i="22"/>
  <c r="R103" i="22"/>
  <c r="E103" i="22"/>
  <c r="T103" i="22" s="1"/>
  <c r="S102" i="22"/>
  <c r="R102" i="22"/>
  <c r="E102" i="22"/>
  <c r="T102" i="22" s="1"/>
  <c r="S101" i="22"/>
  <c r="R101" i="22"/>
  <c r="E101" i="22"/>
  <c r="S100" i="22"/>
  <c r="R100" i="22"/>
  <c r="E100" i="22"/>
  <c r="T100" i="22" s="1"/>
  <c r="T99" i="22"/>
  <c r="S99" i="22"/>
  <c r="R99" i="22"/>
  <c r="E99" i="22"/>
  <c r="U99" i="22" s="1"/>
  <c r="S98" i="22"/>
  <c r="R98" i="22"/>
  <c r="E98" i="22"/>
  <c r="S97" i="22"/>
  <c r="R97" i="22"/>
  <c r="E97" i="22"/>
  <c r="T97" i="22" s="1"/>
  <c r="S96" i="22"/>
  <c r="R96" i="22"/>
  <c r="E96" i="22"/>
  <c r="T96" i="22" s="1"/>
  <c r="W95" i="22"/>
  <c r="W112" i="22" s="1"/>
  <c r="V95" i="22"/>
  <c r="V112" i="22" s="1"/>
  <c r="R95" i="22"/>
  <c r="M95" i="22"/>
  <c r="M112" i="22" s="1"/>
  <c r="S112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S108" i="23"/>
  <c r="R108" i="23"/>
  <c r="E108" i="23"/>
  <c r="U108" i="23" s="1"/>
  <c r="S107" i="23"/>
  <c r="R107" i="23"/>
  <c r="E107" i="23"/>
  <c r="S106" i="23"/>
  <c r="R106" i="23"/>
  <c r="E106" i="23"/>
  <c r="T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S98" i="23"/>
  <c r="R98" i="23"/>
  <c r="E98" i="23"/>
  <c r="T98" i="23" s="1"/>
  <c r="T97" i="23"/>
  <c r="S97" i="23"/>
  <c r="R97" i="23"/>
  <c r="E97" i="23"/>
  <c r="U97" i="23" s="1"/>
  <c r="S96" i="23"/>
  <c r="R96" i="23"/>
  <c r="E96" i="23"/>
  <c r="T96" i="23" s="1"/>
  <c r="W95" i="23"/>
  <c r="W112" i="23" s="1"/>
  <c r="V95" i="23"/>
  <c r="V112" i="23" s="1"/>
  <c r="M95" i="23"/>
  <c r="S95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S107" i="24"/>
  <c r="R107" i="24"/>
  <c r="E107" i="24"/>
  <c r="T107" i="24" s="1"/>
  <c r="U106" i="24"/>
  <c r="S106" i="24"/>
  <c r="R106" i="24"/>
  <c r="E106" i="24"/>
  <c r="T106" i="24" s="1"/>
  <c r="S105" i="24"/>
  <c r="R105" i="24"/>
  <c r="E105" i="24"/>
  <c r="T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S99" i="24"/>
  <c r="R99" i="24"/>
  <c r="E99" i="24"/>
  <c r="T99" i="24" s="1"/>
  <c r="S98" i="24"/>
  <c r="R98" i="24"/>
  <c r="E98" i="24"/>
  <c r="U98" i="24" s="1"/>
  <c r="S97" i="24"/>
  <c r="R97" i="24"/>
  <c r="E97" i="24"/>
  <c r="T97" i="24" s="1"/>
  <c r="S96" i="24"/>
  <c r="R96" i="24"/>
  <c r="E96" i="24"/>
  <c r="T96" i="24" s="1"/>
  <c r="W95" i="24"/>
  <c r="W112" i="24" s="1"/>
  <c r="V95" i="24"/>
  <c r="V112" i="24" s="1"/>
  <c r="M95" i="24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S108" i="25"/>
  <c r="R108" i="25"/>
  <c r="E108" i="25"/>
  <c r="T108" i="25" s="1"/>
  <c r="S107" i="25"/>
  <c r="R107" i="25"/>
  <c r="E107" i="25"/>
  <c r="U107" i="25" s="1"/>
  <c r="S106" i="25"/>
  <c r="R106" i="25"/>
  <c r="E106" i="25"/>
  <c r="T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S100" i="25"/>
  <c r="R100" i="25"/>
  <c r="E100" i="25"/>
  <c r="U100" i="25" s="1"/>
  <c r="S99" i="25"/>
  <c r="R99" i="25"/>
  <c r="E99" i="25"/>
  <c r="U99" i="25" s="1"/>
  <c r="S98" i="25"/>
  <c r="R98" i="25"/>
  <c r="E98" i="25"/>
  <c r="T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T109" i="26" s="1"/>
  <c r="S108" i="26"/>
  <c r="R108" i="26"/>
  <c r="E108" i="26"/>
  <c r="U108" i="26" s="1"/>
  <c r="S107" i="26"/>
  <c r="R107" i="26"/>
  <c r="E107" i="26"/>
  <c r="T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S103" i="26"/>
  <c r="R103" i="26"/>
  <c r="E103" i="26"/>
  <c r="T103" i="26" s="1"/>
  <c r="S102" i="26"/>
  <c r="R102" i="26"/>
  <c r="E102" i="26"/>
  <c r="U102" i="26" s="1"/>
  <c r="S101" i="26"/>
  <c r="R101" i="26"/>
  <c r="E101" i="26"/>
  <c r="T101" i="26" s="1"/>
  <c r="S100" i="26"/>
  <c r="R100" i="26"/>
  <c r="E100" i="26"/>
  <c r="U100" i="26" s="1"/>
  <c r="S99" i="26"/>
  <c r="R99" i="26"/>
  <c r="E99" i="26"/>
  <c r="T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M112" i="26" s="1"/>
  <c r="S112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T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T110" i="27" s="1"/>
  <c r="S109" i="27"/>
  <c r="R109" i="27"/>
  <c r="E109" i="27"/>
  <c r="U109" i="27" s="1"/>
  <c r="S108" i="27"/>
  <c r="R108" i="27"/>
  <c r="E108" i="27"/>
  <c r="T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T104" i="27" s="1"/>
  <c r="S103" i="27"/>
  <c r="R103" i="27"/>
  <c r="E103" i="27"/>
  <c r="U103" i="27" s="1"/>
  <c r="S102" i="27"/>
  <c r="R102" i="27"/>
  <c r="E102" i="27"/>
  <c r="T102" i="27" s="1"/>
  <c r="S101" i="27"/>
  <c r="R101" i="27"/>
  <c r="E101" i="27"/>
  <c r="T101" i="27" s="1"/>
  <c r="S100" i="27"/>
  <c r="R100" i="27"/>
  <c r="E100" i="27"/>
  <c r="T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T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T109" i="28" s="1"/>
  <c r="S108" i="28"/>
  <c r="R108" i="28"/>
  <c r="E108" i="28"/>
  <c r="T108" i="28" s="1"/>
  <c r="S107" i="28"/>
  <c r="R107" i="28"/>
  <c r="E107" i="28"/>
  <c r="T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T103" i="28" s="1"/>
  <c r="S102" i="28"/>
  <c r="R102" i="28"/>
  <c r="E102" i="28"/>
  <c r="U102" i="28" s="1"/>
  <c r="S101" i="28"/>
  <c r="R101" i="28"/>
  <c r="E101" i="28"/>
  <c r="T101" i="28" s="1"/>
  <c r="S100" i="28"/>
  <c r="R100" i="28"/>
  <c r="E100" i="28"/>
  <c r="U100" i="28" s="1"/>
  <c r="S99" i="28"/>
  <c r="R99" i="28"/>
  <c r="E99" i="28"/>
  <c r="T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S95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T113" i="29"/>
  <c r="S113" i="29"/>
  <c r="Q113" i="29"/>
  <c r="P113" i="29"/>
  <c r="O113" i="29"/>
  <c r="N113" i="29"/>
  <c r="M113" i="29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T110" i="29" s="1"/>
  <c r="S109" i="29"/>
  <c r="R109" i="29"/>
  <c r="E109" i="29"/>
  <c r="S108" i="29"/>
  <c r="R108" i="29"/>
  <c r="E108" i="29"/>
  <c r="U108" i="29" s="1"/>
  <c r="S107" i="29"/>
  <c r="R107" i="29"/>
  <c r="E107" i="29"/>
  <c r="U107" i="29" s="1"/>
  <c r="S106" i="29"/>
  <c r="R106" i="29"/>
  <c r="E106" i="29"/>
  <c r="T106" i="29" s="1"/>
  <c r="S105" i="29"/>
  <c r="R105" i="29"/>
  <c r="E105" i="29"/>
  <c r="U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T102" i="29" s="1"/>
  <c r="S101" i="29"/>
  <c r="R101" i="29"/>
  <c r="E101" i="29"/>
  <c r="T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T98" i="29" s="1"/>
  <c r="S97" i="29"/>
  <c r="R97" i="29"/>
  <c r="E97" i="29"/>
  <c r="U97" i="29" s="1"/>
  <c r="S96" i="29"/>
  <c r="R96" i="29"/>
  <c r="E96" i="29"/>
  <c r="W95" i="29"/>
  <c r="W112" i="29" s="1"/>
  <c r="V95" i="29"/>
  <c r="V112" i="29" s="1"/>
  <c r="M95" i="29"/>
  <c r="S95" i="29" s="1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S113" i="30"/>
  <c r="Q113" i="30"/>
  <c r="P113" i="30"/>
  <c r="O113" i="30"/>
  <c r="N113" i="30"/>
  <c r="M113" i="30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T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T105" i="30" s="1"/>
  <c r="U104" i="30"/>
  <c r="S104" i="30"/>
  <c r="R104" i="30"/>
  <c r="E104" i="30"/>
  <c r="T104" i="30" s="1"/>
  <c r="S103" i="30"/>
  <c r="R103" i="30"/>
  <c r="E103" i="30"/>
  <c r="T103" i="30" s="1"/>
  <c r="S102" i="30"/>
  <c r="R102" i="30"/>
  <c r="E102" i="30"/>
  <c r="T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T97" i="30" s="1"/>
  <c r="S96" i="30"/>
  <c r="R96" i="30"/>
  <c r="E96" i="30"/>
  <c r="T96" i="30" s="1"/>
  <c r="W95" i="30"/>
  <c r="W112" i="30" s="1"/>
  <c r="V95" i="30"/>
  <c r="V112" i="30" s="1"/>
  <c r="M95" i="30"/>
  <c r="M112" i="30" s="1"/>
  <c r="S112" i="30" s="1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T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U106" i="31"/>
  <c r="S106" i="31"/>
  <c r="R106" i="31"/>
  <c r="E106" i="31"/>
  <c r="T106" i="31" s="1"/>
  <c r="S105" i="31"/>
  <c r="R105" i="31"/>
  <c r="E105" i="31"/>
  <c r="T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T100" i="31" s="1"/>
  <c r="S99" i="31"/>
  <c r="R99" i="31"/>
  <c r="E99" i="31"/>
  <c r="T99" i="31" s="1"/>
  <c r="S98" i="31"/>
  <c r="R98" i="31"/>
  <c r="E98" i="31"/>
  <c r="U98" i="31" s="1"/>
  <c r="T97" i="31"/>
  <c r="S97" i="31"/>
  <c r="R97" i="31"/>
  <c r="E97" i="31"/>
  <c r="U97" i="31" s="1"/>
  <c r="S96" i="31"/>
  <c r="R96" i="31"/>
  <c r="E96" i="31"/>
  <c r="W95" i="31"/>
  <c r="W112" i="31" s="1"/>
  <c r="V95" i="31"/>
  <c r="V112" i="31" s="1"/>
  <c r="M95" i="31"/>
  <c r="M112" i="31" s="1"/>
  <c r="S112" i="31" s="1"/>
  <c r="L95" i="31"/>
  <c r="R95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T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T110" i="32" s="1"/>
  <c r="S109" i="32"/>
  <c r="R109" i="32"/>
  <c r="E109" i="32"/>
  <c r="T109" i="32" s="1"/>
  <c r="S108" i="32"/>
  <c r="R108" i="32"/>
  <c r="E108" i="32"/>
  <c r="T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T101" i="32" s="1"/>
  <c r="S100" i="32"/>
  <c r="R100" i="32"/>
  <c r="E100" i="32"/>
  <c r="T100" i="32" s="1"/>
  <c r="U99" i="32"/>
  <c r="S99" i="32"/>
  <c r="R99" i="32"/>
  <c r="E99" i="32"/>
  <c r="T99" i="32" s="1"/>
  <c r="S98" i="32"/>
  <c r="R98" i="32"/>
  <c r="E98" i="32"/>
  <c r="U98" i="32" s="1"/>
  <c r="S97" i="32"/>
  <c r="R97" i="32"/>
  <c r="E97" i="32"/>
  <c r="U97" i="32" s="1"/>
  <c r="S96" i="32"/>
  <c r="R96" i="32"/>
  <c r="E96" i="32"/>
  <c r="T96" i="32" s="1"/>
  <c r="W95" i="32"/>
  <c r="W112" i="32" s="1"/>
  <c r="V95" i="32"/>
  <c r="V112" i="32" s="1"/>
  <c r="M95" i="32"/>
  <c r="S95" i="32" s="1"/>
  <c r="L95" i="32"/>
  <c r="L112" i="32" s="1"/>
  <c r="R112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T101" i="1" s="1"/>
  <c r="U100" i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T96" i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E79" i="28" s="1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U93" i="32"/>
  <c r="T93" i="32"/>
  <c r="S93" i="32"/>
  <c r="R93" i="32"/>
  <c r="Q93" i="32"/>
  <c r="P93" i="32"/>
  <c r="E93" i="32"/>
  <c r="U92" i="32"/>
  <c r="S92" i="32"/>
  <c r="R92" i="32"/>
  <c r="Q92" i="32"/>
  <c r="P92" i="32"/>
  <c r="E92" i="32"/>
  <c r="T92" i="32" s="1"/>
  <c r="S91" i="32"/>
  <c r="R91" i="32"/>
  <c r="Q91" i="32"/>
  <c r="P91" i="32"/>
  <c r="E91" i="32"/>
  <c r="U91" i="32" s="1"/>
  <c r="S90" i="32"/>
  <c r="R90" i="32"/>
  <c r="Q90" i="32"/>
  <c r="P90" i="32"/>
  <c r="E90" i="32"/>
  <c r="U90" i="32" s="1"/>
  <c r="S89" i="32"/>
  <c r="R89" i="32"/>
  <c r="Q89" i="32"/>
  <c r="P89" i="32"/>
  <c r="E89" i="32"/>
  <c r="T89" i="32" s="1"/>
  <c r="S88" i="32"/>
  <c r="R88" i="32"/>
  <c r="Q88" i="32"/>
  <c r="P88" i="32"/>
  <c r="E88" i="32"/>
  <c r="U88" i="32" s="1"/>
  <c r="S87" i="32"/>
  <c r="R87" i="32"/>
  <c r="Q87" i="32"/>
  <c r="P87" i="32"/>
  <c r="E87" i="32"/>
  <c r="U87" i="32" s="1"/>
  <c r="S86" i="32"/>
  <c r="R86" i="32"/>
  <c r="Q86" i="32"/>
  <c r="P86" i="32"/>
  <c r="E86" i="32"/>
  <c r="U86" i="32" s="1"/>
  <c r="V72" i="32"/>
  <c r="O72" i="32"/>
  <c r="N72" i="32"/>
  <c r="M72" i="32"/>
  <c r="L72" i="32"/>
  <c r="K72" i="32"/>
  <c r="J72" i="32"/>
  <c r="I72" i="32"/>
  <c r="Q72" i="32" s="1"/>
  <c r="H72" i="32"/>
  <c r="G72" i="32"/>
  <c r="F72" i="32"/>
  <c r="C72" i="32"/>
  <c r="B72" i="32"/>
  <c r="V71" i="32"/>
  <c r="O71" i="32"/>
  <c r="N71" i="32"/>
  <c r="M71" i="32"/>
  <c r="L71" i="32"/>
  <c r="K71" i="32"/>
  <c r="J71" i="32"/>
  <c r="I71" i="32"/>
  <c r="H71" i="32"/>
  <c r="G71" i="32"/>
  <c r="F71" i="32"/>
  <c r="C71" i="32"/>
  <c r="B71" i="32"/>
  <c r="E71" i="32" s="1"/>
  <c r="V70" i="32"/>
  <c r="O70" i="32"/>
  <c r="N70" i="32"/>
  <c r="M70" i="32"/>
  <c r="L70" i="32"/>
  <c r="K70" i="32"/>
  <c r="J70" i="32"/>
  <c r="I70" i="32"/>
  <c r="S70" i="32" s="1"/>
  <c r="H70" i="32"/>
  <c r="R70" i="32" s="1"/>
  <c r="G70" i="32"/>
  <c r="F70" i="32"/>
  <c r="C70" i="32"/>
  <c r="B70" i="32"/>
  <c r="E70" i="32" s="1"/>
  <c r="T69" i="32"/>
  <c r="S69" i="32"/>
  <c r="R69" i="32"/>
  <c r="Q69" i="32"/>
  <c r="U69" i="32" s="1"/>
  <c r="P69" i="32"/>
  <c r="E69" i="32"/>
  <c r="V67" i="32"/>
  <c r="O67" i="32"/>
  <c r="N67" i="32"/>
  <c r="M67" i="32"/>
  <c r="L67" i="32"/>
  <c r="K67" i="32"/>
  <c r="J67" i="32"/>
  <c r="I67" i="32"/>
  <c r="S67" i="32" s="1"/>
  <c r="H67" i="32"/>
  <c r="G67" i="32"/>
  <c r="F67" i="32"/>
  <c r="C67" i="32"/>
  <c r="B67" i="32"/>
  <c r="E67" i="32" s="1"/>
  <c r="V66" i="32"/>
  <c r="O66" i="32"/>
  <c r="N66" i="32"/>
  <c r="M66" i="32"/>
  <c r="L66" i="32"/>
  <c r="K66" i="32"/>
  <c r="J66" i="32"/>
  <c r="I66" i="32"/>
  <c r="H66" i="32"/>
  <c r="G66" i="32"/>
  <c r="F66" i="32"/>
  <c r="C66" i="32"/>
  <c r="B66" i="32"/>
  <c r="S65" i="32"/>
  <c r="R65" i="32"/>
  <c r="Q65" i="32"/>
  <c r="P65" i="32"/>
  <c r="E65" i="32"/>
  <c r="U65" i="32" s="1"/>
  <c r="U64" i="32"/>
  <c r="T64" i="32"/>
  <c r="S64" i="32"/>
  <c r="R64" i="32"/>
  <c r="Q64" i="32"/>
  <c r="P64" i="32"/>
  <c r="E64" i="32"/>
  <c r="T63" i="32"/>
  <c r="S63" i="32"/>
  <c r="R63" i="32"/>
  <c r="Q63" i="32"/>
  <c r="P63" i="32"/>
  <c r="E63" i="32"/>
  <c r="U63" i="32" s="1"/>
  <c r="S62" i="32"/>
  <c r="R62" i="32"/>
  <c r="Q62" i="32"/>
  <c r="P62" i="32"/>
  <c r="E62" i="32"/>
  <c r="U62" i="32" s="1"/>
  <c r="S61" i="32"/>
  <c r="R61" i="32"/>
  <c r="Q61" i="32"/>
  <c r="P61" i="32"/>
  <c r="E61" i="32"/>
  <c r="U61" i="32" s="1"/>
  <c r="V59" i="32"/>
  <c r="O59" i="32"/>
  <c r="N59" i="32"/>
  <c r="M59" i="32"/>
  <c r="L59" i="32"/>
  <c r="K59" i="32"/>
  <c r="J59" i="32"/>
  <c r="I59" i="32"/>
  <c r="S59" i="32" s="1"/>
  <c r="H59" i="32"/>
  <c r="R59" i="32" s="1"/>
  <c r="G59" i="32"/>
  <c r="F59" i="32"/>
  <c r="C59" i="32"/>
  <c r="B59" i="32"/>
  <c r="S58" i="32"/>
  <c r="R58" i="32"/>
  <c r="Q58" i="32"/>
  <c r="P58" i="32"/>
  <c r="E58" i="32"/>
  <c r="U58" i="32" s="1"/>
  <c r="S57" i="32"/>
  <c r="R57" i="32"/>
  <c r="Q57" i="32"/>
  <c r="P57" i="32"/>
  <c r="E57" i="32"/>
  <c r="T57" i="32" s="1"/>
  <c r="T56" i="32"/>
  <c r="S56" i="32"/>
  <c r="R56" i="32"/>
  <c r="Q56" i="32"/>
  <c r="P56" i="32"/>
  <c r="E56" i="32"/>
  <c r="U56" i="32" s="1"/>
  <c r="S55" i="32"/>
  <c r="R55" i="32"/>
  <c r="Q55" i="32"/>
  <c r="P55" i="32"/>
  <c r="E55" i="32"/>
  <c r="U55" i="32" s="1"/>
  <c r="V53" i="32"/>
  <c r="O53" i="32"/>
  <c r="N53" i="32"/>
  <c r="M53" i="32"/>
  <c r="L53" i="32"/>
  <c r="K53" i="32"/>
  <c r="J53" i="32"/>
  <c r="I53" i="32"/>
  <c r="H53" i="32"/>
  <c r="G53" i="32"/>
  <c r="F53" i="32"/>
  <c r="C53" i="32"/>
  <c r="B53" i="32"/>
  <c r="T52" i="32"/>
  <c r="S52" i="32"/>
  <c r="R52" i="32"/>
  <c r="Q52" i="32"/>
  <c r="P52" i="32"/>
  <c r="E52" i="32"/>
  <c r="U52" i="32" s="1"/>
  <c r="S51" i="32"/>
  <c r="R51" i="32"/>
  <c r="Q51" i="32"/>
  <c r="P51" i="32"/>
  <c r="E51" i="32"/>
  <c r="S50" i="32"/>
  <c r="R50" i="32"/>
  <c r="Q50" i="32"/>
  <c r="P50" i="32"/>
  <c r="E50" i="32"/>
  <c r="U50" i="32" s="1"/>
  <c r="S49" i="32"/>
  <c r="R49" i="32"/>
  <c r="Q49" i="32"/>
  <c r="P49" i="32"/>
  <c r="E49" i="32"/>
  <c r="U48" i="32"/>
  <c r="T48" i="32"/>
  <c r="S48" i="32"/>
  <c r="R48" i="32"/>
  <c r="Q48" i="32"/>
  <c r="P48" i="32"/>
  <c r="E48" i="32"/>
  <c r="T47" i="32"/>
  <c r="S47" i="32"/>
  <c r="R47" i="32"/>
  <c r="Q47" i="32"/>
  <c r="P47" i="32"/>
  <c r="E47" i="32"/>
  <c r="U47" i="32" s="1"/>
  <c r="S46" i="32"/>
  <c r="R46" i="32"/>
  <c r="Q46" i="32"/>
  <c r="P46" i="32"/>
  <c r="E46" i="32"/>
  <c r="S45" i="32"/>
  <c r="R45" i="32"/>
  <c r="Q45" i="32"/>
  <c r="P45" i="32"/>
  <c r="E45" i="32"/>
  <c r="T45" i="32" s="1"/>
  <c r="T44" i="32"/>
  <c r="S44" i="32"/>
  <c r="R44" i="32"/>
  <c r="Q44" i="32"/>
  <c r="P44" i="32"/>
  <c r="E44" i="32"/>
  <c r="U44" i="32" s="1"/>
  <c r="S43" i="32"/>
  <c r="R43" i="32"/>
  <c r="Q43" i="32"/>
  <c r="P43" i="32"/>
  <c r="E43" i="32"/>
  <c r="U43" i="32" s="1"/>
  <c r="S42" i="32"/>
  <c r="R42" i="32"/>
  <c r="Q42" i="32"/>
  <c r="P42" i="32"/>
  <c r="E42" i="32"/>
  <c r="U42" i="32" s="1"/>
  <c r="V40" i="32"/>
  <c r="S40" i="32"/>
  <c r="O40" i="32"/>
  <c r="N40" i="32"/>
  <c r="M40" i="32"/>
  <c r="L40" i="32"/>
  <c r="K40" i="32"/>
  <c r="J40" i="32"/>
  <c r="I40" i="32"/>
  <c r="H40" i="32"/>
  <c r="P40" i="32" s="1"/>
  <c r="G40" i="32"/>
  <c r="F40" i="32"/>
  <c r="C40" i="32"/>
  <c r="B40" i="32"/>
  <c r="E40" i="32" s="1"/>
  <c r="S39" i="32"/>
  <c r="R39" i="32"/>
  <c r="Q39" i="32"/>
  <c r="P39" i="32"/>
  <c r="E39" i="32"/>
  <c r="U39" i="32" s="1"/>
  <c r="S38" i="32"/>
  <c r="R38" i="32"/>
  <c r="Q38" i="32"/>
  <c r="P38" i="32"/>
  <c r="E38" i="32"/>
  <c r="S37" i="32"/>
  <c r="R37" i="32"/>
  <c r="Q37" i="32"/>
  <c r="P37" i="32"/>
  <c r="E37" i="32"/>
  <c r="U36" i="32"/>
  <c r="T36" i="32"/>
  <c r="S36" i="32"/>
  <c r="R36" i="32"/>
  <c r="Q36" i="32"/>
  <c r="P36" i="32"/>
  <c r="E36" i="32"/>
  <c r="T35" i="32"/>
  <c r="S35" i="32"/>
  <c r="R35" i="32"/>
  <c r="Q35" i="32"/>
  <c r="P35" i="32"/>
  <c r="E35" i="32"/>
  <c r="U35" i="32" s="1"/>
  <c r="V33" i="32"/>
  <c r="O33" i="32"/>
  <c r="N33" i="32"/>
  <c r="M33" i="32"/>
  <c r="L33" i="32"/>
  <c r="K33" i="32"/>
  <c r="J33" i="32"/>
  <c r="I33" i="32"/>
  <c r="H33" i="32"/>
  <c r="P33" i="32" s="1"/>
  <c r="G33" i="32"/>
  <c r="F33" i="32"/>
  <c r="C33" i="32"/>
  <c r="B33" i="32"/>
  <c r="S32" i="32"/>
  <c r="R32" i="32"/>
  <c r="Q32" i="32"/>
  <c r="P32" i="32"/>
  <c r="E32" i="32"/>
  <c r="V30" i="32"/>
  <c r="O30" i="32"/>
  <c r="N30" i="32"/>
  <c r="M30" i="32"/>
  <c r="L30" i="32"/>
  <c r="K30" i="32"/>
  <c r="J30" i="32"/>
  <c r="I30" i="32"/>
  <c r="H30" i="32"/>
  <c r="R30" i="32" s="1"/>
  <c r="G30" i="32"/>
  <c r="F30" i="32"/>
  <c r="C30" i="32"/>
  <c r="B30" i="32"/>
  <c r="S29" i="32"/>
  <c r="R29" i="32"/>
  <c r="Q29" i="32"/>
  <c r="P29" i="32"/>
  <c r="E29" i="32"/>
  <c r="U28" i="32"/>
  <c r="T28" i="32"/>
  <c r="S28" i="32"/>
  <c r="R28" i="32"/>
  <c r="Q28" i="32"/>
  <c r="P28" i="32"/>
  <c r="E28" i="32"/>
  <c r="T27" i="32"/>
  <c r="S27" i="32"/>
  <c r="R27" i="32"/>
  <c r="Q27" i="32"/>
  <c r="P27" i="32"/>
  <c r="E27" i="32"/>
  <c r="U27" i="32" s="1"/>
  <c r="S26" i="32"/>
  <c r="R26" i="32"/>
  <c r="Q26" i="32"/>
  <c r="P26" i="32"/>
  <c r="E26" i="32"/>
  <c r="V24" i="32"/>
  <c r="O24" i="32"/>
  <c r="N24" i="32"/>
  <c r="M24" i="32"/>
  <c r="L24" i="32"/>
  <c r="K24" i="32"/>
  <c r="J24" i="32"/>
  <c r="I24" i="32"/>
  <c r="S24" i="32" s="1"/>
  <c r="H24" i="32"/>
  <c r="R24" i="32" s="1"/>
  <c r="G24" i="32"/>
  <c r="F24" i="32"/>
  <c r="C24" i="32"/>
  <c r="B24" i="32"/>
  <c r="T23" i="32"/>
  <c r="S23" i="32"/>
  <c r="R23" i="32"/>
  <c r="Q23" i="32"/>
  <c r="P23" i="32"/>
  <c r="E23" i="32"/>
  <c r="U23" i="32" s="1"/>
  <c r="T22" i="32"/>
  <c r="S22" i="32"/>
  <c r="R22" i="32"/>
  <c r="Q22" i="32"/>
  <c r="P22" i="32"/>
  <c r="E22" i="32"/>
  <c r="U22" i="32" s="1"/>
  <c r="S21" i="32"/>
  <c r="R21" i="32"/>
  <c r="Q21" i="32"/>
  <c r="P21" i="32"/>
  <c r="E21" i="32"/>
  <c r="T21" i="32" s="1"/>
  <c r="T20" i="32"/>
  <c r="S20" i="32"/>
  <c r="R20" i="32"/>
  <c r="Q20" i="32"/>
  <c r="P20" i="32"/>
  <c r="E20" i="32"/>
  <c r="U20" i="32" s="1"/>
  <c r="S19" i="32"/>
  <c r="R19" i="32"/>
  <c r="Q19" i="32"/>
  <c r="P19" i="32"/>
  <c r="E19" i="32"/>
  <c r="U19" i="32" s="1"/>
  <c r="S18" i="32"/>
  <c r="R18" i="32"/>
  <c r="Q18" i="32"/>
  <c r="P18" i="32"/>
  <c r="E18" i="32"/>
  <c r="S17" i="32"/>
  <c r="R17" i="32"/>
  <c r="Q17" i="32"/>
  <c r="P17" i="32"/>
  <c r="E17" i="32"/>
  <c r="V15" i="32"/>
  <c r="O15" i="32"/>
  <c r="N15" i="32"/>
  <c r="M15" i="32"/>
  <c r="L15" i="32"/>
  <c r="K15" i="32"/>
  <c r="J15" i="32"/>
  <c r="I15" i="32"/>
  <c r="H15" i="32"/>
  <c r="R15" i="32" s="1"/>
  <c r="G15" i="32"/>
  <c r="F15" i="32"/>
  <c r="C15" i="32"/>
  <c r="B15" i="32"/>
  <c r="S14" i="32"/>
  <c r="R14" i="32"/>
  <c r="Q14" i="32"/>
  <c r="P14" i="32"/>
  <c r="E14" i="32"/>
  <c r="S13" i="32"/>
  <c r="R13" i="32"/>
  <c r="Q13" i="32"/>
  <c r="P13" i="32"/>
  <c r="E13" i="32"/>
  <c r="U12" i="32"/>
  <c r="S12" i="32"/>
  <c r="R12" i="32"/>
  <c r="Q12" i="32"/>
  <c r="P12" i="32"/>
  <c r="E12" i="32"/>
  <c r="T12" i="32" s="1"/>
  <c r="T11" i="32"/>
  <c r="S11" i="32"/>
  <c r="R11" i="32"/>
  <c r="Q11" i="32"/>
  <c r="P11" i="32"/>
  <c r="E11" i="32"/>
  <c r="U11" i="32" s="1"/>
  <c r="T10" i="32"/>
  <c r="S10" i="32"/>
  <c r="R10" i="32"/>
  <c r="Q10" i="32"/>
  <c r="U10" i="32" s="1"/>
  <c r="P10" i="32"/>
  <c r="E10" i="32"/>
  <c r="S9" i="32"/>
  <c r="R9" i="32"/>
  <c r="Q9" i="32"/>
  <c r="P9" i="32"/>
  <c r="E9" i="32"/>
  <c r="U9" i="32" s="1"/>
  <c r="T93" i="31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S91" i="31"/>
  <c r="R91" i="31"/>
  <c r="Q91" i="31"/>
  <c r="P91" i="31"/>
  <c r="E91" i="31"/>
  <c r="S90" i="31"/>
  <c r="R90" i="31"/>
  <c r="Q90" i="31"/>
  <c r="P90" i="31"/>
  <c r="E90" i="31"/>
  <c r="T89" i="31"/>
  <c r="S89" i="31"/>
  <c r="R89" i="31"/>
  <c r="Q89" i="31"/>
  <c r="P89" i="31"/>
  <c r="E89" i="31"/>
  <c r="U89" i="31" s="1"/>
  <c r="U88" i="31"/>
  <c r="S88" i="31"/>
  <c r="R88" i="31"/>
  <c r="Q88" i="31"/>
  <c r="P88" i="31"/>
  <c r="E88" i="31"/>
  <c r="T88" i="31" s="1"/>
  <c r="U87" i="31"/>
  <c r="T87" i="31"/>
  <c r="S87" i="31"/>
  <c r="R87" i="31"/>
  <c r="Q87" i="31"/>
  <c r="P87" i="31"/>
  <c r="E87" i="31"/>
  <c r="S86" i="31"/>
  <c r="R86" i="31"/>
  <c r="Q86" i="31"/>
  <c r="P86" i="31"/>
  <c r="E86" i="31"/>
  <c r="T86" i="31" s="1"/>
  <c r="V72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C72" i="31"/>
  <c r="B72" i="31"/>
  <c r="V71" i="31"/>
  <c r="R71" i="31"/>
  <c r="O71" i="31"/>
  <c r="N71" i="31"/>
  <c r="M71" i="31"/>
  <c r="L71" i="31"/>
  <c r="K71" i="31"/>
  <c r="J71" i="31"/>
  <c r="I71" i="31"/>
  <c r="H71" i="31"/>
  <c r="G71" i="31"/>
  <c r="F71" i="31"/>
  <c r="C71" i="31"/>
  <c r="B71" i="31"/>
  <c r="E71" i="31" s="1"/>
  <c r="V70" i="31"/>
  <c r="O70" i="31"/>
  <c r="N70" i="31"/>
  <c r="M70" i="31"/>
  <c r="L70" i="31"/>
  <c r="K70" i="31"/>
  <c r="J70" i="31"/>
  <c r="I70" i="31"/>
  <c r="S70" i="31" s="1"/>
  <c r="H70" i="31"/>
  <c r="R70" i="31" s="1"/>
  <c r="G70" i="31"/>
  <c r="F70" i="31"/>
  <c r="C70" i="31"/>
  <c r="E70" i="31" s="1"/>
  <c r="B70" i="31"/>
  <c r="S69" i="31"/>
  <c r="R69" i="31"/>
  <c r="Q69" i="31"/>
  <c r="P69" i="31"/>
  <c r="E69" i="31"/>
  <c r="V67" i="31"/>
  <c r="O67" i="31"/>
  <c r="N67" i="31"/>
  <c r="M67" i="31"/>
  <c r="L67" i="31"/>
  <c r="K67" i="31"/>
  <c r="J67" i="31"/>
  <c r="I67" i="31"/>
  <c r="S67" i="31" s="1"/>
  <c r="H67" i="31"/>
  <c r="G67" i="31"/>
  <c r="F67" i="31"/>
  <c r="C67" i="31"/>
  <c r="B67" i="31"/>
  <c r="V66" i="31"/>
  <c r="O66" i="31"/>
  <c r="N66" i="31"/>
  <c r="M66" i="31"/>
  <c r="L66" i="31"/>
  <c r="K66" i="31"/>
  <c r="J66" i="31"/>
  <c r="I66" i="31"/>
  <c r="H66" i="31"/>
  <c r="R66" i="31" s="1"/>
  <c r="G66" i="31"/>
  <c r="F66" i="31"/>
  <c r="C66" i="31"/>
  <c r="E66" i="31" s="1"/>
  <c r="B66" i="31"/>
  <c r="U65" i="31"/>
  <c r="S65" i="31"/>
  <c r="R65" i="31"/>
  <c r="Q65" i="31"/>
  <c r="P65" i="31"/>
  <c r="E65" i="31"/>
  <c r="T65" i="31" s="1"/>
  <c r="S64" i="31"/>
  <c r="R64" i="31"/>
  <c r="Q64" i="31"/>
  <c r="P64" i="31"/>
  <c r="E64" i="31"/>
  <c r="S63" i="31"/>
  <c r="R63" i="31"/>
  <c r="Q63" i="31"/>
  <c r="P63" i="31"/>
  <c r="E63" i="31"/>
  <c r="S62" i="31"/>
  <c r="R62" i="31"/>
  <c r="Q62" i="31"/>
  <c r="P62" i="31"/>
  <c r="E62" i="31"/>
  <c r="S61" i="31"/>
  <c r="R61" i="31"/>
  <c r="Q61" i="31"/>
  <c r="P61" i="31"/>
  <c r="E61" i="31"/>
  <c r="U61" i="31" s="1"/>
  <c r="V59" i="31"/>
  <c r="O59" i="31"/>
  <c r="N59" i="31"/>
  <c r="M59" i="31"/>
  <c r="L59" i="31"/>
  <c r="K59" i="31"/>
  <c r="J59" i="31"/>
  <c r="I59" i="31"/>
  <c r="S59" i="31" s="1"/>
  <c r="H59" i="31"/>
  <c r="R59" i="31" s="1"/>
  <c r="G59" i="31"/>
  <c r="F59" i="31"/>
  <c r="C59" i="31"/>
  <c r="E59" i="31" s="1"/>
  <c r="B59" i="31"/>
  <c r="S58" i="31"/>
  <c r="R58" i="31"/>
  <c r="Q58" i="31"/>
  <c r="P58" i="31"/>
  <c r="E58" i="31"/>
  <c r="S57" i="31"/>
  <c r="R57" i="31"/>
  <c r="Q57" i="31"/>
  <c r="P57" i="31"/>
  <c r="E57" i="31"/>
  <c r="T57" i="31" s="1"/>
  <c r="U56" i="31"/>
  <c r="S56" i="31"/>
  <c r="R56" i="31"/>
  <c r="Q56" i="31"/>
  <c r="P56" i="31"/>
  <c r="E56" i="31"/>
  <c r="T56" i="31" s="1"/>
  <c r="T55" i="31"/>
  <c r="S55" i="31"/>
  <c r="R55" i="31"/>
  <c r="Q55" i="31"/>
  <c r="P55" i="31"/>
  <c r="E55" i="31"/>
  <c r="U55" i="31" s="1"/>
  <c r="V53" i="31"/>
  <c r="O53" i="31"/>
  <c r="N53" i="31"/>
  <c r="M53" i="31"/>
  <c r="L53" i="31"/>
  <c r="K53" i="31"/>
  <c r="J53" i="31"/>
  <c r="I53" i="31"/>
  <c r="S53" i="31" s="1"/>
  <c r="H53" i="31"/>
  <c r="G53" i="31"/>
  <c r="F53" i="31"/>
  <c r="C53" i="31"/>
  <c r="B53" i="31"/>
  <c r="E53" i="31" s="1"/>
  <c r="T52" i="31"/>
  <c r="S52" i="31"/>
  <c r="R52" i="31"/>
  <c r="Q52" i="31"/>
  <c r="P52" i="31"/>
  <c r="E52" i="31"/>
  <c r="U52" i="31" s="1"/>
  <c r="S51" i="31"/>
  <c r="R51" i="31"/>
  <c r="Q51" i="31"/>
  <c r="P51" i="31"/>
  <c r="E51" i="31"/>
  <c r="T50" i="3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S48" i="31"/>
  <c r="R48" i="31"/>
  <c r="Q48" i="31"/>
  <c r="P48" i="31"/>
  <c r="E48" i="31"/>
  <c r="U48" i="31" s="1"/>
  <c r="S47" i="31"/>
  <c r="R47" i="31"/>
  <c r="Q47" i="31"/>
  <c r="P47" i="31"/>
  <c r="E47" i="31"/>
  <c r="S46" i="31"/>
  <c r="R46" i="31"/>
  <c r="Q46" i="31"/>
  <c r="P46" i="31"/>
  <c r="E46" i="31"/>
  <c r="S45" i="31"/>
  <c r="R45" i="31"/>
  <c r="Q45" i="31"/>
  <c r="P45" i="31"/>
  <c r="E45" i="31"/>
  <c r="T45" i="31" s="1"/>
  <c r="S44" i="31"/>
  <c r="R44" i="31"/>
  <c r="Q44" i="31"/>
  <c r="P44" i="31"/>
  <c r="E44" i="31"/>
  <c r="S43" i="31"/>
  <c r="R43" i="31"/>
  <c r="Q43" i="31"/>
  <c r="P43" i="31"/>
  <c r="E43" i="31"/>
  <c r="U43" i="31" s="1"/>
  <c r="S42" i="31"/>
  <c r="R42" i="31"/>
  <c r="Q42" i="31"/>
  <c r="P42" i="31"/>
  <c r="E42" i="31"/>
  <c r="U42" i="31" s="1"/>
  <c r="V40" i="31"/>
  <c r="O40" i="31"/>
  <c r="N40" i="31"/>
  <c r="M40" i="31"/>
  <c r="L40" i="31"/>
  <c r="K40" i="31"/>
  <c r="J40" i="31"/>
  <c r="I40" i="31"/>
  <c r="S40" i="31" s="1"/>
  <c r="H40" i="31"/>
  <c r="P40" i="31" s="1"/>
  <c r="G40" i="31"/>
  <c r="F40" i="31"/>
  <c r="C40" i="31"/>
  <c r="B40" i="31"/>
  <c r="S39" i="31"/>
  <c r="R39" i="31"/>
  <c r="Q39" i="31"/>
  <c r="P39" i="31"/>
  <c r="E39" i="31"/>
  <c r="S38" i="31"/>
  <c r="R38" i="31"/>
  <c r="Q38" i="31"/>
  <c r="P38" i="31"/>
  <c r="E38" i="31"/>
  <c r="U38" i="31" s="1"/>
  <c r="U37" i="31"/>
  <c r="S37" i="31"/>
  <c r="R37" i="31"/>
  <c r="Q37" i="31"/>
  <c r="P37" i="31"/>
  <c r="E37" i="31"/>
  <c r="T37" i="31" s="1"/>
  <c r="S36" i="31"/>
  <c r="R36" i="31"/>
  <c r="Q36" i="31"/>
  <c r="P36" i="31"/>
  <c r="T36" i="31" s="1"/>
  <c r="E36" i="31"/>
  <c r="S35" i="31"/>
  <c r="R35" i="31"/>
  <c r="Q35" i="31"/>
  <c r="P35" i="31"/>
  <c r="E35" i="31"/>
  <c r="V33" i="31"/>
  <c r="O33" i="31"/>
  <c r="N33" i="31"/>
  <c r="M33" i="31"/>
  <c r="L33" i="31"/>
  <c r="K33" i="31"/>
  <c r="J33" i="31"/>
  <c r="I33" i="31"/>
  <c r="H33" i="31"/>
  <c r="P33" i="31" s="1"/>
  <c r="G33" i="31"/>
  <c r="F33" i="31"/>
  <c r="E33" i="31"/>
  <c r="C33" i="31"/>
  <c r="B33" i="31"/>
  <c r="S32" i="31"/>
  <c r="R32" i="31"/>
  <c r="Q32" i="31"/>
  <c r="P32" i="31"/>
  <c r="T32" i="31" s="1"/>
  <c r="E32" i="31"/>
  <c r="V30" i="31"/>
  <c r="O30" i="31"/>
  <c r="N30" i="31"/>
  <c r="M30" i="31"/>
  <c r="L30" i="31"/>
  <c r="K30" i="31"/>
  <c r="J30" i="31"/>
  <c r="I30" i="31"/>
  <c r="H30" i="31"/>
  <c r="R30" i="31" s="1"/>
  <c r="G30" i="31"/>
  <c r="F30" i="31"/>
  <c r="C30" i="31"/>
  <c r="E30" i="31" s="1"/>
  <c r="B30" i="31"/>
  <c r="S29" i="31"/>
  <c r="R29" i="31"/>
  <c r="Q29" i="31"/>
  <c r="P29" i="31"/>
  <c r="E29" i="31"/>
  <c r="T29" i="31" s="1"/>
  <c r="S28" i="31"/>
  <c r="R28" i="31"/>
  <c r="Q28" i="31"/>
  <c r="P28" i="31"/>
  <c r="E28" i="31"/>
  <c r="U28" i="31" s="1"/>
  <c r="S27" i="31"/>
  <c r="R27" i="31"/>
  <c r="Q27" i="31"/>
  <c r="P27" i="31"/>
  <c r="E27" i="31"/>
  <c r="T27" i="31" s="1"/>
  <c r="T26" i="31"/>
  <c r="S26" i="31"/>
  <c r="R26" i="31"/>
  <c r="Q26" i="31"/>
  <c r="P26" i="31"/>
  <c r="E26" i="31"/>
  <c r="U26" i="31" s="1"/>
  <c r="V24" i="31"/>
  <c r="O24" i="31"/>
  <c r="N24" i="31"/>
  <c r="M24" i="31"/>
  <c r="L24" i="31"/>
  <c r="K24" i="31"/>
  <c r="J24" i="31"/>
  <c r="I24" i="31"/>
  <c r="S24" i="31" s="1"/>
  <c r="H24" i="31"/>
  <c r="R24" i="31" s="1"/>
  <c r="G24" i="31"/>
  <c r="F24" i="31"/>
  <c r="C24" i="31"/>
  <c r="B24" i="31"/>
  <c r="S23" i="31"/>
  <c r="R23" i="31"/>
  <c r="Q23" i="31"/>
  <c r="P23" i="31"/>
  <c r="E23" i="31"/>
  <c r="T23" i="31" s="1"/>
  <c r="S22" i="31"/>
  <c r="R22" i="31"/>
  <c r="Q22" i="31"/>
  <c r="P22" i="31"/>
  <c r="E22" i="31"/>
  <c r="U22" i="31" s="1"/>
  <c r="S21" i="31"/>
  <c r="R21" i="31"/>
  <c r="Q21" i="31"/>
  <c r="P21" i="31"/>
  <c r="E21" i="31"/>
  <c r="U21" i="31" s="1"/>
  <c r="S20" i="31"/>
  <c r="R20" i="31"/>
  <c r="Q20" i="31"/>
  <c r="P20" i="31"/>
  <c r="E20" i="31"/>
  <c r="S19" i="31"/>
  <c r="R19" i="31"/>
  <c r="Q19" i="31"/>
  <c r="P19" i="31"/>
  <c r="E19" i="31"/>
  <c r="T19" i="31" s="1"/>
  <c r="T18" i="31"/>
  <c r="S18" i="31"/>
  <c r="R18" i="31"/>
  <c r="Q18" i="31"/>
  <c r="P18" i="31"/>
  <c r="E18" i="31"/>
  <c r="U18" i="31" s="1"/>
  <c r="S17" i="31"/>
  <c r="R17" i="31"/>
  <c r="Q17" i="31"/>
  <c r="P17" i="31"/>
  <c r="E17" i="31"/>
  <c r="T17" i="31" s="1"/>
  <c r="V15" i="31"/>
  <c r="O15" i="31"/>
  <c r="N15" i="31"/>
  <c r="M15" i="31"/>
  <c r="L15" i="31"/>
  <c r="K15" i="31"/>
  <c r="J15" i="31"/>
  <c r="I15" i="31"/>
  <c r="S15" i="31" s="1"/>
  <c r="H15" i="31"/>
  <c r="R15" i="31" s="1"/>
  <c r="G15" i="31"/>
  <c r="F15" i="31"/>
  <c r="C15" i="31"/>
  <c r="B15" i="31"/>
  <c r="S14" i="31"/>
  <c r="R14" i="31"/>
  <c r="Q14" i="31"/>
  <c r="P14" i="31"/>
  <c r="T14" i="31" s="1"/>
  <c r="E14" i="31"/>
  <c r="S13" i="31"/>
  <c r="R13" i="31"/>
  <c r="Q13" i="31"/>
  <c r="P13" i="31"/>
  <c r="E13" i="31"/>
  <c r="S12" i="31"/>
  <c r="R12" i="31"/>
  <c r="Q12" i="31"/>
  <c r="P12" i="31"/>
  <c r="E12" i="31"/>
  <c r="U12" i="31" s="1"/>
  <c r="S11" i="31"/>
  <c r="R11" i="31"/>
  <c r="Q11" i="31"/>
  <c r="P11" i="31"/>
  <c r="E11" i="31"/>
  <c r="T11" i="31" s="1"/>
  <c r="S10" i="31"/>
  <c r="R10" i="31"/>
  <c r="Q10" i="31"/>
  <c r="P10" i="31"/>
  <c r="E10" i="31"/>
  <c r="U10" i="31" s="1"/>
  <c r="S9" i="31"/>
  <c r="R9" i="31"/>
  <c r="Q9" i="31"/>
  <c r="P9" i="31"/>
  <c r="E9" i="31"/>
  <c r="U9" i="31" s="1"/>
  <c r="S93" i="30"/>
  <c r="R93" i="30"/>
  <c r="Q93" i="30"/>
  <c r="P93" i="30"/>
  <c r="E93" i="30"/>
  <c r="U93" i="30" s="1"/>
  <c r="S92" i="30"/>
  <c r="R92" i="30"/>
  <c r="Q92" i="30"/>
  <c r="P92" i="30"/>
  <c r="E92" i="30"/>
  <c r="U92" i="30" s="1"/>
  <c r="T91" i="30"/>
  <c r="S91" i="30"/>
  <c r="R91" i="30"/>
  <c r="Q91" i="30"/>
  <c r="P91" i="30"/>
  <c r="E91" i="30"/>
  <c r="U91" i="30" s="1"/>
  <c r="S90" i="30"/>
  <c r="R90" i="30"/>
  <c r="Q90" i="30"/>
  <c r="P90" i="30"/>
  <c r="E90" i="30"/>
  <c r="S89" i="30"/>
  <c r="R89" i="30"/>
  <c r="Q89" i="30"/>
  <c r="P89" i="30"/>
  <c r="E89" i="30"/>
  <c r="U89" i="30" s="1"/>
  <c r="S88" i="30"/>
  <c r="R88" i="30"/>
  <c r="Q88" i="30"/>
  <c r="P88" i="30"/>
  <c r="E88" i="30"/>
  <c r="U88" i="30" s="1"/>
  <c r="S87" i="30"/>
  <c r="R87" i="30"/>
  <c r="Q87" i="30"/>
  <c r="P87" i="30"/>
  <c r="E87" i="30"/>
  <c r="U87" i="30" s="1"/>
  <c r="T86" i="30"/>
  <c r="S86" i="30"/>
  <c r="R86" i="30"/>
  <c r="Q86" i="30"/>
  <c r="P86" i="30"/>
  <c r="E86" i="30"/>
  <c r="U86" i="30" s="1"/>
  <c r="V72" i="30"/>
  <c r="O72" i="30"/>
  <c r="N72" i="30"/>
  <c r="M72" i="30"/>
  <c r="L72" i="30"/>
  <c r="K72" i="30"/>
  <c r="J72" i="30"/>
  <c r="I72" i="30"/>
  <c r="S72" i="30" s="1"/>
  <c r="H72" i="30"/>
  <c r="R72" i="30" s="1"/>
  <c r="G72" i="30"/>
  <c r="F72" i="30"/>
  <c r="C72" i="30"/>
  <c r="B72" i="30"/>
  <c r="V71" i="30"/>
  <c r="O71" i="30"/>
  <c r="N71" i="30"/>
  <c r="M71" i="30"/>
  <c r="L71" i="30"/>
  <c r="K71" i="30"/>
  <c r="J71" i="30"/>
  <c r="I71" i="30"/>
  <c r="S71" i="30" s="1"/>
  <c r="H71" i="30"/>
  <c r="R71" i="30" s="1"/>
  <c r="G71" i="30"/>
  <c r="F71" i="30"/>
  <c r="C71" i="30"/>
  <c r="E71" i="30" s="1"/>
  <c r="B71" i="30"/>
  <c r="V70" i="30"/>
  <c r="O70" i="30"/>
  <c r="N70" i="30"/>
  <c r="M70" i="30"/>
  <c r="L70" i="30"/>
  <c r="K70" i="30"/>
  <c r="J70" i="30"/>
  <c r="I70" i="30"/>
  <c r="S70" i="30" s="1"/>
  <c r="H70" i="30"/>
  <c r="G70" i="30"/>
  <c r="F70" i="30"/>
  <c r="C70" i="30"/>
  <c r="B70" i="30"/>
  <c r="E70" i="30" s="1"/>
  <c r="S69" i="30"/>
  <c r="R69" i="30"/>
  <c r="Q69" i="30"/>
  <c r="U69" i="30" s="1"/>
  <c r="P69" i="30"/>
  <c r="E69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V66" i="30"/>
  <c r="S66" i="30"/>
  <c r="O66" i="30"/>
  <c r="N66" i="30"/>
  <c r="M66" i="30"/>
  <c r="L66" i="30"/>
  <c r="K66" i="30"/>
  <c r="J66" i="30"/>
  <c r="I66" i="30"/>
  <c r="H66" i="30"/>
  <c r="R66" i="30" s="1"/>
  <c r="G66" i="30"/>
  <c r="F66" i="30"/>
  <c r="E66" i="30"/>
  <c r="C66" i="30"/>
  <c r="B66" i="30"/>
  <c r="S65" i="30"/>
  <c r="R65" i="30"/>
  <c r="Q65" i="30"/>
  <c r="P65" i="30"/>
  <c r="E65" i="30"/>
  <c r="S64" i="30"/>
  <c r="R64" i="30"/>
  <c r="Q64" i="30"/>
  <c r="P64" i="30"/>
  <c r="E64" i="30"/>
  <c r="U64" i="30" s="1"/>
  <c r="S63" i="30"/>
  <c r="R63" i="30"/>
  <c r="Q63" i="30"/>
  <c r="P63" i="30"/>
  <c r="E63" i="30"/>
  <c r="S62" i="30"/>
  <c r="R62" i="30"/>
  <c r="Q62" i="30"/>
  <c r="P62" i="30"/>
  <c r="E62" i="30"/>
  <c r="U61" i="30"/>
  <c r="S61" i="30"/>
  <c r="R61" i="30"/>
  <c r="Q61" i="30"/>
  <c r="P61" i="30"/>
  <c r="E61" i="30"/>
  <c r="T61" i="30" s="1"/>
  <c r="V59" i="30"/>
  <c r="O59" i="30"/>
  <c r="N59" i="30"/>
  <c r="M59" i="30"/>
  <c r="L59" i="30"/>
  <c r="K59" i="30"/>
  <c r="J59" i="30"/>
  <c r="I59" i="30"/>
  <c r="S59" i="30" s="1"/>
  <c r="H59" i="30"/>
  <c r="G59" i="30"/>
  <c r="F59" i="30"/>
  <c r="C59" i="30"/>
  <c r="B59" i="30"/>
  <c r="S58" i="30"/>
  <c r="R58" i="30"/>
  <c r="Q58" i="30"/>
  <c r="P58" i="30"/>
  <c r="E58" i="30"/>
  <c r="T58" i="30" s="1"/>
  <c r="S57" i="30"/>
  <c r="R57" i="30"/>
  <c r="Q57" i="30"/>
  <c r="P57" i="30"/>
  <c r="E57" i="30"/>
  <c r="T57" i="30" s="1"/>
  <c r="U56" i="30"/>
  <c r="T56" i="30"/>
  <c r="S56" i="30"/>
  <c r="R56" i="30"/>
  <c r="Q56" i="30"/>
  <c r="P56" i="30"/>
  <c r="E56" i="30"/>
  <c r="T55" i="30"/>
  <c r="S55" i="30"/>
  <c r="R55" i="30"/>
  <c r="Q55" i="30"/>
  <c r="P55" i="30"/>
  <c r="E55" i="30"/>
  <c r="U55" i="30" s="1"/>
  <c r="V53" i="30"/>
  <c r="O53" i="30"/>
  <c r="N53" i="30"/>
  <c r="M53" i="30"/>
  <c r="L53" i="30"/>
  <c r="K53" i="30"/>
  <c r="J53" i="30"/>
  <c r="I53" i="30"/>
  <c r="S53" i="30" s="1"/>
  <c r="H53" i="30"/>
  <c r="R53" i="30" s="1"/>
  <c r="G53" i="30"/>
  <c r="F53" i="30"/>
  <c r="C53" i="30"/>
  <c r="B53" i="30"/>
  <c r="S52" i="30"/>
  <c r="R52" i="30"/>
  <c r="Q52" i="30"/>
  <c r="P52" i="30"/>
  <c r="E52" i="30"/>
  <c r="U52" i="30" s="1"/>
  <c r="S51" i="30"/>
  <c r="R51" i="30"/>
  <c r="Q51" i="30"/>
  <c r="U51" i="30" s="1"/>
  <c r="P51" i="30"/>
  <c r="T51" i="30" s="1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E46" i="30"/>
  <c r="T46" i="30" s="1"/>
  <c r="S45" i="30"/>
  <c r="R45" i="30"/>
  <c r="Q45" i="30"/>
  <c r="P45" i="30"/>
  <c r="E45" i="30"/>
  <c r="U44" i="30"/>
  <c r="S44" i="30"/>
  <c r="R44" i="30"/>
  <c r="Q44" i="30"/>
  <c r="P44" i="30"/>
  <c r="E44" i="30"/>
  <c r="T44" i="30" s="1"/>
  <c r="T43" i="30"/>
  <c r="S43" i="30"/>
  <c r="R43" i="30"/>
  <c r="Q43" i="30"/>
  <c r="P43" i="30"/>
  <c r="E43" i="30"/>
  <c r="U43" i="30" s="1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S40" i="30" s="1"/>
  <c r="H40" i="30"/>
  <c r="R40" i="30" s="1"/>
  <c r="G40" i="30"/>
  <c r="F40" i="30"/>
  <c r="C40" i="30"/>
  <c r="B40" i="30"/>
  <c r="E40" i="30" s="1"/>
  <c r="T39" i="30"/>
  <c r="S39" i="30"/>
  <c r="R39" i="30"/>
  <c r="Q39" i="30"/>
  <c r="P39" i="30"/>
  <c r="E39" i="30"/>
  <c r="U39" i="30" s="1"/>
  <c r="S38" i="30"/>
  <c r="R38" i="30"/>
  <c r="Q38" i="30"/>
  <c r="P38" i="30"/>
  <c r="E38" i="30"/>
  <c r="U38" i="30" s="1"/>
  <c r="S37" i="30"/>
  <c r="R37" i="30"/>
  <c r="Q37" i="30"/>
  <c r="P37" i="30"/>
  <c r="E37" i="30"/>
  <c r="U37" i="30" s="1"/>
  <c r="S36" i="30"/>
  <c r="R36" i="30"/>
  <c r="Q36" i="30"/>
  <c r="P36" i="30"/>
  <c r="E36" i="30"/>
  <c r="U36" i="30" s="1"/>
  <c r="S35" i="30"/>
  <c r="R35" i="30"/>
  <c r="Q35" i="30"/>
  <c r="P35" i="30"/>
  <c r="E35" i="30"/>
  <c r="V33" i="30"/>
  <c r="O33" i="30"/>
  <c r="N33" i="30"/>
  <c r="M33" i="30"/>
  <c r="L33" i="30"/>
  <c r="K33" i="30"/>
  <c r="J33" i="30"/>
  <c r="I33" i="30"/>
  <c r="H33" i="30"/>
  <c r="G33" i="30"/>
  <c r="F33" i="30"/>
  <c r="E33" i="30"/>
  <c r="C33" i="30"/>
  <c r="B33" i="30"/>
  <c r="S32" i="30"/>
  <c r="R32" i="30"/>
  <c r="Q32" i="30"/>
  <c r="P32" i="30"/>
  <c r="E32" i="30"/>
  <c r="U32" i="30" s="1"/>
  <c r="V30" i="30"/>
  <c r="S30" i="30"/>
  <c r="O30" i="30"/>
  <c r="N30" i="30"/>
  <c r="M30" i="30"/>
  <c r="L30" i="30"/>
  <c r="K30" i="30"/>
  <c r="J30" i="30"/>
  <c r="I30" i="30"/>
  <c r="H30" i="30"/>
  <c r="R30" i="30" s="1"/>
  <c r="G30" i="30"/>
  <c r="F30" i="30"/>
  <c r="C30" i="30"/>
  <c r="B30" i="30"/>
  <c r="E30" i="30" s="1"/>
  <c r="U29" i="30"/>
  <c r="T29" i="30"/>
  <c r="S29" i="30"/>
  <c r="R29" i="30"/>
  <c r="Q29" i="30"/>
  <c r="P29" i="30"/>
  <c r="E29" i="30"/>
  <c r="S28" i="30"/>
  <c r="R28" i="30"/>
  <c r="Q28" i="30"/>
  <c r="P28" i="30"/>
  <c r="E28" i="30"/>
  <c r="T28" i="30" s="1"/>
  <c r="S27" i="30"/>
  <c r="R27" i="30"/>
  <c r="Q27" i="30"/>
  <c r="P27" i="30"/>
  <c r="E27" i="30"/>
  <c r="S26" i="30"/>
  <c r="R26" i="30"/>
  <c r="Q26" i="30"/>
  <c r="P26" i="30"/>
  <c r="E26" i="30"/>
  <c r="T26" i="30" s="1"/>
  <c r="V24" i="30"/>
  <c r="O24" i="30"/>
  <c r="N24" i="30"/>
  <c r="M24" i="30"/>
  <c r="L24" i="30"/>
  <c r="K24" i="30"/>
  <c r="J24" i="30"/>
  <c r="I24" i="30"/>
  <c r="H24" i="30"/>
  <c r="G24" i="30"/>
  <c r="F24" i="30"/>
  <c r="C24" i="30"/>
  <c r="B24" i="30"/>
  <c r="S23" i="30"/>
  <c r="R23" i="30"/>
  <c r="Q23" i="30"/>
  <c r="P23" i="30"/>
  <c r="E23" i="30"/>
  <c r="S22" i="30"/>
  <c r="R22" i="30"/>
  <c r="Q22" i="30"/>
  <c r="P22" i="30"/>
  <c r="E22" i="30"/>
  <c r="T21" i="30"/>
  <c r="S21" i="30"/>
  <c r="R21" i="30"/>
  <c r="Q21" i="30"/>
  <c r="P21" i="30"/>
  <c r="E21" i="30"/>
  <c r="U21" i="30" s="1"/>
  <c r="T20" i="30"/>
  <c r="S20" i="30"/>
  <c r="R20" i="30"/>
  <c r="Q20" i="30"/>
  <c r="P20" i="30"/>
  <c r="E20" i="30"/>
  <c r="U20" i="30" s="1"/>
  <c r="T19" i="30"/>
  <c r="S19" i="30"/>
  <c r="R19" i="30"/>
  <c r="Q19" i="30"/>
  <c r="P19" i="30"/>
  <c r="E19" i="30"/>
  <c r="U19" i="30" s="1"/>
  <c r="S18" i="30"/>
  <c r="R18" i="30"/>
  <c r="Q18" i="30"/>
  <c r="P18" i="30"/>
  <c r="E18" i="30"/>
  <c r="U18" i="30" s="1"/>
  <c r="U17" i="30"/>
  <c r="T17" i="30"/>
  <c r="S17" i="30"/>
  <c r="R17" i="30"/>
  <c r="Q17" i="30"/>
  <c r="P17" i="30"/>
  <c r="E17" i="30"/>
  <c r="V15" i="30"/>
  <c r="O15" i="30"/>
  <c r="N15" i="30"/>
  <c r="M15" i="30"/>
  <c r="L15" i="30"/>
  <c r="K15" i="30"/>
  <c r="J15" i="30"/>
  <c r="I15" i="30"/>
  <c r="S15" i="30" s="1"/>
  <c r="H15" i="30"/>
  <c r="R15" i="30" s="1"/>
  <c r="G15" i="30"/>
  <c r="F15" i="30"/>
  <c r="C15" i="30"/>
  <c r="B15" i="30"/>
  <c r="E15" i="30" s="1"/>
  <c r="S14" i="30"/>
  <c r="R14" i="30"/>
  <c r="Q14" i="30"/>
  <c r="P14" i="30"/>
  <c r="E14" i="30"/>
  <c r="U14" i="30" s="1"/>
  <c r="S13" i="30"/>
  <c r="R13" i="30"/>
  <c r="Q13" i="30"/>
  <c r="P13" i="30"/>
  <c r="E13" i="30"/>
  <c r="U13" i="30" s="1"/>
  <c r="S12" i="30"/>
  <c r="R12" i="30"/>
  <c r="Q12" i="30"/>
  <c r="P12" i="30"/>
  <c r="E12" i="30"/>
  <c r="U12" i="30" s="1"/>
  <c r="S11" i="30"/>
  <c r="R11" i="30"/>
  <c r="Q11" i="30"/>
  <c r="P11" i="30"/>
  <c r="E11" i="30"/>
  <c r="S10" i="30"/>
  <c r="R10" i="30"/>
  <c r="Q10" i="30"/>
  <c r="P10" i="30"/>
  <c r="E10" i="30"/>
  <c r="T9" i="30"/>
  <c r="S9" i="30"/>
  <c r="R9" i="30"/>
  <c r="Q9" i="30"/>
  <c r="P9" i="30"/>
  <c r="E9" i="30"/>
  <c r="U9" i="30" s="1"/>
  <c r="T93" i="29"/>
  <c r="S93" i="29"/>
  <c r="R93" i="29"/>
  <c r="Q93" i="29"/>
  <c r="P93" i="29"/>
  <c r="E93" i="29"/>
  <c r="U93" i="29" s="1"/>
  <c r="T92" i="29"/>
  <c r="S92" i="29"/>
  <c r="R92" i="29"/>
  <c r="Q92" i="29"/>
  <c r="P92" i="29"/>
  <c r="E92" i="29"/>
  <c r="U92" i="29" s="1"/>
  <c r="S91" i="29"/>
  <c r="R91" i="29"/>
  <c r="Q91" i="29"/>
  <c r="P91" i="29"/>
  <c r="E91" i="29"/>
  <c r="U91" i="29" s="1"/>
  <c r="T90" i="29"/>
  <c r="S90" i="29"/>
  <c r="R90" i="29"/>
  <c r="Q90" i="29"/>
  <c r="P90" i="29"/>
  <c r="E90" i="29"/>
  <c r="U90" i="29" s="1"/>
  <c r="S89" i="29"/>
  <c r="R89" i="29"/>
  <c r="Q89" i="29"/>
  <c r="P89" i="29"/>
  <c r="E89" i="29"/>
  <c r="U89" i="29" s="1"/>
  <c r="S88" i="29"/>
  <c r="R88" i="29"/>
  <c r="Q88" i="29"/>
  <c r="P88" i="29"/>
  <c r="E88" i="29"/>
  <c r="S87" i="29"/>
  <c r="R87" i="29"/>
  <c r="Q87" i="29"/>
  <c r="P87" i="29"/>
  <c r="E87" i="29"/>
  <c r="U86" i="29"/>
  <c r="S86" i="29"/>
  <c r="R86" i="29"/>
  <c r="Q86" i="29"/>
  <c r="P86" i="29"/>
  <c r="E86" i="29"/>
  <c r="T86" i="29" s="1"/>
  <c r="V72" i="29"/>
  <c r="O72" i="29"/>
  <c r="N72" i="29"/>
  <c r="M72" i="29"/>
  <c r="L72" i="29"/>
  <c r="K72" i="29"/>
  <c r="J72" i="29"/>
  <c r="I72" i="29"/>
  <c r="S72" i="29" s="1"/>
  <c r="H72" i="29"/>
  <c r="P72" i="29" s="1"/>
  <c r="G72" i="29"/>
  <c r="F72" i="29"/>
  <c r="C72" i="29"/>
  <c r="B72" i="29"/>
  <c r="V71" i="29"/>
  <c r="O71" i="29"/>
  <c r="N71" i="29"/>
  <c r="M71" i="29"/>
  <c r="L71" i="29"/>
  <c r="K71" i="29"/>
  <c r="J71" i="29"/>
  <c r="I71" i="29"/>
  <c r="H71" i="29"/>
  <c r="R71" i="29" s="1"/>
  <c r="G71" i="29"/>
  <c r="F71" i="29"/>
  <c r="C71" i="29"/>
  <c r="B71" i="29"/>
  <c r="V70" i="29"/>
  <c r="O70" i="29"/>
  <c r="N70" i="29"/>
  <c r="M70" i="29"/>
  <c r="L70" i="29"/>
  <c r="K70" i="29"/>
  <c r="J70" i="29"/>
  <c r="I70" i="29"/>
  <c r="S70" i="29" s="1"/>
  <c r="H70" i="29"/>
  <c r="R70" i="29" s="1"/>
  <c r="G70" i="29"/>
  <c r="F70" i="29"/>
  <c r="C70" i="29"/>
  <c r="B70" i="29"/>
  <c r="S69" i="29"/>
  <c r="R69" i="29"/>
  <c r="Q69" i="29"/>
  <c r="P69" i="29"/>
  <c r="E69" i="29"/>
  <c r="V67" i="29"/>
  <c r="O67" i="29"/>
  <c r="N67" i="29"/>
  <c r="M67" i="29"/>
  <c r="L67" i="29"/>
  <c r="K67" i="29"/>
  <c r="J67" i="29"/>
  <c r="I67" i="29"/>
  <c r="S67" i="29" s="1"/>
  <c r="H67" i="29"/>
  <c r="R67" i="29" s="1"/>
  <c r="G67" i="29"/>
  <c r="F67" i="29"/>
  <c r="C67" i="29"/>
  <c r="B67" i="29"/>
  <c r="E67" i="29" s="1"/>
  <c r="V66" i="29"/>
  <c r="O66" i="29"/>
  <c r="N66" i="29"/>
  <c r="M66" i="29"/>
  <c r="L66" i="29"/>
  <c r="K66" i="29"/>
  <c r="Q66" i="29" s="1"/>
  <c r="J66" i="29"/>
  <c r="I66" i="29"/>
  <c r="S66" i="29" s="1"/>
  <c r="H66" i="29"/>
  <c r="R66" i="29" s="1"/>
  <c r="G66" i="29"/>
  <c r="F66" i="29"/>
  <c r="C66" i="29"/>
  <c r="B66" i="29"/>
  <c r="E66" i="29" s="1"/>
  <c r="U65" i="29"/>
  <c r="T65" i="29"/>
  <c r="S65" i="29"/>
  <c r="R65" i="29"/>
  <c r="Q65" i="29"/>
  <c r="P65" i="29"/>
  <c r="E65" i="29"/>
  <c r="S64" i="29"/>
  <c r="R64" i="29"/>
  <c r="Q64" i="29"/>
  <c r="P64" i="29"/>
  <c r="E64" i="29"/>
  <c r="U64" i="29" s="1"/>
  <c r="S63" i="29"/>
  <c r="R63" i="29"/>
  <c r="Q63" i="29"/>
  <c r="P63" i="29"/>
  <c r="E63" i="29"/>
  <c r="U63" i="29" s="1"/>
  <c r="S62" i="29"/>
  <c r="R62" i="29"/>
  <c r="Q62" i="29"/>
  <c r="P62" i="29"/>
  <c r="E62" i="29"/>
  <c r="T61" i="29"/>
  <c r="S61" i="29"/>
  <c r="R61" i="29"/>
  <c r="Q61" i="29"/>
  <c r="P61" i="29"/>
  <c r="E61" i="29"/>
  <c r="V59" i="29"/>
  <c r="O59" i="29"/>
  <c r="N59" i="29"/>
  <c r="M59" i="29"/>
  <c r="L59" i="29"/>
  <c r="K59" i="29"/>
  <c r="J59" i="29"/>
  <c r="I59" i="29"/>
  <c r="S59" i="29" s="1"/>
  <c r="H59" i="29"/>
  <c r="R59" i="29" s="1"/>
  <c r="G59" i="29"/>
  <c r="F59" i="29"/>
  <c r="C59" i="29"/>
  <c r="B59" i="29"/>
  <c r="E59" i="29" s="1"/>
  <c r="S58" i="29"/>
  <c r="R58" i="29"/>
  <c r="Q58" i="29"/>
  <c r="P58" i="29"/>
  <c r="E58" i="29"/>
  <c r="S57" i="29"/>
  <c r="R57" i="29"/>
  <c r="Q57" i="29"/>
  <c r="P57" i="29"/>
  <c r="E57" i="29"/>
  <c r="U57" i="29" s="1"/>
  <c r="S56" i="29"/>
  <c r="R56" i="29"/>
  <c r="Q56" i="29"/>
  <c r="P56" i="29"/>
  <c r="E56" i="29"/>
  <c r="T56" i="29" s="1"/>
  <c r="S55" i="29"/>
  <c r="R55" i="29"/>
  <c r="Q55" i="29"/>
  <c r="P55" i="29"/>
  <c r="E55" i="29"/>
  <c r="U55" i="29" s="1"/>
  <c r="V53" i="29"/>
  <c r="O53" i="29"/>
  <c r="N53" i="29"/>
  <c r="M53" i="29"/>
  <c r="L53" i="29"/>
  <c r="K53" i="29"/>
  <c r="J53" i="29"/>
  <c r="I53" i="29"/>
  <c r="H53" i="29"/>
  <c r="R53" i="29" s="1"/>
  <c r="G53" i="29"/>
  <c r="F53" i="29"/>
  <c r="C53" i="29"/>
  <c r="B53" i="29"/>
  <c r="S52" i="29"/>
  <c r="R52" i="29"/>
  <c r="Q52" i="29"/>
  <c r="P52" i="29"/>
  <c r="E52" i="29"/>
  <c r="T52" i="29" s="1"/>
  <c r="S51" i="29"/>
  <c r="R51" i="29"/>
  <c r="Q51" i="29"/>
  <c r="P51" i="29"/>
  <c r="E51" i="29"/>
  <c r="U51" i="29" s="1"/>
  <c r="S50" i="29"/>
  <c r="R50" i="29"/>
  <c r="Q50" i="29"/>
  <c r="P50" i="29"/>
  <c r="E50" i="29"/>
  <c r="T50" i="29" s="1"/>
  <c r="U49" i="29"/>
  <c r="T49" i="29"/>
  <c r="S49" i="29"/>
  <c r="R49" i="29"/>
  <c r="Q49" i="29"/>
  <c r="P49" i="29"/>
  <c r="E49" i="29"/>
  <c r="U48" i="29"/>
  <c r="S48" i="29"/>
  <c r="R48" i="29"/>
  <c r="Q48" i="29"/>
  <c r="P48" i="29"/>
  <c r="E48" i="29"/>
  <c r="T48" i="29" s="1"/>
  <c r="T47" i="29"/>
  <c r="S47" i="29"/>
  <c r="R47" i="29"/>
  <c r="Q47" i="29"/>
  <c r="P47" i="29"/>
  <c r="E47" i="29"/>
  <c r="U47" i="29" s="1"/>
  <c r="S46" i="29"/>
  <c r="R46" i="29"/>
  <c r="Q46" i="29"/>
  <c r="P46" i="29"/>
  <c r="E46" i="29"/>
  <c r="U45" i="29"/>
  <c r="T45" i="29"/>
  <c r="S45" i="29"/>
  <c r="R45" i="29"/>
  <c r="Q45" i="29"/>
  <c r="P45" i="29"/>
  <c r="E45" i="29"/>
  <c r="S44" i="29"/>
  <c r="R44" i="29"/>
  <c r="Q44" i="29"/>
  <c r="P44" i="29"/>
  <c r="E44" i="29"/>
  <c r="T44" i="29" s="1"/>
  <c r="S43" i="29"/>
  <c r="R43" i="29"/>
  <c r="Q43" i="29"/>
  <c r="P43" i="29"/>
  <c r="E43" i="29"/>
  <c r="S42" i="29"/>
  <c r="R42" i="29"/>
  <c r="Q42" i="29"/>
  <c r="P42" i="29"/>
  <c r="E42" i="29"/>
  <c r="T42" i="29" s="1"/>
  <c r="V40" i="29"/>
  <c r="O40" i="29"/>
  <c r="N40" i="29"/>
  <c r="M40" i="29"/>
  <c r="L40" i="29"/>
  <c r="K40" i="29"/>
  <c r="J40" i="29"/>
  <c r="I40" i="29"/>
  <c r="H40" i="29"/>
  <c r="G40" i="29"/>
  <c r="F40" i="29"/>
  <c r="C40" i="29"/>
  <c r="B40" i="29"/>
  <c r="E40" i="29" s="1"/>
  <c r="S39" i="29"/>
  <c r="R39" i="29"/>
  <c r="Q39" i="29"/>
  <c r="P39" i="29"/>
  <c r="E39" i="29"/>
  <c r="U39" i="29" s="1"/>
  <c r="S38" i="29"/>
  <c r="R38" i="29"/>
  <c r="Q38" i="29"/>
  <c r="P38" i="29"/>
  <c r="E38" i="29"/>
  <c r="T38" i="29" s="1"/>
  <c r="U37" i="29"/>
  <c r="T37" i="29"/>
  <c r="S37" i="29"/>
  <c r="R37" i="29"/>
  <c r="Q37" i="29"/>
  <c r="P37" i="29"/>
  <c r="E37" i="29"/>
  <c r="S36" i="29"/>
  <c r="R36" i="29"/>
  <c r="Q36" i="29"/>
  <c r="P36" i="29"/>
  <c r="E36" i="29"/>
  <c r="T36" i="29" s="1"/>
  <c r="U35" i="29"/>
  <c r="S35" i="29"/>
  <c r="R35" i="29"/>
  <c r="Q35" i="29"/>
  <c r="P35" i="29"/>
  <c r="T35" i="29" s="1"/>
  <c r="E35" i="29"/>
  <c r="V33" i="29"/>
  <c r="O33" i="29"/>
  <c r="N33" i="29"/>
  <c r="M33" i="29"/>
  <c r="L33" i="29"/>
  <c r="K33" i="29"/>
  <c r="J33" i="29"/>
  <c r="I33" i="29"/>
  <c r="S33" i="29" s="1"/>
  <c r="H33" i="29"/>
  <c r="R33" i="29" s="1"/>
  <c r="G33" i="29"/>
  <c r="F33" i="29"/>
  <c r="C33" i="29"/>
  <c r="B33" i="29"/>
  <c r="E33" i="29" s="1"/>
  <c r="U32" i="29"/>
  <c r="T32" i="29"/>
  <c r="S32" i="29"/>
  <c r="R32" i="29"/>
  <c r="Q32" i="29"/>
  <c r="P32" i="29"/>
  <c r="E32" i="29"/>
  <c r="V30" i="29"/>
  <c r="O30" i="29"/>
  <c r="N30" i="29"/>
  <c r="M30" i="29"/>
  <c r="L30" i="29"/>
  <c r="K30" i="29"/>
  <c r="J30" i="29"/>
  <c r="I30" i="29"/>
  <c r="S30" i="29" s="1"/>
  <c r="H30" i="29"/>
  <c r="R30" i="29" s="1"/>
  <c r="G30" i="29"/>
  <c r="F30" i="29"/>
  <c r="C30" i="29"/>
  <c r="B30" i="29"/>
  <c r="E30" i="29" s="1"/>
  <c r="S29" i="29"/>
  <c r="R29" i="29"/>
  <c r="Q29" i="29"/>
  <c r="P29" i="29"/>
  <c r="E29" i="29"/>
  <c r="U29" i="29" s="1"/>
  <c r="S28" i="29"/>
  <c r="R28" i="29"/>
  <c r="Q28" i="29"/>
  <c r="P28" i="29"/>
  <c r="E28" i="29"/>
  <c r="U28" i="29" s="1"/>
  <c r="S27" i="29"/>
  <c r="R27" i="29"/>
  <c r="Q27" i="29"/>
  <c r="P27" i="29"/>
  <c r="E27" i="29"/>
  <c r="U27" i="29" s="1"/>
  <c r="S26" i="29"/>
  <c r="R26" i="29"/>
  <c r="Q26" i="29"/>
  <c r="P26" i="29"/>
  <c r="E26" i="29"/>
  <c r="V24" i="29"/>
  <c r="O24" i="29"/>
  <c r="N24" i="29"/>
  <c r="M24" i="29"/>
  <c r="L24" i="29"/>
  <c r="K24" i="29"/>
  <c r="J24" i="29"/>
  <c r="I24" i="29"/>
  <c r="S24" i="29" s="1"/>
  <c r="H24" i="29"/>
  <c r="R24" i="29" s="1"/>
  <c r="G24" i="29"/>
  <c r="F24" i="29"/>
  <c r="C24" i="29"/>
  <c r="B24" i="29"/>
  <c r="E24" i="29" s="1"/>
  <c r="S23" i="29"/>
  <c r="R23" i="29"/>
  <c r="Q23" i="29"/>
  <c r="P23" i="29"/>
  <c r="E23" i="29"/>
  <c r="U23" i="29" s="1"/>
  <c r="S22" i="29"/>
  <c r="R22" i="29"/>
  <c r="Q22" i="29"/>
  <c r="P22" i="29"/>
  <c r="E22" i="29"/>
  <c r="S21" i="29"/>
  <c r="R21" i="29"/>
  <c r="Q21" i="29"/>
  <c r="P21" i="29"/>
  <c r="E21" i="29"/>
  <c r="U21" i="29" s="1"/>
  <c r="S20" i="29"/>
  <c r="R20" i="29"/>
  <c r="Q20" i="29"/>
  <c r="P20" i="29"/>
  <c r="E20" i="29"/>
  <c r="T20" i="29" s="1"/>
  <c r="S19" i="29"/>
  <c r="R19" i="29"/>
  <c r="Q19" i="29"/>
  <c r="P19" i="29"/>
  <c r="E19" i="29"/>
  <c r="U19" i="29" s="1"/>
  <c r="S18" i="29"/>
  <c r="R18" i="29"/>
  <c r="Q18" i="29"/>
  <c r="P18" i="29"/>
  <c r="E18" i="29"/>
  <c r="T18" i="29" s="1"/>
  <c r="S17" i="29"/>
  <c r="R17" i="29"/>
  <c r="Q17" i="29"/>
  <c r="P17" i="29"/>
  <c r="E17" i="29"/>
  <c r="U17" i="29" s="1"/>
  <c r="V15" i="29"/>
  <c r="O15" i="29"/>
  <c r="N15" i="29"/>
  <c r="M15" i="29"/>
  <c r="L15" i="29"/>
  <c r="K15" i="29"/>
  <c r="J15" i="29"/>
  <c r="I15" i="29"/>
  <c r="S15" i="29" s="1"/>
  <c r="H15" i="29"/>
  <c r="P15" i="29" s="1"/>
  <c r="G15" i="29"/>
  <c r="F15" i="29"/>
  <c r="C15" i="29"/>
  <c r="B15" i="29"/>
  <c r="E15" i="29" s="1"/>
  <c r="U14" i="29"/>
  <c r="S14" i="29"/>
  <c r="R14" i="29"/>
  <c r="Q14" i="29"/>
  <c r="P14" i="29"/>
  <c r="E14" i="29"/>
  <c r="T14" i="29" s="1"/>
  <c r="S13" i="29"/>
  <c r="R13" i="29"/>
  <c r="Q13" i="29"/>
  <c r="P13" i="29"/>
  <c r="E13" i="29"/>
  <c r="S12" i="29"/>
  <c r="R12" i="29"/>
  <c r="Q12" i="29"/>
  <c r="P12" i="29"/>
  <c r="E12" i="29"/>
  <c r="U12" i="29" s="1"/>
  <c r="T11" i="29"/>
  <c r="S11" i="29"/>
  <c r="R11" i="29"/>
  <c r="Q11" i="29"/>
  <c r="P11" i="29"/>
  <c r="E11" i="29"/>
  <c r="U11" i="29" s="1"/>
  <c r="S10" i="29"/>
  <c r="R10" i="29"/>
  <c r="Q10" i="29"/>
  <c r="P10" i="29"/>
  <c r="E10" i="29"/>
  <c r="S9" i="29"/>
  <c r="R9" i="29"/>
  <c r="Q9" i="29"/>
  <c r="P9" i="29"/>
  <c r="E9" i="29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U92" i="28" s="1"/>
  <c r="S91" i="28"/>
  <c r="R91" i="28"/>
  <c r="Q91" i="28"/>
  <c r="P91" i="28"/>
  <c r="E91" i="28"/>
  <c r="S90" i="28"/>
  <c r="R90" i="28"/>
  <c r="Q90" i="28"/>
  <c r="P90" i="28"/>
  <c r="E90" i="28"/>
  <c r="U90" i="28" s="1"/>
  <c r="U89" i="28"/>
  <c r="S89" i="28"/>
  <c r="R89" i="28"/>
  <c r="Q89" i="28"/>
  <c r="P89" i="28"/>
  <c r="E89" i="28"/>
  <c r="T89" i="28" s="1"/>
  <c r="S88" i="28"/>
  <c r="R88" i="28"/>
  <c r="Q88" i="28"/>
  <c r="P88" i="28"/>
  <c r="E88" i="28"/>
  <c r="U88" i="28" s="1"/>
  <c r="S87" i="28"/>
  <c r="R87" i="28"/>
  <c r="Q87" i="28"/>
  <c r="P87" i="28"/>
  <c r="E87" i="28"/>
  <c r="S86" i="28"/>
  <c r="R86" i="28"/>
  <c r="Q86" i="28"/>
  <c r="P86" i="28"/>
  <c r="E86" i="28"/>
  <c r="U86" i="28" s="1"/>
  <c r="V72" i="28"/>
  <c r="O72" i="28"/>
  <c r="N72" i="28"/>
  <c r="M72" i="28"/>
  <c r="L72" i="28"/>
  <c r="K72" i="28"/>
  <c r="J72" i="28"/>
  <c r="I72" i="28"/>
  <c r="S72" i="28" s="1"/>
  <c r="H72" i="28"/>
  <c r="R72" i="28" s="1"/>
  <c r="G72" i="28"/>
  <c r="F72" i="28"/>
  <c r="C72" i="28"/>
  <c r="B72" i="28"/>
  <c r="V71" i="28"/>
  <c r="O71" i="28"/>
  <c r="N71" i="28"/>
  <c r="M71" i="28"/>
  <c r="L71" i="28"/>
  <c r="K71" i="28"/>
  <c r="J71" i="28"/>
  <c r="I71" i="28"/>
  <c r="S71" i="28" s="1"/>
  <c r="H71" i="28"/>
  <c r="G71" i="28"/>
  <c r="F71" i="28"/>
  <c r="C71" i="28"/>
  <c r="E71" i="28" s="1"/>
  <c r="B71" i="28"/>
  <c r="V70" i="28"/>
  <c r="O70" i="28"/>
  <c r="N70" i="28"/>
  <c r="M70" i="28"/>
  <c r="L70" i="28"/>
  <c r="K70" i="28"/>
  <c r="J70" i="28"/>
  <c r="I70" i="28"/>
  <c r="Q70" i="28" s="1"/>
  <c r="H70" i="28"/>
  <c r="G70" i="28"/>
  <c r="F70" i="28"/>
  <c r="C70" i="28"/>
  <c r="B70" i="28"/>
  <c r="S69" i="28"/>
  <c r="R69" i="28"/>
  <c r="Q69" i="28"/>
  <c r="P69" i="28"/>
  <c r="E69" i="28"/>
  <c r="V67" i="28"/>
  <c r="O67" i="28"/>
  <c r="N67" i="28"/>
  <c r="M67" i="28"/>
  <c r="L67" i="28"/>
  <c r="K67" i="28"/>
  <c r="J67" i="28"/>
  <c r="I67" i="28"/>
  <c r="H67" i="28"/>
  <c r="R67" i="28" s="1"/>
  <c r="G67" i="28"/>
  <c r="F67" i="28"/>
  <c r="C67" i="28"/>
  <c r="B67" i="28"/>
  <c r="V66" i="28"/>
  <c r="O66" i="28"/>
  <c r="N66" i="28"/>
  <c r="M66" i="28"/>
  <c r="L66" i="28"/>
  <c r="K66" i="28"/>
  <c r="J66" i="28"/>
  <c r="I66" i="28"/>
  <c r="S66" i="28" s="1"/>
  <c r="H66" i="28"/>
  <c r="R66" i="28" s="1"/>
  <c r="G66" i="28"/>
  <c r="F66" i="28"/>
  <c r="C66" i="28"/>
  <c r="B66" i="28"/>
  <c r="E66" i="28" s="1"/>
  <c r="S65" i="28"/>
  <c r="R65" i="28"/>
  <c r="Q65" i="28"/>
  <c r="P65" i="28"/>
  <c r="E65" i="28"/>
  <c r="S64" i="28"/>
  <c r="R64" i="28"/>
  <c r="Q64" i="28"/>
  <c r="P64" i="28"/>
  <c r="E64" i="28"/>
  <c r="T64" i="28" s="1"/>
  <c r="S63" i="28"/>
  <c r="R63" i="28"/>
  <c r="Q63" i="28"/>
  <c r="P63" i="28"/>
  <c r="E63" i="28"/>
  <c r="S62" i="28"/>
  <c r="R62" i="28"/>
  <c r="Q62" i="28"/>
  <c r="P62" i="28"/>
  <c r="E62" i="28"/>
  <c r="U62" i="28" s="1"/>
  <c r="T61" i="28"/>
  <c r="S61" i="28"/>
  <c r="R61" i="28"/>
  <c r="Q61" i="28"/>
  <c r="P61" i="28"/>
  <c r="E61" i="28"/>
  <c r="U61" i="28" s="1"/>
  <c r="V59" i="28"/>
  <c r="O59" i="28"/>
  <c r="N59" i="28"/>
  <c r="M59" i="28"/>
  <c r="L59" i="28"/>
  <c r="K59" i="28"/>
  <c r="J59" i="28"/>
  <c r="I59" i="28"/>
  <c r="S59" i="28" s="1"/>
  <c r="H59" i="28"/>
  <c r="R59" i="28" s="1"/>
  <c r="G59" i="28"/>
  <c r="F59" i="28"/>
  <c r="C59" i="28"/>
  <c r="B59" i="28"/>
  <c r="S58" i="28"/>
  <c r="R58" i="28"/>
  <c r="Q58" i="28"/>
  <c r="P58" i="28"/>
  <c r="E58" i="28"/>
  <c r="U58" i="28" s="1"/>
  <c r="U57" i="28"/>
  <c r="S57" i="28"/>
  <c r="R57" i="28"/>
  <c r="Q57" i="28"/>
  <c r="P57" i="28"/>
  <c r="E57" i="28"/>
  <c r="T57" i="28" s="1"/>
  <c r="T56" i="28"/>
  <c r="S56" i="28"/>
  <c r="R56" i="28"/>
  <c r="Q56" i="28"/>
  <c r="P56" i="28"/>
  <c r="E56" i="28"/>
  <c r="U56" i="28" s="1"/>
  <c r="S55" i="28"/>
  <c r="R55" i="28"/>
  <c r="Q55" i="28"/>
  <c r="P55" i="28"/>
  <c r="E55" i="28"/>
  <c r="U55" i="28" s="1"/>
  <c r="V53" i="28"/>
  <c r="O53" i="28"/>
  <c r="N53" i="28"/>
  <c r="M53" i="28"/>
  <c r="L53" i="28"/>
  <c r="K53" i="28"/>
  <c r="J53" i="28"/>
  <c r="I53" i="28"/>
  <c r="S53" i="28" s="1"/>
  <c r="H53" i="28"/>
  <c r="R53" i="28" s="1"/>
  <c r="G53" i="28"/>
  <c r="F53" i="28"/>
  <c r="C53" i="28"/>
  <c r="B53" i="28"/>
  <c r="E53" i="28" s="1"/>
  <c r="S52" i="28"/>
  <c r="R52" i="28"/>
  <c r="Q52" i="28"/>
  <c r="P52" i="28"/>
  <c r="E52" i="28"/>
  <c r="U52" i="28" s="1"/>
  <c r="S51" i="28"/>
  <c r="R51" i="28"/>
  <c r="Q51" i="28"/>
  <c r="P51" i="28"/>
  <c r="T51" i="28" s="1"/>
  <c r="E51" i="28"/>
  <c r="U51" i="28" s="1"/>
  <c r="S50" i="28"/>
  <c r="R50" i="28"/>
  <c r="Q50" i="28"/>
  <c r="P50" i="28"/>
  <c r="E50" i="28"/>
  <c r="S49" i="28"/>
  <c r="R49" i="28"/>
  <c r="Q49" i="28"/>
  <c r="P49" i="28"/>
  <c r="E49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S46" i="28"/>
  <c r="R46" i="28"/>
  <c r="Q46" i="28"/>
  <c r="P46" i="28"/>
  <c r="E46" i="28"/>
  <c r="U46" i="28" s="1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T44" i="28" s="1"/>
  <c r="S43" i="28"/>
  <c r="R43" i="28"/>
  <c r="Q43" i="28"/>
  <c r="P43" i="28"/>
  <c r="E43" i="28"/>
  <c r="U43" i="28" s="1"/>
  <c r="S42" i="28"/>
  <c r="R42" i="28"/>
  <c r="Q42" i="28"/>
  <c r="P42" i="28"/>
  <c r="E42" i="28"/>
  <c r="V40" i="28"/>
  <c r="O40" i="28"/>
  <c r="N40" i="28"/>
  <c r="M40" i="28"/>
  <c r="L40" i="28"/>
  <c r="K40" i="28"/>
  <c r="J40" i="28"/>
  <c r="I40" i="28"/>
  <c r="S40" i="28" s="1"/>
  <c r="H40" i="28"/>
  <c r="R40" i="28" s="1"/>
  <c r="G40" i="28"/>
  <c r="F40" i="28"/>
  <c r="E40" i="28"/>
  <c r="C40" i="28"/>
  <c r="B40" i="28"/>
  <c r="S39" i="28"/>
  <c r="R39" i="28"/>
  <c r="Q39" i="28"/>
  <c r="P39" i="28"/>
  <c r="E39" i="28"/>
  <c r="U39" i="28" s="1"/>
  <c r="S38" i="28"/>
  <c r="R38" i="28"/>
  <c r="Q38" i="28"/>
  <c r="P38" i="28"/>
  <c r="E38" i="28"/>
  <c r="S37" i="28"/>
  <c r="R37" i="28"/>
  <c r="Q37" i="28"/>
  <c r="P37" i="28"/>
  <c r="E37" i="28"/>
  <c r="S36" i="28"/>
  <c r="R36" i="28"/>
  <c r="Q36" i="28"/>
  <c r="P36" i="28"/>
  <c r="E36" i="28"/>
  <c r="T36" i="28" s="1"/>
  <c r="S35" i="28"/>
  <c r="R35" i="28"/>
  <c r="Q35" i="28"/>
  <c r="P35" i="28"/>
  <c r="E35" i="28"/>
  <c r="V33" i="28"/>
  <c r="O33" i="28"/>
  <c r="N33" i="28"/>
  <c r="M33" i="28"/>
  <c r="L33" i="28"/>
  <c r="K33" i="28"/>
  <c r="J33" i="28"/>
  <c r="I33" i="28"/>
  <c r="S33" i="28" s="1"/>
  <c r="H33" i="28"/>
  <c r="P33" i="28" s="1"/>
  <c r="G33" i="28"/>
  <c r="F33" i="28"/>
  <c r="C33" i="28"/>
  <c r="B33" i="28"/>
  <c r="E33" i="28" s="1"/>
  <c r="S32" i="28"/>
  <c r="R32" i="28"/>
  <c r="Q32" i="28"/>
  <c r="P32" i="28"/>
  <c r="E32" i="28"/>
  <c r="V30" i="28"/>
  <c r="O30" i="28"/>
  <c r="N30" i="28"/>
  <c r="M30" i="28"/>
  <c r="L30" i="28"/>
  <c r="K30" i="28"/>
  <c r="J30" i="28"/>
  <c r="I30" i="28"/>
  <c r="H30" i="28"/>
  <c r="R30" i="28" s="1"/>
  <c r="G30" i="28"/>
  <c r="F30" i="28"/>
  <c r="C30" i="28"/>
  <c r="E30" i="28" s="1"/>
  <c r="B30" i="28"/>
  <c r="S29" i="28"/>
  <c r="R29" i="28"/>
  <c r="Q29" i="28"/>
  <c r="P29" i="28"/>
  <c r="E29" i="28"/>
  <c r="S28" i="28"/>
  <c r="R28" i="28"/>
  <c r="Q28" i="28"/>
  <c r="P28" i="28"/>
  <c r="E28" i="28"/>
  <c r="T28" i="28" s="1"/>
  <c r="S27" i="28"/>
  <c r="R27" i="28"/>
  <c r="Q27" i="28"/>
  <c r="P27" i="28"/>
  <c r="E27" i="28"/>
  <c r="U27" i="28" s="1"/>
  <c r="S26" i="28"/>
  <c r="R26" i="28"/>
  <c r="Q26" i="28"/>
  <c r="P26" i="28"/>
  <c r="E26" i="28"/>
  <c r="U26" i="28" s="1"/>
  <c r="V24" i="28"/>
  <c r="O24" i="28"/>
  <c r="N24" i="28"/>
  <c r="M24" i="28"/>
  <c r="L24" i="28"/>
  <c r="K24" i="28"/>
  <c r="J24" i="28"/>
  <c r="I24" i="28"/>
  <c r="S24" i="28" s="1"/>
  <c r="H24" i="28"/>
  <c r="G24" i="28"/>
  <c r="F24" i="28"/>
  <c r="C24" i="28"/>
  <c r="B24" i="28"/>
  <c r="E24" i="28" s="1"/>
  <c r="S23" i="28"/>
  <c r="R23" i="28"/>
  <c r="Q23" i="28"/>
  <c r="P23" i="28"/>
  <c r="E23" i="28"/>
  <c r="U23" i="28" s="1"/>
  <c r="S22" i="28"/>
  <c r="R22" i="28"/>
  <c r="Q22" i="28"/>
  <c r="P22" i="28"/>
  <c r="E22" i="28"/>
  <c r="T22" i="28" s="1"/>
  <c r="S21" i="28"/>
  <c r="R21" i="28"/>
  <c r="Q21" i="28"/>
  <c r="P21" i="28"/>
  <c r="E21" i="28"/>
  <c r="U21" i="28" s="1"/>
  <c r="U20" i="28"/>
  <c r="S20" i="28"/>
  <c r="R20" i="28"/>
  <c r="Q20" i="28"/>
  <c r="P20" i="28"/>
  <c r="T20" i="28" s="1"/>
  <c r="E20" i="28"/>
  <c r="S19" i="28"/>
  <c r="R19" i="28"/>
  <c r="Q19" i="28"/>
  <c r="P19" i="28"/>
  <c r="E19" i="28"/>
  <c r="U19" i="28" s="1"/>
  <c r="S18" i="28"/>
  <c r="R18" i="28"/>
  <c r="Q18" i="28"/>
  <c r="P18" i="28"/>
  <c r="E18" i="28"/>
  <c r="S17" i="28"/>
  <c r="R17" i="28"/>
  <c r="Q17" i="28"/>
  <c r="P17" i="28"/>
  <c r="E17" i="28"/>
  <c r="V15" i="28"/>
  <c r="O15" i="28"/>
  <c r="N15" i="28"/>
  <c r="M15" i="28"/>
  <c r="L15" i="28"/>
  <c r="K15" i="28"/>
  <c r="J15" i="28"/>
  <c r="I15" i="28"/>
  <c r="S15" i="28" s="1"/>
  <c r="H15" i="28"/>
  <c r="R15" i="28" s="1"/>
  <c r="G15" i="28"/>
  <c r="F15" i="28"/>
  <c r="C15" i="28"/>
  <c r="B15" i="28"/>
  <c r="E15" i="28" s="1"/>
  <c r="S14" i="28"/>
  <c r="R14" i="28"/>
  <c r="Q14" i="28"/>
  <c r="P14" i="28"/>
  <c r="E14" i="28"/>
  <c r="S13" i="28"/>
  <c r="R13" i="28"/>
  <c r="Q13" i="28"/>
  <c r="P13" i="28"/>
  <c r="E13" i="28"/>
  <c r="S12" i="28"/>
  <c r="R12" i="28"/>
  <c r="Q12" i="28"/>
  <c r="P12" i="28"/>
  <c r="E12" i="28"/>
  <c r="T12" i="28" s="1"/>
  <c r="U11" i="28"/>
  <c r="T11" i="28"/>
  <c r="S11" i="28"/>
  <c r="R11" i="28"/>
  <c r="Q11" i="28"/>
  <c r="P11" i="28"/>
  <c r="E11" i="28"/>
  <c r="S10" i="28"/>
  <c r="R10" i="28"/>
  <c r="Q10" i="28"/>
  <c r="P10" i="28"/>
  <c r="E10" i="28"/>
  <c r="U10" i="28" s="1"/>
  <c r="S9" i="28"/>
  <c r="R9" i="28"/>
  <c r="Q9" i="28"/>
  <c r="P9" i="28"/>
  <c r="E9" i="28"/>
  <c r="U9" i="28" s="1"/>
  <c r="S93" i="27"/>
  <c r="R93" i="27"/>
  <c r="Q93" i="27"/>
  <c r="P93" i="27"/>
  <c r="E93" i="27"/>
  <c r="U93" i="27" s="1"/>
  <c r="S92" i="27"/>
  <c r="R92" i="27"/>
  <c r="Q92" i="27"/>
  <c r="P92" i="27"/>
  <c r="E92" i="27"/>
  <c r="U92" i="27" s="1"/>
  <c r="S91" i="27"/>
  <c r="R91" i="27"/>
  <c r="Q91" i="27"/>
  <c r="P91" i="27"/>
  <c r="E91" i="27"/>
  <c r="T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T89" i="27" s="1"/>
  <c r="U88" i="27"/>
  <c r="T88" i="27"/>
  <c r="S88" i="27"/>
  <c r="R88" i="27"/>
  <c r="Q88" i="27"/>
  <c r="P88" i="27"/>
  <c r="E88" i="27"/>
  <c r="S87" i="27"/>
  <c r="R87" i="27"/>
  <c r="Q87" i="27"/>
  <c r="P87" i="27"/>
  <c r="E87" i="27"/>
  <c r="U87" i="27" s="1"/>
  <c r="S86" i="27"/>
  <c r="R86" i="27"/>
  <c r="Q86" i="27"/>
  <c r="P86" i="27"/>
  <c r="E86" i="27"/>
  <c r="U86" i="27" s="1"/>
  <c r="V72" i="27"/>
  <c r="O72" i="27"/>
  <c r="N72" i="27"/>
  <c r="M72" i="27"/>
  <c r="L72" i="27"/>
  <c r="K72" i="27"/>
  <c r="J72" i="27"/>
  <c r="I72" i="27"/>
  <c r="S72" i="27" s="1"/>
  <c r="H72" i="27"/>
  <c r="G72" i="27"/>
  <c r="F72" i="27"/>
  <c r="C72" i="27"/>
  <c r="B72" i="27"/>
  <c r="V71" i="27"/>
  <c r="O71" i="27"/>
  <c r="N71" i="27"/>
  <c r="M71" i="27"/>
  <c r="L71" i="27"/>
  <c r="K71" i="27"/>
  <c r="J71" i="27"/>
  <c r="I71" i="27"/>
  <c r="H71" i="27"/>
  <c r="P71" i="27" s="1"/>
  <c r="G71" i="27"/>
  <c r="F71" i="27"/>
  <c r="C71" i="27"/>
  <c r="B71" i="27"/>
  <c r="E71" i="27" s="1"/>
  <c r="V70" i="27"/>
  <c r="O70" i="27"/>
  <c r="N70" i="27"/>
  <c r="M70" i="27"/>
  <c r="L70" i="27"/>
  <c r="K70" i="27"/>
  <c r="J70" i="27"/>
  <c r="I70" i="27"/>
  <c r="S70" i="27" s="1"/>
  <c r="H70" i="27"/>
  <c r="G70" i="27"/>
  <c r="F70" i="27"/>
  <c r="C70" i="27"/>
  <c r="E70" i="27" s="1"/>
  <c r="B70" i="27"/>
  <c r="S69" i="27"/>
  <c r="R69" i="27"/>
  <c r="Q69" i="27"/>
  <c r="P69" i="27"/>
  <c r="E69" i="27"/>
  <c r="U69" i="27" s="1"/>
  <c r="V67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B67" i="27"/>
  <c r="V66" i="27"/>
  <c r="O66" i="27"/>
  <c r="N66" i="27"/>
  <c r="M66" i="27"/>
  <c r="L66" i="27"/>
  <c r="K66" i="27"/>
  <c r="J66" i="27"/>
  <c r="I66" i="27"/>
  <c r="Q66" i="27" s="1"/>
  <c r="H66" i="27"/>
  <c r="G66" i="27"/>
  <c r="F66" i="27"/>
  <c r="C66" i="27"/>
  <c r="B66" i="27"/>
  <c r="E66" i="27" s="1"/>
  <c r="S65" i="27"/>
  <c r="R65" i="27"/>
  <c r="Q65" i="27"/>
  <c r="P65" i="27"/>
  <c r="E65" i="27"/>
  <c r="T65" i="27" s="1"/>
  <c r="T64" i="27"/>
  <c r="S64" i="27"/>
  <c r="R64" i="27"/>
  <c r="Q64" i="27"/>
  <c r="P64" i="27"/>
  <c r="E64" i="27"/>
  <c r="U64" i="27" s="1"/>
  <c r="S63" i="27"/>
  <c r="R63" i="27"/>
  <c r="Q63" i="27"/>
  <c r="P63" i="27"/>
  <c r="E63" i="27"/>
  <c r="U63" i="27" s="1"/>
  <c r="S62" i="27"/>
  <c r="R62" i="27"/>
  <c r="Q62" i="27"/>
  <c r="P62" i="27"/>
  <c r="E62" i="27"/>
  <c r="U62" i="27" s="1"/>
  <c r="U61" i="27"/>
  <c r="S61" i="27"/>
  <c r="R61" i="27"/>
  <c r="Q61" i="27"/>
  <c r="P61" i="27"/>
  <c r="E61" i="27"/>
  <c r="T61" i="27" s="1"/>
  <c r="V59" i="27"/>
  <c r="S59" i="27"/>
  <c r="O59" i="27"/>
  <c r="N59" i="27"/>
  <c r="M59" i="27"/>
  <c r="L59" i="27"/>
  <c r="K59" i="27"/>
  <c r="J59" i="27"/>
  <c r="I59" i="27"/>
  <c r="H59" i="27"/>
  <c r="R59" i="27" s="1"/>
  <c r="G59" i="27"/>
  <c r="F59" i="27"/>
  <c r="C59" i="27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T56" i="27"/>
  <c r="S56" i="27"/>
  <c r="R56" i="27"/>
  <c r="Q56" i="27"/>
  <c r="P56" i="27"/>
  <c r="E56" i="27"/>
  <c r="U56" i="27" s="1"/>
  <c r="S55" i="27"/>
  <c r="R55" i="27"/>
  <c r="Q55" i="27"/>
  <c r="P55" i="27"/>
  <c r="E55" i="27"/>
  <c r="U55" i="27" s="1"/>
  <c r="V53" i="27"/>
  <c r="O53" i="27"/>
  <c r="N53" i="27"/>
  <c r="M53" i="27"/>
  <c r="L53" i="27"/>
  <c r="K53" i="27"/>
  <c r="J53" i="27"/>
  <c r="I53" i="27"/>
  <c r="S53" i="27" s="1"/>
  <c r="H53" i="27"/>
  <c r="G53" i="27"/>
  <c r="F53" i="27"/>
  <c r="C53" i="27"/>
  <c r="B53" i="27"/>
  <c r="E53" i="27" s="1"/>
  <c r="S52" i="27"/>
  <c r="R52" i="27"/>
  <c r="Q52" i="27"/>
  <c r="P52" i="27"/>
  <c r="T52" i="27" s="1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U48" i="27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5" i="27" s="1"/>
  <c r="U44" i="27"/>
  <c r="S44" i="27"/>
  <c r="R44" i="27"/>
  <c r="Q44" i="27"/>
  <c r="P44" i="27"/>
  <c r="E44" i="27"/>
  <c r="T44" i="27" s="1"/>
  <c r="S43" i="27"/>
  <c r="R43" i="27"/>
  <c r="Q43" i="27"/>
  <c r="P43" i="27"/>
  <c r="E43" i="27"/>
  <c r="S42" i="27"/>
  <c r="R42" i="27"/>
  <c r="Q42" i="27"/>
  <c r="P42" i="27"/>
  <c r="E42" i="27"/>
  <c r="U42" i="27" s="1"/>
  <c r="V40" i="27"/>
  <c r="O40" i="27"/>
  <c r="N40" i="27"/>
  <c r="M40" i="27"/>
  <c r="L40" i="27"/>
  <c r="K40" i="27"/>
  <c r="J40" i="27"/>
  <c r="I40" i="27"/>
  <c r="S40" i="27" s="1"/>
  <c r="H40" i="27"/>
  <c r="R40" i="27" s="1"/>
  <c r="G40" i="27"/>
  <c r="F40" i="27"/>
  <c r="C40" i="27"/>
  <c r="B40" i="27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U37" i="27"/>
  <c r="S37" i="27"/>
  <c r="R37" i="27"/>
  <c r="Q37" i="27"/>
  <c r="P37" i="27"/>
  <c r="E37" i="27"/>
  <c r="T37" i="27" s="1"/>
  <c r="S36" i="27"/>
  <c r="R36" i="27"/>
  <c r="Q36" i="27"/>
  <c r="P36" i="27"/>
  <c r="E36" i="27"/>
  <c r="T36" i="27" s="1"/>
  <c r="S35" i="27"/>
  <c r="R35" i="27"/>
  <c r="Q35" i="27"/>
  <c r="P35" i="27"/>
  <c r="E35" i="27"/>
  <c r="U35" i="27" s="1"/>
  <c r="V33" i="27"/>
  <c r="O33" i="27"/>
  <c r="N33" i="27"/>
  <c r="M33" i="27"/>
  <c r="L33" i="27"/>
  <c r="K33" i="27"/>
  <c r="J33" i="27"/>
  <c r="I33" i="27"/>
  <c r="S33" i="27" s="1"/>
  <c r="H33" i="27"/>
  <c r="G33" i="27"/>
  <c r="F33" i="27"/>
  <c r="E33" i="27"/>
  <c r="C33" i="27"/>
  <c r="B33" i="27"/>
  <c r="T32" i="27"/>
  <c r="S32" i="27"/>
  <c r="R32" i="27"/>
  <c r="Q32" i="27"/>
  <c r="P32" i="27"/>
  <c r="E32" i="27"/>
  <c r="V30" i="27"/>
  <c r="O30" i="27"/>
  <c r="N30" i="27"/>
  <c r="M30" i="27"/>
  <c r="L30" i="27"/>
  <c r="K30" i="27"/>
  <c r="J30" i="27"/>
  <c r="I30" i="27"/>
  <c r="H30" i="27"/>
  <c r="P30" i="27" s="1"/>
  <c r="G30" i="27"/>
  <c r="F30" i="27"/>
  <c r="C30" i="27"/>
  <c r="B30" i="27"/>
  <c r="U29" i="27"/>
  <c r="S29" i="27"/>
  <c r="R29" i="27"/>
  <c r="Q29" i="27"/>
  <c r="P29" i="27"/>
  <c r="E29" i="27"/>
  <c r="T29" i="27" s="1"/>
  <c r="U28" i="27"/>
  <c r="S28" i="27"/>
  <c r="R28" i="27"/>
  <c r="Q28" i="27"/>
  <c r="P28" i="27"/>
  <c r="E28" i="27"/>
  <c r="T28" i="27" s="1"/>
  <c r="S27" i="27"/>
  <c r="R27" i="27"/>
  <c r="Q27" i="27"/>
  <c r="P27" i="27"/>
  <c r="E27" i="27"/>
  <c r="U27" i="27" s="1"/>
  <c r="S26" i="27"/>
  <c r="R26" i="27"/>
  <c r="Q26" i="27"/>
  <c r="P26" i="27"/>
  <c r="E26" i="27"/>
  <c r="U26" i="27" s="1"/>
  <c r="V24" i="27"/>
  <c r="O24" i="27"/>
  <c r="N24" i="27"/>
  <c r="M24" i="27"/>
  <c r="L24" i="27"/>
  <c r="K24" i="27"/>
  <c r="J24" i="27"/>
  <c r="I24" i="27"/>
  <c r="S24" i="27" s="1"/>
  <c r="H24" i="27"/>
  <c r="R24" i="27" s="1"/>
  <c r="G24" i="27"/>
  <c r="F24" i="27"/>
  <c r="C24" i="27"/>
  <c r="B24" i="27"/>
  <c r="S23" i="27"/>
  <c r="R23" i="27"/>
  <c r="Q23" i="27"/>
  <c r="P23" i="27"/>
  <c r="E23" i="27"/>
  <c r="U23" i="27" s="1"/>
  <c r="S22" i="27"/>
  <c r="R22" i="27"/>
  <c r="Q22" i="27"/>
  <c r="P22" i="27"/>
  <c r="E22" i="27"/>
  <c r="U22" i="27" s="1"/>
  <c r="U21" i="27"/>
  <c r="T21" i="27"/>
  <c r="S21" i="27"/>
  <c r="R21" i="27"/>
  <c r="Q21" i="27"/>
  <c r="P21" i="27"/>
  <c r="E21" i="27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U17" i="27"/>
  <c r="T17" i="27"/>
  <c r="S17" i="27"/>
  <c r="R17" i="27"/>
  <c r="Q17" i="27"/>
  <c r="P17" i="27"/>
  <c r="E17" i="27"/>
  <c r="V15" i="27"/>
  <c r="O15" i="27"/>
  <c r="N15" i="27"/>
  <c r="M15" i="27"/>
  <c r="L15" i="27"/>
  <c r="K15" i="27"/>
  <c r="J15" i="27"/>
  <c r="I15" i="27"/>
  <c r="Q15" i="27" s="1"/>
  <c r="H15" i="27"/>
  <c r="R15" i="27" s="1"/>
  <c r="G15" i="27"/>
  <c r="F15" i="27"/>
  <c r="C15" i="27"/>
  <c r="B15" i="27"/>
  <c r="E15" i="27" s="1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S12" i="27"/>
  <c r="R12" i="27"/>
  <c r="Q12" i="27"/>
  <c r="P12" i="27"/>
  <c r="E12" i="27"/>
  <c r="U12" i="27" s="1"/>
  <c r="S11" i="27"/>
  <c r="R11" i="27"/>
  <c r="Q11" i="27"/>
  <c r="P11" i="27"/>
  <c r="E11" i="27"/>
  <c r="U11" i="27" s="1"/>
  <c r="S10" i="27"/>
  <c r="R10" i="27"/>
  <c r="Q10" i="27"/>
  <c r="P10" i="27"/>
  <c r="E10" i="27"/>
  <c r="S9" i="27"/>
  <c r="R9" i="27"/>
  <c r="Q9" i="27"/>
  <c r="P9" i="27"/>
  <c r="E9" i="27"/>
  <c r="U9" i="27" s="1"/>
  <c r="S93" i="26"/>
  <c r="R93" i="26"/>
  <c r="Q93" i="26"/>
  <c r="P93" i="26"/>
  <c r="E93" i="26"/>
  <c r="U93" i="26" s="1"/>
  <c r="S92" i="26"/>
  <c r="R92" i="26"/>
  <c r="Q92" i="26"/>
  <c r="P92" i="26"/>
  <c r="E92" i="26"/>
  <c r="U92" i="26" s="1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S89" i="26"/>
  <c r="R89" i="26"/>
  <c r="Q89" i="26"/>
  <c r="P89" i="26"/>
  <c r="E89" i="26"/>
  <c r="U89" i="26" s="1"/>
  <c r="S88" i="26"/>
  <c r="R88" i="26"/>
  <c r="Q88" i="26"/>
  <c r="P88" i="26"/>
  <c r="E88" i="26"/>
  <c r="U88" i="26" s="1"/>
  <c r="S87" i="26"/>
  <c r="R87" i="26"/>
  <c r="Q87" i="26"/>
  <c r="P87" i="26"/>
  <c r="E87" i="26"/>
  <c r="U87" i="26" s="1"/>
  <c r="S86" i="26"/>
  <c r="R86" i="26"/>
  <c r="Q86" i="26"/>
  <c r="P86" i="26"/>
  <c r="E86" i="26"/>
  <c r="U86" i="26" s="1"/>
  <c r="V72" i="26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B72" i="26"/>
  <c r="V71" i="26"/>
  <c r="O71" i="26"/>
  <c r="N71" i="26"/>
  <c r="M71" i="26"/>
  <c r="L71" i="26"/>
  <c r="K71" i="26"/>
  <c r="J71" i="26"/>
  <c r="I71" i="26"/>
  <c r="S71" i="26" s="1"/>
  <c r="H71" i="26"/>
  <c r="P71" i="26" s="1"/>
  <c r="G71" i="26"/>
  <c r="F71" i="26"/>
  <c r="C71" i="26"/>
  <c r="B71" i="26"/>
  <c r="E71" i="26" s="1"/>
  <c r="V70" i="26"/>
  <c r="O70" i="26"/>
  <c r="N70" i="26"/>
  <c r="M70" i="26"/>
  <c r="L70" i="26"/>
  <c r="K70" i="26"/>
  <c r="J70" i="26"/>
  <c r="I70" i="26"/>
  <c r="S70" i="26" s="1"/>
  <c r="H70" i="26"/>
  <c r="R70" i="26" s="1"/>
  <c r="G70" i="26"/>
  <c r="F70" i="26"/>
  <c r="C70" i="26"/>
  <c r="B70" i="26"/>
  <c r="S69" i="26"/>
  <c r="R69" i="26"/>
  <c r="Q69" i="26"/>
  <c r="P69" i="26"/>
  <c r="E69" i="26"/>
  <c r="U69" i="26" s="1"/>
  <c r="V67" i="26"/>
  <c r="O67" i="26"/>
  <c r="N67" i="26"/>
  <c r="M67" i="26"/>
  <c r="L67" i="26"/>
  <c r="K67" i="26"/>
  <c r="J67" i="26"/>
  <c r="I67" i="26"/>
  <c r="S67" i="26" s="1"/>
  <c r="H67" i="26"/>
  <c r="R67" i="26" s="1"/>
  <c r="G67" i="26"/>
  <c r="F67" i="26"/>
  <c r="C67" i="26"/>
  <c r="B67" i="26"/>
  <c r="V66" i="26"/>
  <c r="O66" i="26"/>
  <c r="N66" i="26"/>
  <c r="M66" i="26"/>
  <c r="L66" i="26"/>
  <c r="K66" i="26"/>
  <c r="J66" i="26"/>
  <c r="I66" i="26"/>
  <c r="H66" i="26"/>
  <c r="R66" i="26" s="1"/>
  <c r="G66" i="26"/>
  <c r="F66" i="26"/>
  <c r="C66" i="26"/>
  <c r="B66" i="26"/>
  <c r="E66" i="26" s="1"/>
  <c r="U65" i="26"/>
  <c r="S65" i="26"/>
  <c r="R65" i="26"/>
  <c r="Q65" i="26"/>
  <c r="P65" i="26"/>
  <c r="E65" i="26"/>
  <c r="T65" i="26" s="1"/>
  <c r="U64" i="26"/>
  <c r="T64" i="26"/>
  <c r="S64" i="26"/>
  <c r="R64" i="26"/>
  <c r="Q64" i="26"/>
  <c r="P64" i="26"/>
  <c r="E64" i="26"/>
  <c r="S63" i="26"/>
  <c r="R63" i="26"/>
  <c r="Q63" i="26"/>
  <c r="P63" i="26"/>
  <c r="E63" i="26"/>
  <c r="S62" i="26"/>
  <c r="R62" i="26"/>
  <c r="Q62" i="26"/>
  <c r="P62" i="26"/>
  <c r="E62" i="26"/>
  <c r="U62" i="26" s="1"/>
  <c r="U61" i="26"/>
  <c r="S61" i="26"/>
  <c r="R61" i="26"/>
  <c r="Q61" i="26"/>
  <c r="P61" i="26"/>
  <c r="E61" i="26"/>
  <c r="T61" i="26" s="1"/>
  <c r="V59" i="26"/>
  <c r="O59" i="26"/>
  <c r="N59" i="26"/>
  <c r="M59" i="26"/>
  <c r="L59" i="26"/>
  <c r="K59" i="26"/>
  <c r="J59" i="26"/>
  <c r="I59" i="26"/>
  <c r="S59" i="26" s="1"/>
  <c r="H59" i="26"/>
  <c r="R59" i="26" s="1"/>
  <c r="G59" i="26"/>
  <c r="F59" i="26"/>
  <c r="C59" i="26"/>
  <c r="B59" i="26"/>
  <c r="E59" i="26" s="1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U56" i="26"/>
  <c r="S56" i="26"/>
  <c r="R56" i="26"/>
  <c r="Q56" i="26"/>
  <c r="P56" i="26"/>
  <c r="E56" i="26"/>
  <c r="T56" i="26" s="1"/>
  <c r="S55" i="26"/>
  <c r="R55" i="26"/>
  <c r="Q55" i="26"/>
  <c r="P55" i="26"/>
  <c r="E55" i="26"/>
  <c r="U55" i="26" s="1"/>
  <c r="V53" i="26"/>
  <c r="O53" i="26"/>
  <c r="N53" i="26"/>
  <c r="M53" i="26"/>
  <c r="L53" i="26"/>
  <c r="K53" i="26"/>
  <c r="J53" i="26"/>
  <c r="I53" i="26"/>
  <c r="S53" i="26" s="1"/>
  <c r="H53" i="26"/>
  <c r="G53" i="26"/>
  <c r="F53" i="26"/>
  <c r="C53" i="26"/>
  <c r="B53" i="26"/>
  <c r="S52" i="26"/>
  <c r="R52" i="26"/>
  <c r="Q52" i="26"/>
  <c r="P52" i="26"/>
  <c r="E52" i="26"/>
  <c r="S51" i="26"/>
  <c r="R51" i="26"/>
  <c r="Q51" i="26"/>
  <c r="P51" i="26"/>
  <c r="E51" i="26"/>
  <c r="U51" i="26" s="1"/>
  <c r="S50" i="26"/>
  <c r="R50" i="26"/>
  <c r="Q50" i="26"/>
  <c r="P50" i="26"/>
  <c r="E50" i="26"/>
  <c r="U50" i="26" s="1"/>
  <c r="U49" i="26"/>
  <c r="T49" i="26"/>
  <c r="S49" i="26"/>
  <c r="R49" i="26"/>
  <c r="Q49" i="26"/>
  <c r="P49" i="26"/>
  <c r="E49" i="26"/>
  <c r="U48" i="26"/>
  <c r="T48" i="26"/>
  <c r="S48" i="26"/>
  <c r="R48" i="26"/>
  <c r="Q48" i="26"/>
  <c r="P48" i="26"/>
  <c r="E48" i="26"/>
  <c r="S47" i="26"/>
  <c r="R47" i="26"/>
  <c r="Q47" i="26"/>
  <c r="P47" i="26"/>
  <c r="E47" i="26"/>
  <c r="S46" i="26"/>
  <c r="R46" i="26"/>
  <c r="Q46" i="26"/>
  <c r="P46" i="26"/>
  <c r="E46" i="26"/>
  <c r="U46" i="26" s="1"/>
  <c r="U45" i="26"/>
  <c r="T45" i="26"/>
  <c r="S45" i="26"/>
  <c r="R45" i="26"/>
  <c r="Q45" i="26"/>
  <c r="P45" i="26"/>
  <c r="E45" i="26"/>
  <c r="U44" i="26"/>
  <c r="T44" i="26"/>
  <c r="S44" i="26"/>
  <c r="R44" i="26"/>
  <c r="Q44" i="26"/>
  <c r="P44" i="26"/>
  <c r="E44" i="26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I40" i="26"/>
  <c r="S40" i="26" s="1"/>
  <c r="H40" i="26"/>
  <c r="R40" i="26" s="1"/>
  <c r="G40" i="26"/>
  <c r="F40" i="26"/>
  <c r="E40" i="26"/>
  <c r="C40" i="26"/>
  <c r="B40" i="26"/>
  <c r="S39" i="26"/>
  <c r="R39" i="26"/>
  <c r="Q39" i="26"/>
  <c r="P39" i="26"/>
  <c r="E39" i="26"/>
  <c r="S38" i="26"/>
  <c r="R38" i="26"/>
  <c r="Q38" i="26"/>
  <c r="P38" i="26"/>
  <c r="E38" i="26"/>
  <c r="T37" i="26"/>
  <c r="S37" i="26"/>
  <c r="R37" i="26"/>
  <c r="Q37" i="26"/>
  <c r="P37" i="26"/>
  <c r="E37" i="26"/>
  <c r="U37" i="26" s="1"/>
  <c r="S36" i="26"/>
  <c r="R36" i="26"/>
  <c r="Q36" i="26"/>
  <c r="P36" i="26"/>
  <c r="E36" i="26"/>
  <c r="U36" i="26" s="1"/>
  <c r="S35" i="26"/>
  <c r="R35" i="26"/>
  <c r="Q35" i="26"/>
  <c r="P35" i="26"/>
  <c r="E35" i="26"/>
  <c r="V33" i="26"/>
  <c r="O33" i="26"/>
  <c r="N33" i="26"/>
  <c r="M33" i="26"/>
  <c r="L33" i="26"/>
  <c r="K33" i="26"/>
  <c r="J33" i="26"/>
  <c r="I33" i="26"/>
  <c r="S33" i="26" s="1"/>
  <c r="H33" i="26"/>
  <c r="G33" i="26"/>
  <c r="F33" i="26"/>
  <c r="C33" i="26"/>
  <c r="B33" i="26"/>
  <c r="E33" i="26" s="1"/>
  <c r="S32" i="26"/>
  <c r="R32" i="26"/>
  <c r="Q32" i="26"/>
  <c r="P32" i="26"/>
  <c r="T32" i="26" s="1"/>
  <c r="E32" i="26"/>
  <c r="V30" i="26"/>
  <c r="O30" i="26"/>
  <c r="N30" i="26"/>
  <c r="M30" i="26"/>
  <c r="L30" i="26"/>
  <c r="K30" i="26"/>
  <c r="J30" i="26"/>
  <c r="I30" i="26"/>
  <c r="H30" i="26"/>
  <c r="R30" i="26" s="1"/>
  <c r="G30" i="26"/>
  <c r="F30" i="26"/>
  <c r="C30" i="26"/>
  <c r="B30" i="26"/>
  <c r="E30" i="26" s="1"/>
  <c r="U29" i="26"/>
  <c r="T29" i="26"/>
  <c r="S29" i="26"/>
  <c r="R29" i="26"/>
  <c r="Q29" i="26"/>
  <c r="P29" i="26"/>
  <c r="E29" i="26"/>
  <c r="U28" i="26"/>
  <c r="T28" i="26"/>
  <c r="S28" i="26"/>
  <c r="R28" i="26"/>
  <c r="Q28" i="26"/>
  <c r="P28" i="26"/>
  <c r="E28" i="26"/>
  <c r="S27" i="26"/>
  <c r="R27" i="26"/>
  <c r="Q27" i="26"/>
  <c r="P27" i="26"/>
  <c r="E27" i="26"/>
  <c r="S26" i="26"/>
  <c r="R26" i="26"/>
  <c r="Q26" i="26"/>
  <c r="P26" i="26"/>
  <c r="E26" i="26"/>
  <c r="U26" i="26" s="1"/>
  <c r="V24" i="26"/>
  <c r="O24" i="26"/>
  <c r="N24" i="26"/>
  <c r="M24" i="26"/>
  <c r="L24" i="26"/>
  <c r="K24" i="26"/>
  <c r="J24" i="26"/>
  <c r="I24" i="26"/>
  <c r="S24" i="26" s="1"/>
  <c r="H24" i="26"/>
  <c r="R24" i="26" s="1"/>
  <c r="G24" i="26"/>
  <c r="F24" i="26"/>
  <c r="C24" i="26"/>
  <c r="E24" i="26" s="1"/>
  <c r="B24" i="26"/>
  <c r="S23" i="26"/>
  <c r="R23" i="26"/>
  <c r="Q23" i="26"/>
  <c r="P23" i="26"/>
  <c r="E23" i="26"/>
  <c r="S22" i="26"/>
  <c r="R22" i="26"/>
  <c r="Q22" i="26"/>
  <c r="P22" i="26"/>
  <c r="E22" i="26"/>
  <c r="U22" i="26" s="1"/>
  <c r="U21" i="26"/>
  <c r="T21" i="26"/>
  <c r="S21" i="26"/>
  <c r="R21" i="26"/>
  <c r="Q21" i="26"/>
  <c r="P21" i="26"/>
  <c r="E21" i="26"/>
  <c r="S20" i="26"/>
  <c r="R20" i="26"/>
  <c r="Q20" i="26"/>
  <c r="P20" i="26"/>
  <c r="E20" i="26"/>
  <c r="T19" i="26"/>
  <c r="S19" i="26"/>
  <c r="R19" i="26"/>
  <c r="Q19" i="26"/>
  <c r="P19" i="26"/>
  <c r="E19" i="26"/>
  <c r="U19" i="26" s="1"/>
  <c r="S18" i="26"/>
  <c r="R18" i="26"/>
  <c r="Q18" i="26"/>
  <c r="P18" i="26"/>
  <c r="E18" i="26"/>
  <c r="U18" i="26" s="1"/>
  <c r="S17" i="26"/>
  <c r="R17" i="26"/>
  <c r="Q17" i="26"/>
  <c r="P17" i="26"/>
  <c r="E17" i="26"/>
  <c r="V15" i="26"/>
  <c r="O15" i="26"/>
  <c r="N15" i="26"/>
  <c r="M15" i="26"/>
  <c r="L15" i="26"/>
  <c r="K15" i="26"/>
  <c r="J15" i="26"/>
  <c r="I15" i="26"/>
  <c r="S15" i="26" s="1"/>
  <c r="H15" i="26"/>
  <c r="R15" i="26" s="1"/>
  <c r="G15" i="26"/>
  <c r="F15" i="26"/>
  <c r="C15" i="26"/>
  <c r="B15" i="26"/>
  <c r="S14" i="26"/>
  <c r="R14" i="26"/>
  <c r="Q14" i="26"/>
  <c r="P14" i="26"/>
  <c r="E14" i="26"/>
  <c r="U14" i="26" s="1"/>
  <c r="S13" i="26"/>
  <c r="R13" i="26"/>
  <c r="Q13" i="26"/>
  <c r="P13" i="26"/>
  <c r="T13" i="26" s="1"/>
  <c r="E13" i="26"/>
  <c r="S12" i="26"/>
  <c r="R12" i="26"/>
  <c r="Q12" i="26"/>
  <c r="P12" i="26"/>
  <c r="E12" i="26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S93" i="25"/>
  <c r="R93" i="25"/>
  <c r="Q93" i="25"/>
  <c r="P93" i="25"/>
  <c r="E93" i="25"/>
  <c r="T92" i="25"/>
  <c r="S92" i="25"/>
  <c r="R92" i="25"/>
  <c r="Q92" i="25"/>
  <c r="P92" i="25"/>
  <c r="E92" i="25"/>
  <c r="U92" i="25" s="1"/>
  <c r="S91" i="25"/>
  <c r="R91" i="25"/>
  <c r="Q91" i="25"/>
  <c r="P91" i="25"/>
  <c r="E91" i="25"/>
  <c r="U91" i="25" s="1"/>
  <c r="U90" i="25"/>
  <c r="T90" i="25"/>
  <c r="S90" i="25"/>
  <c r="R90" i="25"/>
  <c r="Q90" i="25"/>
  <c r="P90" i="25"/>
  <c r="E90" i="25"/>
  <c r="S89" i="25"/>
  <c r="R89" i="25"/>
  <c r="Q89" i="25"/>
  <c r="P89" i="25"/>
  <c r="E89" i="25"/>
  <c r="S88" i="25"/>
  <c r="R88" i="25"/>
  <c r="Q88" i="25"/>
  <c r="P88" i="25"/>
  <c r="E88" i="25"/>
  <c r="S87" i="25"/>
  <c r="R87" i="25"/>
  <c r="Q87" i="25"/>
  <c r="P87" i="25"/>
  <c r="E87" i="25"/>
  <c r="U87" i="25" s="1"/>
  <c r="U86" i="25"/>
  <c r="T86" i="25"/>
  <c r="S86" i="25"/>
  <c r="R86" i="25"/>
  <c r="Q86" i="25"/>
  <c r="P86" i="25"/>
  <c r="E86" i="25"/>
  <c r="V72" i="25"/>
  <c r="O72" i="25"/>
  <c r="N72" i="25"/>
  <c r="M72" i="25"/>
  <c r="L72" i="25"/>
  <c r="K72" i="25"/>
  <c r="J72" i="25"/>
  <c r="I72" i="25"/>
  <c r="S72" i="25" s="1"/>
  <c r="H72" i="25"/>
  <c r="R72" i="25" s="1"/>
  <c r="G72" i="25"/>
  <c r="F72" i="25"/>
  <c r="C72" i="25"/>
  <c r="B72" i="25"/>
  <c r="E72" i="25" s="1"/>
  <c r="V71" i="25"/>
  <c r="O71" i="25"/>
  <c r="N71" i="25"/>
  <c r="M71" i="25"/>
  <c r="L71" i="25"/>
  <c r="K71" i="25"/>
  <c r="J71" i="25"/>
  <c r="I71" i="25"/>
  <c r="S71" i="25" s="1"/>
  <c r="H71" i="25"/>
  <c r="P71" i="25" s="1"/>
  <c r="G71" i="25"/>
  <c r="F71" i="25"/>
  <c r="C71" i="25"/>
  <c r="E71" i="25" s="1"/>
  <c r="B71" i="25"/>
  <c r="V70" i="25"/>
  <c r="S70" i="25"/>
  <c r="O70" i="25"/>
  <c r="N70" i="25"/>
  <c r="M70" i="25"/>
  <c r="L70" i="25"/>
  <c r="K70" i="25"/>
  <c r="J70" i="25"/>
  <c r="I70" i="25"/>
  <c r="H70" i="25"/>
  <c r="R70" i="25" s="1"/>
  <c r="G70" i="25"/>
  <c r="F70" i="25"/>
  <c r="C70" i="25"/>
  <c r="B70" i="25"/>
  <c r="E70" i="25" s="1"/>
  <c r="S69" i="25"/>
  <c r="R69" i="25"/>
  <c r="Q69" i="25"/>
  <c r="P69" i="25"/>
  <c r="E69" i="25"/>
  <c r="U69" i="25" s="1"/>
  <c r="V67" i="25"/>
  <c r="O67" i="25"/>
  <c r="N67" i="25"/>
  <c r="M67" i="25"/>
  <c r="L67" i="25"/>
  <c r="K67" i="25"/>
  <c r="J67" i="25"/>
  <c r="I67" i="25"/>
  <c r="S67" i="25" s="1"/>
  <c r="H67" i="25"/>
  <c r="R67" i="25" s="1"/>
  <c r="G67" i="25"/>
  <c r="F67" i="25"/>
  <c r="C67" i="25"/>
  <c r="B67" i="25"/>
  <c r="V66" i="25"/>
  <c r="O66" i="25"/>
  <c r="N66" i="25"/>
  <c r="M66" i="25"/>
  <c r="L66" i="25"/>
  <c r="K66" i="25"/>
  <c r="J66" i="25"/>
  <c r="I66" i="25"/>
  <c r="Q66" i="25" s="1"/>
  <c r="H66" i="25"/>
  <c r="R66" i="25" s="1"/>
  <c r="G66" i="25"/>
  <c r="F66" i="25"/>
  <c r="C66" i="25"/>
  <c r="B66" i="25"/>
  <c r="E66" i="25" s="1"/>
  <c r="S65" i="25"/>
  <c r="R65" i="25"/>
  <c r="Q65" i="25"/>
  <c r="P65" i="25"/>
  <c r="E65" i="25"/>
  <c r="U65" i="25" s="1"/>
  <c r="U64" i="25"/>
  <c r="S64" i="25"/>
  <c r="R64" i="25"/>
  <c r="Q64" i="25"/>
  <c r="P64" i="25"/>
  <c r="E64" i="25"/>
  <c r="T64" i="25" s="1"/>
  <c r="S63" i="25"/>
  <c r="R63" i="25"/>
  <c r="Q63" i="25"/>
  <c r="P63" i="25"/>
  <c r="E63" i="25"/>
  <c r="S62" i="25"/>
  <c r="R62" i="25"/>
  <c r="Q62" i="25"/>
  <c r="P62" i="25"/>
  <c r="E62" i="25"/>
  <c r="U62" i="25" s="1"/>
  <c r="T61" i="25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J59" i="25"/>
  <c r="I59" i="25"/>
  <c r="S59" i="25" s="1"/>
  <c r="H59" i="25"/>
  <c r="R59" i="25" s="1"/>
  <c r="G59" i="25"/>
  <c r="F59" i="25"/>
  <c r="C59" i="25"/>
  <c r="B59" i="25"/>
  <c r="E59" i="25" s="1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S56" i="25"/>
  <c r="R56" i="25"/>
  <c r="Q56" i="25"/>
  <c r="P56" i="25"/>
  <c r="E56" i="25"/>
  <c r="U56" i="25" s="1"/>
  <c r="S55" i="25"/>
  <c r="R55" i="25"/>
  <c r="Q55" i="25"/>
  <c r="P55" i="25"/>
  <c r="E55" i="25"/>
  <c r="V53" i="25"/>
  <c r="O53" i="25"/>
  <c r="N53" i="25"/>
  <c r="M53" i="25"/>
  <c r="L53" i="25"/>
  <c r="K53" i="25"/>
  <c r="J53" i="25"/>
  <c r="I53" i="25"/>
  <c r="S53" i="25" s="1"/>
  <c r="H53" i="25"/>
  <c r="R53" i="25" s="1"/>
  <c r="G53" i="25"/>
  <c r="F53" i="25"/>
  <c r="C53" i="25"/>
  <c r="B53" i="25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U49" i="25"/>
  <c r="T49" i="25"/>
  <c r="S49" i="25"/>
  <c r="R49" i="25"/>
  <c r="Q49" i="25"/>
  <c r="P49" i="25"/>
  <c r="E49" i="25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U45" i="25"/>
  <c r="S45" i="25"/>
  <c r="R45" i="25"/>
  <c r="Q45" i="25"/>
  <c r="P45" i="25"/>
  <c r="E45" i="25"/>
  <c r="T45" i="25" s="1"/>
  <c r="S44" i="25"/>
  <c r="R44" i="25"/>
  <c r="Q44" i="25"/>
  <c r="P44" i="25"/>
  <c r="E44" i="25"/>
  <c r="S43" i="25"/>
  <c r="R43" i="25"/>
  <c r="Q43" i="25"/>
  <c r="P43" i="25"/>
  <c r="E43" i="25"/>
  <c r="S42" i="25"/>
  <c r="R42" i="25"/>
  <c r="Q42" i="25"/>
  <c r="P42" i="25"/>
  <c r="E42" i="25"/>
  <c r="V40" i="25"/>
  <c r="O40" i="25"/>
  <c r="N40" i="25"/>
  <c r="M40" i="25"/>
  <c r="L40" i="25"/>
  <c r="K40" i="25"/>
  <c r="J40" i="25"/>
  <c r="I40" i="25"/>
  <c r="S40" i="25" s="1"/>
  <c r="H40" i="25"/>
  <c r="R40" i="25" s="1"/>
  <c r="G40" i="25"/>
  <c r="F40" i="25"/>
  <c r="C40" i="25"/>
  <c r="B40" i="25"/>
  <c r="S39" i="25"/>
  <c r="R39" i="25"/>
  <c r="Q39" i="25"/>
  <c r="P39" i="25"/>
  <c r="E39" i="25"/>
  <c r="S38" i="25"/>
  <c r="R38" i="25"/>
  <c r="Q38" i="25"/>
  <c r="P38" i="25"/>
  <c r="E38" i="25"/>
  <c r="S37" i="25"/>
  <c r="R37" i="25"/>
  <c r="Q37" i="25"/>
  <c r="P37" i="25"/>
  <c r="E37" i="25"/>
  <c r="U37" i="25" s="1"/>
  <c r="S36" i="25"/>
  <c r="R36" i="25"/>
  <c r="Q36" i="25"/>
  <c r="U36" i="25" s="1"/>
  <c r="P36" i="25"/>
  <c r="T36" i="25" s="1"/>
  <c r="E36" i="25"/>
  <c r="S35" i="25"/>
  <c r="R35" i="25"/>
  <c r="Q35" i="25"/>
  <c r="P35" i="25"/>
  <c r="E35" i="25"/>
  <c r="T35" i="25" s="1"/>
  <c r="V33" i="25"/>
  <c r="O33" i="25"/>
  <c r="N33" i="25"/>
  <c r="M33" i="25"/>
  <c r="L33" i="25"/>
  <c r="K33" i="25"/>
  <c r="J33" i="25"/>
  <c r="I33" i="25"/>
  <c r="S33" i="25" s="1"/>
  <c r="H33" i="25"/>
  <c r="R33" i="25" s="1"/>
  <c r="G33" i="25"/>
  <c r="F33" i="25"/>
  <c r="C33" i="25"/>
  <c r="E33" i="25" s="1"/>
  <c r="B33" i="25"/>
  <c r="T32" i="25"/>
  <c r="S32" i="25"/>
  <c r="R32" i="25"/>
  <c r="Q32" i="25"/>
  <c r="P32" i="25"/>
  <c r="E32" i="25"/>
  <c r="U32" i="25" s="1"/>
  <c r="V30" i="25"/>
  <c r="O30" i="25"/>
  <c r="N30" i="25"/>
  <c r="M30" i="25"/>
  <c r="L30" i="25"/>
  <c r="K30" i="25"/>
  <c r="J30" i="25"/>
  <c r="I30" i="25"/>
  <c r="H30" i="25"/>
  <c r="R30" i="25" s="1"/>
  <c r="G30" i="25"/>
  <c r="F30" i="25"/>
  <c r="C30" i="25"/>
  <c r="B30" i="25"/>
  <c r="E30" i="25" s="1"/>
  <c r="U29" i="25"/>
  <c r="S29" i="25"/>
  <c r="R29" i="25"/>
  <c r="Q29" i="25"/>
  <c r="P29" i="25"/>
  <c r="E29" i="25"/>
  <c r="T29" i="25" s="1"/>
  <c r="U28" i="25"/>
  <c r="T28" i="25"/>
  <c r="S28" i="25"/>
  <c r="R28" i="25"/>
  <c r="Q28" i="25"/>
  <c r="P28" i="25"/>
  <c r="E28" i="25"/>
  <c r="S27" i="25"/>
  <c r="R27" i="25"/>
  <c r="Q27" i="25"/>
  <c r="P27" i="25"/>
  <c r="E27" i="25"/>
  <c r="U27" i="25" s="1"/>
  <c r="S26" i="25"/>
  <c r="R26" i="25"/>
  <c r="Q26" i="25"/>
  <c r="P26" i="25"/>
  <c r="E26" i="25"/>
  <c r="V24" i="25"/>
  <c r="O24" i="25"/>
  <c r="N24" i="25"/>
  <c r="M24" i="25"/>
  <c r="L24" i="25"/>
  <c r="K24" i="25"/>
  <c r="J24" i="25"/>
  <c r="I24" i="25"/>
  <c r="S24" i="25" s="1"/>
  <c r="H24" i="25"/>
  <c r="R24" i="25" s="1"/>
  <c r="G24" i="25"/>
  <c r="F24" i="25"/>
  <c r="C24" i="25"/>
  <c r="B24" i="25"/>
  <c r="S23" i="25"/>
  <c r="R23" i="25"/>
  <c r="Q23" i="25"/>
  <c r="P23" i="25"/>
  <c r="E23" i="25"/>
  <c r="U23" i="25" s="1"/>
  <c r="S22" i="25"/>
  <c r="R22" i="25"/>
  <c r="Q22" i="25"/>
  <c r="P22" i="25"/>
  <c r="E22" i="25"/>
  <c r="U21" i="25"/>
  <c r="S21" i="25"/>
  <c r="R21" i="25"/>
  <c r="Q21" i="25"/>
  <c r="P21" i="25"/>
  <c r="E21" i="25"/>
  <c r="T21" i="25" s="1"/>
  <c r="U20" i="25"/>
  <c r="T20" i="25"/>
  <c r="S20" i="25"/>
  <c r="R20" i="25"/>
  <c r="Q20" i="25"/>
  <c r="P20" i="25"/>
  <c r="E20" i="25"/>
  <c r="S19" i="25"/>
  <c r="R19" i="25"/>
  <c r="Q19" i="25"/>
  <c r="P19" i="25"/>
  <c r="E19" i="25"/>
  <c r="S18" i="25"/>
  <c r="R18" i="25"/>
  <c r="Q18" i="25"/>
  <c r="P18" i="25"/>
  <c r="E18" i="25"/>
  <c r="T17" i="25"/>
  <c r="S17" i="25"/>
  <c r="R17" i="25"/>
  <c r="Q17" i="25"/>
  <c r="P17" i="25"/>
  <c r="E17" i="25"/>
  <c r="U17" i="25" s="1"/>
  <c r="V15" i="25"/>
  <c r="O15" i="25"/>
  <c r="N15" i="25"/>
  <c r="M15" i="25"/>
  <c r="L15" i="25"/>
  <c r="K15" i="25"/>
  <c r="J15" i="25"/>
  <c r="I15" i="25"/>
  <c r="S15" i="25" s="1"/>
  <c r="H15" i="25"/>
  <c r="R15" i="25" s="1"/>
  <c r="G15" i="25"/>
  <c r="F15" i="25"/>
  <c r="C15" i="25"/>
  <c r="B15" i="25"/>
  <c r="S14" i="25"/>
  <c r="R14" i="25"/>
  <c r="Q14" i="25"/>
  <c r="P14" i="25"/>
  <c r="E14" i="25"/>
  <c r="U13" i="25"/>
  <c r="T13" i="25"/>
  <c r="S13" i="25"/>
  <c r="R13" i="25"/>
  <c r="Q13" i="25"/>
  <c r="P13" i="25"/>
  <c r="E13" i="25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U9" i="25"/>
  <c r="T9" i="25"/>
  <c r="S9" i="25"/>
  <c r="R9" i="25"/>
  <c r="Q9" i="25"/>
  <c r="P9" i="25"/>
  <c r="E9" i="25"/>
  <c r="T93" i="24"/>
  <c r="S93" i="24"/>
  <c r="R93" i="24"/>
  <c r="Q93" i="24"/>
  <c r="P93" i="24"/>
  <c r="E93" i="24"/>
  <c r="U93" i="24" s="1"/>
  <c r="S92" i="24"/>
  <c r="R92" i="24"/>
  <c r="Q92" i="24"/>
  <c r="P92" i="24"/>
  <c r="E92" i="24"/>
  <c r="U92" i="24" s="1"/>
  <c r="S91" i="24"/>
  <c r="R91" i="24"/>
  <c r="Q91" i="24"/>
  <c r="P91" i="24"/>
  <c r="E91" i="24"/>
  <c r="T91" i="24" s="1"/>
  <c r="U90" i="24"/>
  <c r="S90" i="24"/>
  <c r="R90" i="24"/>
  <c r="Q90" i="24"/>
  <c r="P90" i="24"/>
  <c r="E90" i="24"/>
  <c r="T90" i="24" s="1"/>
  <c r="U89" i="24"/>
  <c r="T89" i="24"/>
  <c r="S89" i="24"/>
  <c r="R89" i="24"/>
  <c r="Q89" i="24"/>
  <c r="P89" i="24"/>
  <c r="E89" i="24"/>
  <c r="T88" i="24"/>
  <c r="S88" i="24"/>
  <c r="R88" i="24"/>
  <c r="Q88" i="24"/>
  <c r="P88" i="24"/>
  <c r="E88" i="24"/>
  <c r="U88" i="24" s="1"/>
  <c r="S87" i="24"/>
  <c r="R87" i="24"/>
  <c r="Q87" i="24"/>
  <c r="P87" i="24"/>
  <c r="E87" i="24"/>
  <c r="S86" i="24"/>
  <c r="R86" i="24"/>
  <c r="Q86" i="24"/>
  <c r="P86" i="24"/>
  <c r="E86" i="24"/>
  <c r="V72" i="24"/>
  <c r="O72" i="24"/>
  <c r="N72" i="24"/>
  <c r="M72" i="24"/>
  <c r="L72" i="24"/>
  <c r="K72" i="24"/>
  <c r="J72" i="24"/>
  <c r="I72" i="24"/>
  <c r="S72" i="24" s="1"/>
  <c r="H72" i="24"/>
  <c r="R72" i="24" s="1"/>
  <c r="G72" i="24"/>
  <c r="F72" i="24"/>
  <c r="C72" i="24"/>
  <c r="B72" i="24"/>
  <c r="E72" i="24" s="1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B71" i="24"/>
  <c r="V70" i="24"/>
  <c r="O70" i="24"/>
  <c r="N70" i="24"/>
  <c r="M70" i="24"/>
  <c r="L70" i="24"/>
  <c r="K70" i="24"/>
  <c r="J70" i="24"/>
  <c r="I70" i="24"/>
  <c r="S70" i="24" s="1"/>
  <c r="H70" i="24"/>
  <c r="G70" i="24"/>
  <c r="F70" i="24"/>
  <c r="C70" i="24"/>
  <c r="E70" i="24" s="1"/>
  <c r="B70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H67" i="24"/>
  <c r="R67" i="24" s="1"/>
  <c r="G67" i="24"/>
  <c r="F67" i="24"/>
  <c r="C67" i="24"/>
  <c r="B67" i="24"/>
  <c r="E67" i="24" s="1"/>
  <c r="V66" i="24"/>
  <c r="S66" i="24"/>
  <c r="O66" i="24"/>
  <c r="N66" i="24"/>
  <c r="M66" i="24"/>
  <c r="L66" i="24"/>
  <c r="K66" i="24"/>
  <c r="J66" i="24"/>
  <c r="I66" i="24"/>
  <c r="H66" i="24"/>
  <c r="R66" i="24" s="1"/>
  <c r="G66" i="24"/>
  <c r="F66" i="24"/>
  <c r="E66" i="24"/>
  <c r="C66" i="24"/>
  <c r="B66" i="24"/>
  <c r="S65" i="24"/>
  <c r="R65" i="24"/>
  <c r="Q65" i="24"/>
  <c r="P65" i="24"/>
  <c r="E65" i="24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G59" i="24"/>
  <c r="F59" i="24"/>
  <c r="C59" i="24"/>
  <c r="B59" i="24"/>
  <c r="S58" i="24"/>
  <c r="R58" i="24"/>
  <c r="Q58" i="24"/>
  <c r="P58" i="24"/>
  <c r="E58" i="24"/>
  <c r="T58" i="24" s="1"/>
  <c r="S57" i="24"/>
  <c r="R57" i="24"/>
  <c r="Q57" i="24"/>
  <c r="P57" i="24"/>
  <c r="E57" i="24"/>
  <c r="S56" i="24"/>
  <c r="R56" i="24"/>
  <c r="Q56" i="24"/>
  <c r="P56" i="24"/>
  <c r="E56" i="24"/>
  <c r="U56" i="24" s="1"/>
  <c r="S55" i="24"/>
  <c r="R55" i="24"/>
  <c r="Q55" i="24"/>
  <c r="P55" i="24"/>
  <c r="E55" i="24"/>
  <c r="U55" i="24" s="1"/>
  <c r="V53" i="24"/>
  <c r="O53" i="24"/>
  <c r="N53" i="24"/>
  <c r="M53" i="24"/>
  <c r="L53" i="24"/>
  <c r="K53" i="24"/>
  <c r="J53" i="24"/>
  <c r="I53" i="24"/>
  <c r="S53" i="24" s="1"/>
  <c r="H53" i="24"/>
  <c r="G53" i="24"/>
  <c r="F53" i="24"/>
  <c r="C53" i="24"/>
  <c r="B53" i="24"/>
  <c r="S52" i="24"/>
  <c r="R52" i="24"/>
  <c r="Q52" i="24"/>
  <c r="P52" i="24"/>
  <c r="E52" i="24"/>
  <c r="U52" i="24" s="1"/>
  <c r="S51" i="24"/>
  <c r="R51" i="24"/>
  <c r="Q51" i="24"/>
  <c r="P51" i="24"/>
  <c r="E51" i="24"/>
  <c r="U51" i="24" s="1"/>
  <c r="U50" i="24"/>
  <c r="S50" i="24"/>
  <c r="R50" i="24"/>
  <c r="Q50" i="24"/>
  <c r="P50" i="24"/>
  <c r="E50" i="24"/>
  <c r="T50" i="24" s="1"/>
  <c r="U49" i="24"/>
  <c r="T49" i="24"/>
  <c r="S49" i="24"/>
  <c r="R49" i="24"/>
  <c r="Q49" i="24"/>
  <c r="P49" i="24"/>
  <c r="E49" i="24"/>
  <c r="U48" i="24"/>
  <c r="T48" i="24"/>
  <c r="S48" i="24"/>
  <c r="R48" i="24"/>
  <c r="Q48" i="24"/>
  <c r="P48" i="24"/>
  <c r="E48" i="24"/>
  <c r="S47" i="24"/>
  <c r="R47" i="24"/>
  <c r="Q47" i="24"/>
  <c r="P47" i="24"/>
  <c r="E47" i="24"/>
  <c r="U47" i="24" s="1"/>
  <c r="S46" i="24"/>
  <c r="R46" i="24"/>
  <c r="Q46" i="24"/>
  <c r="P46" i="24"/>
  <c r="E46" i="24"/>
  <c r="T46" i="24" s="1"/>
  <c r="S45" i="24"/>
  <c r="R45" i="24"/>
  <c r="Q45" i="24"/>
  <c r="P45" i="24"/>
  <c r="E45" i="24"/>
  <c r="U45" i="24" s="1"/>
  <c r="S44" i="24"/>
  <c r="R44" i="24"/>
  <c r="Q44" i="24"/>
  <c r="P44" i="24"/>
  <c r="E44" i="24"/>
  <c r="T44" i="24" s="1"/>
  <c r="S43" i="24"/>
  <c r="R43" i="24"/>
  <c r="Q43" i="24"/>
  <c r="P43" i="24"/>
  <c r="E43" i="24"/>
  <c r="S42" i="24"/>
  <c r="R42" i="24"/>
  <c r="Q42" i="24"/>
  <c r="P42" i="24"/>
  <c r="E42" i="24"/>
  <c r="V40" i="24"/>
  <c r="O40" i="24"/>
  <c r="N40" i="24"/>
  <c r="M40" i="24"/>
  <c r="L40" i="24"/>
  <c r="K40" i="24"/>
  <c r="J40" i="24"/>
  <c r="I40" i="24"/>
  <c r="Q40" i="24" s="1"/>
  <c r="H40" i="24"/>
  <c r="G40" i="24"/>
  <c r="F40" i="24"/>
  <c r="C40" i="24"/>
  <c r="B40" i="24"/>
  <c r="E40" i="24" s="1"/>
  <c r="U39" i="24"/>
  <c r="T39" i="24"/>
  <c r="S39" i="24"/>
  <c r="R39" i="24"/>
  <c r="Q39" i="24"/>
  <c r="P39" i="24"/>
  <c r="E39" i="24"/>
  <c r="U38" i="24"/>
  <c r="T38" i="24"/>
  <c r="S38" i="24"/>
  <c r="R38" i="24"/>
  <c r="Q38" i="24"/>
  <c r="P38" i="24"/>
  <c r="E38" i="24"/>
  <c r="S37" i="24"/>
  <c r="R37" i="24"/>
  <c r="Q37" i="24"/>
  <c r="P37" i="24"/>
  <c r="E37" i="24"/>
  <c r="U37" i="24" s="1"/>
  <c r="S36" i="24"/>
  <c r="R36" i="24"/>
  <c r="Q36" i="24"/>
  <c r="P36" i="24"/>
  <c r="E36" i="24"/>
  <c r="S35" i="24"/>
  <c r="R35" i="24"/>
  <c r="Q35" i="24"/>
  <c r="P35" i="24"/>
  <c r="E35" i="24"/>
  <c r="T35" i="24" s="1"/>
  <c r="V33" i="24"/>
  <c r="O33" i="24"/>
  <c r="N33" i="24"/>
  <c r="M33" i="24"/>
  <c r="L33" i="24"/>
  <c r="K33" i="24"/>
  <c r="J33" i="24"/>
  <c r="I33" i="24"/>
  <c r="S33" i="24" s="1"/>
  <c r="H33" i="24"/>
  <c r="P33" i="24" s="1"/>
  <c r="G33" i="24"/>
  <c r="F33" i="24"/>
  <c r="C33" i="24"/>
  <c r="E33" i="24" s="1"/>
  <c r="B33" i="24"/>
  <c r="S32" i="24"/>
  <c r="R32" i="24"/>
  <c r="Q32" i="24"/>
  <c r="P32" i="24"/>
  <c r="E32" i="24"/>
  <c r="V30" i="24"/>
  <c r="O30" i="24"/>
  <c r="N30" i="24"/>
  <c r="M30" i="24"/>
  <c r="L30" i="24"/>
  <c r="K30" i="24"/>
  <c r="J30" i="24"/>
  <c r="I30" i="24"/>
  <c r="S30" i="24" s="1"/>
  <c r="H30" i="24"/>
  <c r="R30" i="24" s="1"/>
  <c r="G30" i="24"/>
  <c r="F30" i="24"/>
  <c r="C30" i="24"/>
  <c r="B30" i="24"/>
  <c r="E30" i="24" s="1"/>
  <c r="U29" i="24"/>
  <c r="T29" i="24"/>
  <c r="S29" i="24"/>
  <c r="R29" i="24"/>
  <c r="Q29" i="24"/>
  <c r="P29" i="24"/>
  <c r="E29" i="24"/>
  <c r="S28" i="24"/>
  <c r="R28" i="24"/>
  <c r="Q28" i="24"/>
  <c r="P28" i="24"/>
  <c r="E28" i="24"/>
  <c r="U28" i="24" s="1"/>
  <c r="S27" i="24"/>
  <c r="R27" i="24"/>
  <c r="Q27" i="24"/>
  <c r="P27" i="24"/>
  <c r="E27" i="24"/>
  <c r="U27" i="24" s="1"/>
  <c r="U26" i="24"/>
  <c r="S26" i="24"/>
  <c r="R26" i="24"/>
  <c r="Q26" i="24"/>
  <c r="P26" i="24"/>
  <c r="E26" i="24"/>
  <c r="T26" i="24" s="1"/>
  <c r="V24" i="24"/>
  <c r="O24" i="24"/>
  <c r="N24" i="24"/>
  <c r="M24" i="24"/>
  <c r="L24" i="24"/>
  <c r="K24" i="24"/>
  <c r="J24" i="24"/>
  <c r="I24" i="24"/>
  <c r="H24" i="24"/>
  <c r="R24" i="24" s="1"/>
  <c r="G24" i="24"/>
  <c r="F24" i="24"/>
  <c r="C24" i="24"/>
  <c r="B24" i="24"/>
  <c r="E24" i="24" s="1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U21" i="24" s="1"/>
  <c r="S20" i="24"/>
  <c r="R20" i="24"/>
  <c r="Q20" i="24"/>
  <c r="P20" i="24"/>
  <c r="E20" i="24"/>
  <c r="U20" i="24" s="1"/>
  <c r="S19" i="24"/>
  <c r="R19" i="24"/>
  <c r="Q19" i="24"/>
  <c r="P19" i="24"/>
  <c r="E19" i="24"/>
  <c r="T18" i="24"/>
  <c r="S18" i="24"/>
  <c r="R18" i="24"/>
  <c r="Q18" i="24"/>
  <c r="P18" i="24"/>
  <c r="E18" i="24"/>
  <c r="U18" i="24" s="1"/>
  <c r="U17" i="24"/>
  <c r="T17" i="24"/>
  <c r="S17" i="24"/>
  <c r="R17" i="24"/>
  <c r="Q17" i="24"/>
  <c r="P17" i="24"/>
  <c r="E17" i="24"/>
  <c r="V15" i="24"/>
  <c r="O15" i="24"/>
  <c r="N15" i="24"/>
  <c r="M15" i="24"/>
  <c r="L15" i="24"/>
  <c r="K15" i="24"/>
  <c r="J15" i="24"/>
  <c r="I15" i="24"/>
  <c r="H15" i="24"/>
  <c r="G15" i="24"/>
  <c r="F15" i="24"/>
  <c r="C15" i="24"/>
  <c r="B15" i="24"/>
  <c r="S14" i="24"/>
  <c r="R14" i="24"/>
  <c r="Q14" i="24"/>
  <c r="P14" i="24"/>
  <c r="E14" i="24"/>
  <c r="S13" i="24"/>
  <c r="R13" i="24"/>
  <c r="Q13" i="24"/>
  <c r="P13" i="24"/>
  <c r="E13" i="24"/>
  <c r="U12" i="24"/>
  <c r="S12" i="24"/>
  <c r="R12" i="24"/>
  <c r="Q12" i="24"/>
  <c r="P12" i="24"/>
  <c r="E12" i="24"/>
  <c r="T12" i="24" s="1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T9" i="24" s="1"/>
  <c r="U93" i="23"/>
  <c r="T93" i="23"/>
  <c r="S93" i="23"/>
  <c r="R93" i="23"/>
  <c r="Q93" i="23"/>
  <c r="P93" i="23"/>
  <c r="E93" i="23"/>
  <c r="U92" i="23"/>
  <c r="T92" i="23"/>
  <c r="S92" i="23"/>
  <c r="R92" i="23"/>
  <c r="Q92" i="23"/>
  <c r="P92" i="23"/>
  <c r="E92" i="23"/>
  <c r="U91" i="23"/>
  <c r="T91" i="23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T87" i="23" s="1"/>
  <c r="S86" i="23"/>
  <c r="R86" i="23"/>
  <c r="Q86" i="23"/>
  <c r="P86" i="23"/>
  <c r="E86" i="23"/>
  <c r="U86" i="23" s="1"/>
  <c r="V72" i="23"/>
  <c r="O72" i="23"/>
  <c r="N72" i="23"/>
  <c r="M72" i="23"/>
  <c r="L72" i="23"/>
  <c r="K72" i="23"/>
  <c r="J72" i="23"/>
  <c r="I72" i="23"/>
  <c r="S72" i="23" s="1"/>
  <c r="H72" i="23"/>
  <c r="G72" i="23"/>
  <c r="F72" i="23"/>
  <c r="C72" i="23"/>
  <c r="B72" i="23"/>
  <c r="E72" i="23" s="1"/>
  <c r="V71" i="23"/>
  <c r="O71" i="23"/>
  <c r="N71" i="23"/>
  <c r="M71" i="23"/>
  <c r="L71" i="23"/>
  <c r="K71" i="23"/>
  <c r="J71" i="23"/>
  <c r="I71" i="23"/>
  <c r="Q71" i="23" s="1"/>
  <c r="H71" i="23"/>
  <c r="G71" i="23"/>
  <c r="F71" i="23"/>
  <c r="C71" i="23"/>
  <c r="B71" i="23"/>
  <c r="E71" i="23" s="1"/>
  <c r="V70" i="23"/>
  <c r="O70" i="23"/>
  <c r="N70" i="23"/>
  <c r="M70" i="23"/>
  <c r="L70" i="23"/>
  <c r="K70" i="23"/>
  <c r="J70" i="23"/>
  <c r="I70" i="23"/>
  <c r="S70" i="23" s="1"/>
  <c r="H70" i="23"/>
  <c r="R70" i="23" s="1"/>
  <c r="G70" i="23"/>
  <c r="F70" i="23"/>
  <c r="C70" i="23"/>
  <c r="B70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V66" i="23"/>
  <c r="O66" i="23"/>
  <c r="N66" i="23"/>
  <c r="M66" i="23"/>
  <c r="L66" i="23"/>
  <c r="K66" i="23"/>
  <c r="J66" i="23"/>
  <c r="I66" i="23"/>
  <c r="S66" i="23" s="1"/>
  <c r="H66" i="23"/>
  <c r="R66" i="23" s="1"/>
  <c r="G66" i="23"/>
  <c r="F66" i="23"/>
  <c r="C66" i="23"/>
  <c r="B66" i="23"/>
  <c r="E66" i="23" s="1"/>
  <c r="S65" i="23"/>
  <c r="R65" i="23"/>
  <c r="Q65" i="23"/>
  <c r="P65" i="23"/>
  <c r="E65" i="23"/>
  <c r="U65" i="23" s="1"/>
  <c r="S64" i="23"/>
  <c r="R64" i="23"/>
  <c r="Q64" i="23"/>
  <c r="P64" i="23"/>
  <c r="E64" i="23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T56" i="23"/>
  <c r="S56" i="23"/>
  <c r="R56" i="23"/>
  <c r="Q56" i="23"/>
  <c r="P56" i="23"/>
  <c r="E56" i="23"/>
  <c r="U56" i="23" s="1"/>
  <c r="U55" i="23"/>
  <c r="T55" i="23"/>
  <c r="S55" i="23"/>
  <c r="R55" i="23"/>
  <c r="Q55" i="23"/>
  <c r="P55" i="23"/>
  <c r="E55" i="23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T51" i="23" s="1"/>
  <c r="U50" i="23"/>
  <c r="S50" i="23"/>
  <c r="R50" i="23"/>
  <c r="Q50" i="23"/>
  <c r="P50" i="23"/>
  <c r="E50" i="23"/>
  <c r="T50" i="23" s="1"/>
  <c r="U49" i="23"/>
  <c r="T49" i="23"/>
  <c r="S49" i="23"/>
  <c r="R49" i="23"/>
  <c r="Q49" i="23"/>
  <c r="P49" i="23"/>
  <c r="E49" i="23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T45" i="23" s="1"/>
  <c r="S44" i="23"/>
  <c r="R44" i="23"/>
  <c r="Q44" i="23"/>
  <c r="P44" i="23"/>
  <c r="E44" i="23"/>
  <c r="S43" i="23"/>
  <c r="R43" i="23"/>
  <c r="Q43" i="23"/>
  <c r="P43" i="23"/>
  <c r="E43" i="23"/>
  <c r="U42" i="23"/>
  <c r="S42" i="23"/>
  <c r="R42" i="23"/>
  <c r="Q42" i="23"/>
  <c r="P42" i="23"/>
  <c r="E42" i="23"/>
  <c r="T42" i="23" s="1"/>
  <c r="V40" i="23"/>
  <c r="O40" i="23"/>
  <c r="N40" i="23"/>
  <c r="M40" i="23"/>
  <c r="L40" i="23"/>
  <c r="K40" i="23"/>
  <c r="J40" i="23"/>
  <c r="I40" i="23"/>
  <c r="H40" i="23"/>
  <c r="P40" i="23" s="1"/>
  <c r="G40" i="23"/>
  <c r="F40" i="23"/>
  <c r="C40" i="23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U37" i="23"/>
  <c r="S37" i="23"/>
  <c r="R37" i="23"/>
  <c r="Q37" i="23"/>
  <c r="P37" i="23"/>
  <c r="E37" i="23"/>
  <c r="T37" i="23" s="1"/>
  <c r="S36" i="23"/>
  <c r="R36" i="23"/>
  <c r="Q36" i="23"/>
  <c r="P36" i="23"/>
  <c r="T36" i="23" s="1"/>
  <c r="E36" i="23"/>
  <c r="S35" i="23"/>
  <c r="R35" i="23"/>
  <c r="Q35" i="23"/>
  <c r="P35" i="23"/>
  <c r="E35" i="23"/>
  <c r="U35" i="23" s="1"/>
  <c r="V33" i="23"/>
  <c r="O33" i="23"/>
  <c r="N33" i="23"/>
  <c r="M33" i="23"/>
  <c r="L33" i="23"/>
  <c r="K33" i="23"/>
  <c r="J33" i="23"/>
  <c r="I33" i="23"/>
  <c r="S33" i="23" s="1"/>
  <c r="H33" i="23"/>
  <c r="R33" i="23" s="1"/>
  <c r="G33" i="23"/>
  <c r="F33" i="23"/>
  <c r="C33" i="23"/>
  <c r="B33" i="23"/>
  <c r="E33" i="23" s="1"/>
  <c r="S32" i="23"/>
  <c r="R32" i="23"/>
  <c r="Q32" i="23"/>
  <c r="U32" i="23" s="1"/>
  <c r="P32" i="23"/>
  <c r="T32" i="23" s="1"/>
  <c r="E32" i="23"/>
  <c r="V30" i="23"/>
  <c r="O30" i="23"/>
  <c r="N30" i="23"/>
  <c r="M30" i="23"/>
  <c r="L30" i="23"/>
  <c r="K30" i="23"/>
  <c r="J30" i="23"/>
  <c r="I30" i="23"/>
  <c r="S30" i="23" s="1"/>
  <c r="H30" i="23"/>
  <c r="G30" i="23"/>
  <c r="F30" i="23"/>
  <c r="C30" i="23"/>
  <c r="B30" i="23"/>
  <c r="S29" i="23"/>
  <c r="R29" i="23"/>
  <c r="Q29" i="23"/>
  <c r="P29" i="23"/>
  <c r="E29" i="23"/>
  <c r="S28" i="23"/>
  <c r="R28" i="23"/>
  <c r="Q28" i="23"/>
  <c r="P28" i="23"/>
  <c r="E28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S18" i="23"/>
  <c r="R18" i="23"/>
  <c r="Q18" i="23"/>
  <c r="P18" i="23"/>
  <c r="E18" i="23"/>
  <c r="S17" i="23"/>
  <c r="R17" i="23"/>
  <c r="Q17" i="23"/>
  <c r="P17" i="23"/>
  <c r="E17" i="23"/>
  <c r="V15" i="23"/>
  <c r="O15" i="23"/>
  <c r="N15" i="23"/>
  <c r="M15" i="23"/>
  <c r="L15" i="23"/>
  <c r="K15" i="23"/>
  <c r="J15" i="23"/>
  <c r="I15" i="23"/>
  <c r="H15" i="23"/>
  <c r="G15" i="23"/>
  <c r="F15" i="23"/>
  <c r="C15" i="23"/>
  <c r="B15" i="23"/>
  <c r="E15" i="23" s="1"/>
  <c r="U14" i="23"/>
  <c r="S14" i="23"/>
  <c r="R14" i="23"/>
  <c r="Q14" i="23"/>
  <c r="P14" i="23"/>
  <c r="E14" i="23"/>
  <c r="T14" i="23" s="1"/>
  <c r="U13" i="23"/>
  <c r="T13" i="23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U9" i="23" s="1"/>
  <c r="S93" i="22"/>
  <c r="R93" i="22"/>
  <c r="Q93" i="22"/>
  <c r="P93" i="22"/>
  <c r="E93" i="22"/>
  <c r="S92" i="22"/>
  <c r="R92" i="22"/>
  <c r="Q92" i="22"/>
  <c r="P92" i="22"/>
  <c r="E92" i="22"/>
  <c r="U91" i="22"/>
  <c r="S91" i="22"/>
  <c r="R91" i="22"/>
  <c r="Q91" i="22"/>
  <c r="P91" i="22"/>
  <c r="E91" i="22"/>
  <c r="T91" i="22" s="1"/>
  <c r="T90" i="22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S86" i="22"/>
  <c r="R86" i="22"/>
  <c r="Q86" i="22"/>
  <c r="P86" i="22"/>
  <c r="E86" i="22"/>
  <c r="T86" i="22" s="1"/>
  <c r="V72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B72" i="22"/>
  <c r="V71" i="22"/>
  <c r="O71" i="22"/>
  <c r="N71" i="22"/>
  <c r="M71" i="22"/>
  <c r="L71" i="22"/>
  <c r="K71" i="22"/>
  <c r="J71" i="22"/>
  <c r="I71" i="22"/>
  <c r="S71" i="22" s="1"/>
  <c r="H71" i="22"/>
  <c r="R71" i="22" s="1"/>
  <c r="G71" i="22"/>
  <c r="F71" i="22"/>
  <c r="C71" i="22"/>
  <c r="B71" i="22"/>
  <c r="E71" i="22" s="1"/>
  <c r="V70" i="22"/>
  <c r="S70" i="22"/>
  <c r="O70" i="22"/>
  <c r="N70" i="22"/>
  <c r="M70" i="22"/>
  <c r="L70" i="22"/>
  <c r="K70" i="22"/>
  <c r="J70" i="22"/>
  <c r="I70" i="22"/>
  <c r="H70" i="22"/>
  <c r="G70" i="22"/>
  <c r="F70" i="22"/>
  <c r="C70" i="22"/>
  <c r="B70" i="22"/>
  <c r="E70" i="22" s="1"/>
  <c r="U69" i="22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V66" i="22"/>
  <c r="O66" i="22"/>
  <c r="N66" i="22"/>
  <c r="M66" i="22"/>
  <c r="L66" i="22"/>
  <c r="K66" i="22"/>
  <c r="J66" i="22"/>
  <c r="I66" i="22"/>
  <c r="H66" i="22"/>
  <c r="G66" i="22"/>
  <c r="F66" i="22"/>
  <c r="C66" i="22"/>
  <c r="B66" i="22"/>
  <c r="E66" i="22" s="1"/>
  <c r="S65" i="22"/>
  <c r="R65" i="22"/>
  <c r="Q65" i="22"/>
  <c r="P65" i="22"/>
  <c r="E65" i="22"/>
  <c r="T64" i="22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S62" i="22"/>
  <c r="R62" i="22"/>
  <c r="Q62" i="22"/>
  <c r="P62" i="22"/>
  <c r="E62" i="22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Q59" i="22" s="1"/>
  <c r="H59" i="22"/>
  <c r="G59" i="22"/>
  <c r="F59" i="22"/>
  <c r="C59" i="22"/>
  <c r="B59" i="22"/>
  <c r="E59" i="22" s="1"/>
  <c r="S58" i="22"/>
  <c r="R58" i="22"/>
  <c r="Q58" i="22"/>
  <c r="P58" i="22"/>
  <c r="E58" i="22"/>
  <c r="T58" i="22" s="1"/>
  <c r="S57" i="22"/>
  <c r="R57" i="22"/>
  <c r="Q57" i="22"/>
  <c r="P57" i="22"/>
  <c r="E57" i="22"/>
  <c r="U57" i="22" s="1"/>
  <c r="U56" i="22"/>
  <c r="S56" i="22"/>
  <c r="R56" i="22"/>
  <c r="Q56" i="22"/>
  <c r="P56" i="22"/>
  <c r="E56" i="22"/>
  <c r="T56" i="22" s="1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J53" i="22"/>
  <c r="I53" i="22"/>
  <c r="S53" i="22" s="1"/>
  <c r="H53" i="22"/>
  <c r="R53" i="22" s="1"/>
  <c r="G53" i="22"/>
  <c r="F53" i="22"/>
  <c r="C53" i="22"/>
  <c r="B53" i="22"/>
  <c r="S52" i="22"/>
  <c r="R52" i="22"/>
  <c r="Q52" i="22"/>
  <c r="U52" i="22" s="1"/>
  <c r="P52" i="22"/>
  <c r="T52" i="22" s="1"/>
  <c r="E52" i="22"/>
  <c r="S51" i="22"/>
  <c r="R51" i="22"/>
  <c r="Q51" i="22"/>
  <c r="P51" i="22"/>
  <c r="E51" i="22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T48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U45" i="22"/>
  <c r="T45" i="22"/>
  <c r="S45" i="22"/>
  <c r="R45" i="22"/>
  <c r="Q45" i="22"/>
  <c r="P45" i="22"/>
  <c r="E45" i="22"/>
  <c r="U44" i="22"/>
  <c r="T44" i="22"/>
  <c r="S44" i="22"/>
  <c r="R44" i="22"/>
  <c r="Q44" i="22"/>
  <c r="P44" i="22"/>
  <c r="E44" i="22"/>
  <c r="S43" i="22"/>
  <c r="R43" i="22"/>
  <c r="Q43" i="22"/>
  <c r="P43" i="22"/>
  <c r="E43" i="22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I40" i="22"/>
  <c r="S40" i="22" s="1"/>
  <c r="H40" i="22"/>
  <c r="R40" i="22" s="1"/>
  <c r="G40" i="22"/>
  <c r="F40" i="22"/>
  <c r="C40" i="22"/>
  <c r="E40" i="22" s="1"/>
  <c r="B40" i="22"/>
  <c r="S39" i="22"/>
  <c r="R39" i="22"/>
  <c r="Q39" i="22"/>
  <c r="P39" i="22"/>
  <c r="E39" i="22"/>
  <c r="S38" i="22"/>
  <c r="R38" i="22"/>
  <c r="Q38" i="22"/>
  <c r="P38" i="22"/>
  <c r="E38" i="22"/>
  <c r="U38" i="22" s="1"/>
  <c r="U37" i="22"/>
  <c r="S37" i="22"/>
  <c r="R37" i="22"/>
  <c r="Q37" i="22"/>
  <c r="P37" i="22"/>
  <c r="E37" i="22"/>
  <c r="T37" i="22" s="1"/>
  <c r="T36" i="22"/>
  <c r="S36" i="22"/>
  <c r="R36" i="22"/>
  <c r="Q36" i="22"/>
  <c r="P36" i="22"/>
  <c r="E36" i="22"/>
  <c r="U36" i="22" s="1"/>
  <c r="S35" i="22"/>
  <c r="R35" i="22"/>
  <c r="Q35" i="22"/>
  <c r="P35" i="22"/>
  <c r="E35" i="22"/>
  <c r="V33" i="22"/>
  <c r="O33" i="22"/>
  <c r="N33" i="22"/>
  <c r="M33" i="22"/>
  <c r="L33" i="22"/>
  <c r="K33" i="22"/>
  <c r="J33" i="22"/>
  <c r="I33" i="22"/>
  <c r="S33" i="22" s="1"/>
  <c r="H33" i="22"/>
  <c r="R33" i="22" s="1"/>
  <c r="G33" i="22"/>
  <c r="F33" i="22"/>
  <c r="C33" i="22"/>
  <c r="E33" i="22" s="1"/>
  <c r="B33" i="22"/>
  <c r="T32" i="22"/>
  <c r="S32" i="22"/>
  <c r="R32" i="22"/>
  <c r="Q32" i="22"/>
  <c r="P32" i="22"/>
  <c r="E32" i="22"/>
  <c r="U32" i="22" s="1"/>
  <c r="V30" i="22"/>
  <c r="O30" i="22"/>
  <c r="N30" i="22"/>
  <c r="M30" i="22"/>
  <c r="L30" i="22"/>
  <c r="K30" i="22"/>
  <c r="J30" i="22"/>
  <c r="I30" i="22"/>
  <c r="H30" i="22"/>
  <c r="P30" i="22" s="1"/>
  <c r="G30" i="22"/>
  <c r="F30" i="22"/>
  <c r="C30" i="22"/>
  <c r="B30" i="22"/>
  <c r="E30" i="22" s="1"/>
  <c r="S29" i="22"/>
  <c r="R29" i="22"/>
  <c r="Q29" i="22"/>
  <c r="P29" i="22"/>
  <c r="E29" i="22"/>
  <c r="T29" i="22" s="1"/>
  <c r="S28" i="22"/>
  <c r="R28" i="22"/>
  <c r="Q28" i="22"/>
  <c r="P28" i="22"/>
  <c r="E28" i="22"/>
  <c r="T27" i="22"/>
  <c r="S27" i="22"/>
  <c r="R27" i="22"/>
  <c r="Q27" i="22"/>
  <c r="P27" i="22"/>
  <c r="E27" i="22"/>
  <c r="U27" i="22" s="1"/>
  <c r="U26" i="22"/>
  <c r="S26" i="22"/>
  <c r="R26" i="22"/>
  <c r="Q26" i="22"/>
  <c r="P26" i="22"/>
  <c r="E26" i="22"/>
  <c r="T26" i="22" s="1"/>
  <c r="V24" i="22"/>
  <c r="S24" i="22"/>
  <c r="O24" i="22"/>
  <c r="N24" i="22"/>
  <c r="M24" i="22"/>
  <c r="L24" i="22"/>
  <c r="K24" i="22"/>
  <c r="J24" i="22"/>
  <c r="I24" i="22"/>
  <c r="H24" i="22"/>
  <c r="R24" i="22" s="1"/>
  <c r="G24" i="22"/>
  <c r="F24" i="22"/>
  <c r="C24" i="22"/>
  <c r="B24" i="22"/>
  <c r="S23" i="22"/>
  <c r="R23" i="22"/>
  <c r="Q23" i="22"/>
  <c r="P23" i="22"/>
  <c r="E23" i="22"/>
  <c r="U22" i="22"/>
  <c r="S22" i="22"/>
  <c r="R22" i="22"/>
  <c r="Q22" i="22"/>
  <c r="P22" i="22"/>
  <c r="E22" i="22"/>
  <c r="T22" i="22" s="1"/>
  <c r="U21" i="22"/>
  <c r="T21" i="22"/>
  <c r="S21" i="22"/>
  <c r="R21" i="22"/>
  <c r="Q21" i="22"/>
  <c r="P21" i="22"/>
  <c r="E21" i="22"/>
  <c r="U20" i="22"/>
  <c r="T20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U18" i="22" s="1"/>
  <c r="U17" i="22"/>
  <c r="S17" i="22"/>
  <c r="R17" i="22"/>
  <c r="Q17" i="22"/>
  <c r="P17" i="22"/>
  <c r="E17" i="22"/>
  <c r="T17" i="22" s="1"/>
  <c r="V15" i="22"/>
  <c r="S15" i="22"/>
  <c r="O15" i="22"/>
  <c r="N15" i="22"/>
  <c r="M15" i="22"/>
  <c r="L15" i="22"/>
  <c r="K15" i="22"/>
  <c r="J15" i="22"/>
  <c r="I15" i="22"/>
  <c r="H15" i="22"/>
  <c r="R15" i="22" s="1"/>
  <c r="G15" i="22"/>
  <c r="F15" i="22"/>
  <c r="C15" i="22"/>
  <c r="B15" i="22"/>
  <c r="S14" i="22"/>
  <c r="R14" i="22"/>
  <c r="Q14" i="22"/>
  <c r="P14" i="22"/>
  <c r="E14" i="22"/>
  <c r="U13" i="22"/>
  <c r="S13" i="22"/>
  <c r="R13" i="22"/>
  <c r="Q13" i="22"/>
  <c r="P13" i="22"/>
  <c r="E13" i="22"/>
  <c r="T13" i="22" s="1"/>
  <c r="U12" i="22"/>
  <c r="T12" i="22"/>
  <c r="S12" i="22"/>
  <c r="R12" i="22"/>
  <c r="Q12" i="22"/>
  <c r="P12" i="22"/>
  <c r="E12" i="22"/>
  <c r="S11" i="22"/>
  <c r="R11" i="22"/>
  <c r="Q11" i="22"/>
  <c r="P11" i="22"/>
  <c r="E11" i="22"/>
  <c r="U11" i="22" s="1"/>
  <c r="S10" i="22"/>
  <c r="R10" i="22"/>
  <c r="Q10" i="22"/>
  <c r="P10" i="22"/>
  <c r="E10" i="22"/>
  <c r="S9" i="22"/>
  <c r="R9" i="22"/>
  <c r="Q9" i="22"/>
  <c r="P9" i="22"/>
  <c r="E9" i="22"/>
  <c r="U93" i="21"/>
  <c r="T93" i="21"/>
  <c r="S93" i="21"/>
  <c r="R93" i="21"/>
  <c r="Q93" i="21"/>
  <c r="P93" i="21"/>
  <c r="E93" i="21"/>
  <c r="S92" i="21"/>
  <c r="R92" i="21"/>
  <c r="Q92" i="21"/>
  <c r="P92" i="21"/>
  <c r="E92" i="21"/>
  <c r="S91" i="21"/>
  <c r="R91" i="21"/>
  <c r="Q91" i="21"/>
  <c r="P91" i="21"/>
  <c r="E91" i="2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S88" i="21"/>
  <c r="R88" i="21"/>
  <c r="Q88" i="21"/>
  <c r="P88" i="21"/>
  <c r="E88" i="21"/>
  <c r="S87" i="21"/>
  <c r="R87" i="21"/>
  <c r="Q87" i="21"/>
  <c r="P87" i="21"/>
  <c r="E87" i="21"/>
  <c r="U86" i="21"/>
  <c r="T86" i="2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V71" i="21"/>
  <c r="O71" i="21"/>
  <c r="N71" i="21"/>
  <c r="M71" i="21"/>
  <c r="L71" i="21"/>
  <c r="K71" i="21"/>
  <c r="J71" i="21"/>
  <c r="I71" i="21"/>
  <c r="S71" i="21" s="1"/>
  <c r="H71" i="21"/>
  <c r="G71" i="21"/>
  <c r="F71" i="21"/>
  <c r="C71" i="21"/>
  <c r="E71" i="21" s="1"/>
  <c r="B71" i="21"/>
  <c r="V70" i="21"/>
  <c r="O70" i="21"/>
  <c r="N70" i="21"/>
  <c r="M70" i="21"/>
  <c r="L70" i="21"/>
  <c r="K70" i="21"/>
  <c r="J70" i="21"/>
  <c r="I70" i="21"/>
  <c r="S70" i="21" s="1"/>
  <c r="H70" i="21"/>
  <c r="R70" i="21" s="1"/>
  <c r="G70" i="21"/>
  <c r="F70" i="21"/>
  <c r="C70" i="21"/>
  <c r="B70" i="21"/>
  <c r="E70" i="21" s="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S67" i="21" s="1"/>
  <c r="H67" i="21"/>
  <c r="R67" i="21" s="1"/>
  <c r="G67" i="21"/>
  <c r="F67" i="21"/>
  <c r="C67" i="21"/>
  <c r="E67" i="21" s="1"/>
  <c r="B67" i="21"/>
  <c r="V66" i="21"/>
  <c r="O66" i="21"/>
  <c r="N66" i="21"/>
  <c r="M66" i="21"/>
  <c r="L66" i="21"/>
  <c r="K66" i="21"/>
  <c r="J66" i="21"/>
  <c r="I66" i="21"/>
  <c r="S66" i="21" s="1"/>
  <c r="H66" i="21"/>
  <c r="G66" i="21"/>
  <c r="F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T64" i="21" s="1"/>
  <c r="S63" i="21"/>
  <c r="R63" i="21"/>
  <c r="Q63" i="21"/>
  <c r="P63" i="21"/>
  <c r="E63" i="21"/>
  <c r="U63" i="21" s="1"/>
  <c r="S62" i="21"/>
  <c r="R62" i="21"/>
  <c r="Q62" i="21"/>
  <c r="P62" i="21"/>
  <c r="E62" i="21"/>
  <c r="S61" i="21"/>
  <c r="R61" i="21"/>
  <c r="Q61" i="21"/>
  <c r="P61" i="21"/>
  <c r="E61" i="21"/>
  <c r="U61" i="21" s="1"/>
  <c r="V59" i="21"/>
  <c r="S59" i="21"/>
  <c r="O59" i="21"/>
  <c r="N59" i="21"/>
  <c r="M59" i="21"/>
  <c r="L59" i="21"/>
  <c r="K59" i="21"/>
  <c r="J59" i="21"/>
  <c r="I59" i="21"/>
  <c r="H59" i="21"/>
  <c r="R59" i="21" s="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T56" i="2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S53" i="21" s="1"/>
  <c r="H53" i="21"/>
  <c r="G53" i="21"/>
  <c r="F53" i="21"/>
  <c r="C53" i="21"/>
  <c r="B53" i="21"/>
  <c r="S52" i="21"/>
  <c r="R52" i="21"/>
  <c r="Q52" i="21"/>
  <c r="U52" i="21" s="1"/>
  <c r="P52" i="21"/>
  <c r="T52" i="21" s="1"/>
  <c r="E52" i="21"/>
  <c r="S51" i="21"/>
  <c r="R51" i="21"/>
  <c r="Q51" i="21"/>
  <c r="P51" i="21"/>
  <c r="E51" i="21"/>
  <c r="U51" i="21" s="1"/>
  <c r="S50" i="21"/>
  <c r="R50" i="21"/>
  <c r="Q50" i="21"/>
  <c r="P50" i="21"/>
  <c r="E50" i="21"/>
  <c r="S49" i="21"/>
  <c r="R49" i="21"/>
  <c r="Q49" i="21"/>
  <c r="P49" i="21"/>
  <c r="E49" i="2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S45" i="21"/>
  <c r="R45" i="21"/>
  <c r="Q45" i="21"/>
  <c r="P45" i="21"/>
  <c r="E45" i="21"/>
  <c r="U44" i="21"/>
  <c r="S44" i="21"/>
  <c r="R44" i="21"/>
  <c r="Q44" i="21"/>
  <c r="P44" i="21"/>
  <c r="E44" i="21"/>
  <c r="T44" i="21" s="1"/>
  <c r="S43" i="21"/>
  <c r="R43" i="21"/>
  <c r="Q43" i="21"/>
  <c r="P43" i="21"/>
  <c r="E43" i="21"/>
  <c r="T43" i="21" s="1"/>
  <c r="S42" i="21"/>
  <c r="R42" i="21"/>
  <c r="Q42" i="21"/>
  <c r="P42" i="21"/>
  <c r="E42" i="21"/>
  <c r="V40" i="21"/>
  <c r="O40" i="21"/>
  <c r="N40" i="21"/>
  <c r="M40" i="21"/>
  <c r="L40" i="21"/>
  <c r="K40" i="21"/>
  <c r="J40" i="21"/>
  <c r="I40" i="21"/>
  <c r="S40" i="21" s="1"/>
  <c r="H40" i="21"/>
  <c r="R40" i="21" s="1"/>
  <c r="G40" i="21"/>
  <c r="F40" i="21"/>
  <c r="C40" i="21"/>
  <c r="B40" i="21"/>
  <c r="E40" i="21" s="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T38" i="21" s="1"/>
  <c r="S37" i="21"/>
  <c r="R37" i="21"/>
  <c r="Q37" i="21"/>
  <c r="P37" i="21"/>
  <c r="E37" i="21"/>
  <c r="S36" i="21"/>
  <c r="R36" i="21"/>
  <c r="Q36" i="21"/>
  <c r="P36" i="2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S33" i="21" s="1"/>
  <c r="H33" i="21"/>
  <c r="P33" i="21" s="1"/>
  <c r="G33" i="21"/>
  <c r="F33" i="21"/>
  <c r="C33" i="21"/>
  <c r="E33" i="21" s="1"/>
  <c r="B33" i="21"/>
  <c r="S32" i="21"/>
  <c r="R32" i="21"/>
  <c r="Q32" i="21"/>
  <c r="P32" i="21"/>
  <c r="T32" i="21" s="1"/>
  <c r="E32" i="21"/>
  <c r="U32" i="21" s="1"/>
  <c r="V30" i="21"/>
  <c r="O30" i="21"/>
  <c r="N30" i="21"/>
  <c r="M30" i="21"/>
  <c r="L30" i="21"/>
  <c r="K30" i="21"/>
  <c r="J30" i="21"/>
  <c r="I30" i="21"/>
  <c r="H30" i="21"/>
  <c r="R30" i="21" s="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U27" i="21" s="1"/>
  <c r="S26" i="21"/>
  <c r="R26" i="21"/>
  <c r="Q26" i="21"/>
  <c r="P26" i="21"/>
  <c r="E26" i="21"/>
  <c r="V24" i="21"/>
  <c r="O24" i="21"/>
  <c r="N24" i="21"/>
  <c r="M24" i="21"/>
  <c r="L24" i="21"/>
  <c r="K24" i="21"/>
  <c r="J24" i="21"/>
  <c r="I24" i="21"/>
  <c r="S24" i="21" s="1"/>
  <c r="H24" i="21"/>
  <c r="R24" i="21" s="1"/>
  <c r="G24" i="21"/>
  <c r="F24" i="21"/>
  <c r="C24" i="21"/>
  <c r="E24" i="21" s="1"/>
  <c r="B24" i="21"/>
  <c r="T23" i="21"/>
  <c r="S23" i="21"/>
  <c r="R23" i="21"/>
  <c r="Q23" i="21"/>
  <c r="P23" i="21"/>
  <c r="E23" i="21"/>
  <c r="U23" i="21" s="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S17" i="21"/>
  <c r="R17" i="21"/>
  <c r="Q17" i="21"/>
  <c r="P17" i="21"/>
  <c r="E17" i="21"/>
  <c r="T17" i="21" s="1"/>
  <c r="V15" i="21"/>
  <c r="O15" i="21"/>
  <c r="N15" i="21"/>
  <c r="M15" i="21"/>
  <c r="L15" i="21"/>
  <c r="K15" i="21"/>
  <c r="J15" i="21"/>
  <c r="I15" i="21"/>
  <c r="S15" i="21" s="1"/>
  <c r="H15" i="21"/>
  <c r="G15" i="21"/>
  <c r="F15" i="21"/>
  <c r="C15" i="21"/>
  <c r="B15" i="21"/>
  <c r="E15" i="21" s="1"/>
  <c r="S14" i="21"/>
  <c r="R14" i="21"/>
  <c r="Q14" i="21"/>
  <c r="P14" i="21"/>
  <c r="E14" i="21"/>
  <c r="T14" i="21" s="1"/>
  <c r="S13" i="21"/>
  <c r="R13" i="21"/>
  <c r="Q13" i="21"/>
  <c r="P13" i="21"/>
  <c r="E13" i="21"/>
  <c r="U13" i="21" s="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T91" i="20" s="1"/>
  <c r="S90" i="20"/>
  <c r="R90" i="20"/>
  <c r="Q90" i="20"/>
  <c r="P90" i="20"/>
  <c r="E90" i="20"/>
  <c r="U90" i="20" s="1"/>
  <c r="S89" i="20"/>
  <c r="R89" i="20"/>
  <c r="Q89" i="20"/>
  <c r="P89" i="20"/>
  <c r="E89" i="20"/>
  <c r="S88" i="20"/>
  <c r="R88" i="20"/>
  <c r="Q88" i="20"/>
  <c r="P88" i="20"/>
  <c r="E88" i="20"/>
  <c r="U88" i="20" s="1"/>
  <c r="S87" i="20"/>
  <c r="R87" i="20"/>
  <c r="Q87" i="20"/>
  <c r="P87" i="20"/>
  <c r="E87" i="20"/>
  <c r="S86" i="20"/>
  <c r="R86" i="20"/>
  <c r="Q86" i="20"/>
  <c r="P86" i="20"/>
  <c r="E86" i="20"/>
  <c r="U86" i="20" s="1"/>
  <c r="V72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P71" i="20" s="1"/>
  <c r="G71" i="20"/>
  <c r="F71" i="20"/>
  <c r="E71" i="20"/>
  <c r="C71" i="20"/>
  <c r="B71" i="20"/>
  <c r="V70" i="20"/>
  <c r="O70" i="20"/>
  <c r="N70" i="20"/>
  <c r="M70" i="20"/>
  <c r="L70" i="20"/>
  <c r="K70" i="20"/>
  <c r="J70" i="20"/>
  <c r="I70" i="20"/>
  <c r="S70" i="20" s="1"/>
  <c r="H70" i="20"/>
  <c r="R70" i="20" s="1"/>
  <c r="G70" i="20"/>
  <c r="F70" i="20"/>
  <c r="C70" i="20"/>
  <c r="B70" i="20"/>
  <c r="S69" i="20"/>
  <c r="R69" i="20"/>
  <c r="Q69" i="20"/>
  <c r="U69" i="20" s="1"/>
  <c r="P69" i="20"/>
  <c r="E69" i="20"/>
  <c r="V67" i="20"/>
  <c r="O67" i="20"/>
  <c r="N67" i="20"/>
  <c r="M67" i="20"/>
  <c r="L67" i="20"/>
  <c r="K67" i="20"/>
  <c r="J67" i="20"/>
  <c r="I67" i="20"/>
  <c r="H67" i="20"/>
  <c r="R67" i="20" s="1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G66" i="20"/>
  <c r="F66" i="20"/>
  <c r="C66" i="20"/>
  <c r="B66" i="20"/>
  <c r="E66" i="20" s="1"/>
  <c r="U65" i="20"/>
  <c r="T65" i="20"/>
  <c r="S65" i="20"/>
  <c r="R65" i="20"/>
  <c r="Q65" i="20"/>
  <c r="P65" i="20"/>
  <c r="E65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R59" i="20" s="1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E53" i="20" s="1"/>
  <c r="B53" i="20"/>
  <c r="S52" i="20"/>
  <c r="R52" i="20"/>
  <c r="Q52" i="20"/>
  <c r="P52" i="20"/>
  <c r="T52" i="20" s="1"/>
  <c r="E52" i="20"/>
  <c r="U52" i="20" s="1"/>
  <c r="T51" i="20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U46" i="20"/>
  <c r="S46" i="20"/>
  <c r="R46" i="20"/>
  <c r="Q46" i="20"/>
  <c r="P46" i="20"/>
  <c r="E46" i="20"/>
  <c r="T46" i="20" s="1"/>
  <c r="T45" i="20"/>
  <c r="S45" i="20"/>
  <c r="R45" i="20"/>
  <c r="Q45" i="20"/>
  <c r="P45" i="20"/>
  <c r="E45" i="20"/>
  <c r="U45" i="20" s="1"/>
  <c r="S44" i="20"/>
  <c r="R44" i="20"/>
  <c r="Q44" i="20"/>
  <c r="P44" i="20"/>
  <c r="E44" i="20"/>
  <c r="U44" i="20" s="1"/>
  <c r="S43" i="20"/>
  <c r="R43" i="20"/>
  <c r="Q43" i="20"/>
  <c r="P43" i="20"/>
  <c r="E43" i="20"/>
  <c r="T43" i="20" s="1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U37" i="20"/>
  <c r="T37" i="20"/>
  <c r="S37" i="20"/>
  <c r="R37" i="20"/>
  <c r="Q37" i="20"/>
  <c r="P37" i="20"/>
  <c r="E37" i="20"/>
  <c r="S36" i="20"/>
  <c r="R36" i="20"/>
  <c r="Q36" i="20"/>
  <c r="P36" i="20"/>
  <c r="E36" i="20"/>
  <c r="U36" i="20" s="1"/>
  <c r="S35" i="20"/>
  <c r="R35" i="20"/>
  <c r="Q35" i="20"/>
  <c r="P35" i="20"/>
  <c r="E35" i="20"/>
  <c r="T35" i="20" s="1"/>
  <c r="V33" i="20"/>
  <c r="O33" i="20"/>
  <c r="N33" i="20"/>
  <c r="M33" i="20"/>
  <c r="L33" i="20"/>
  <c r="K33" i="20"/>
  <c r="Q33" i="20" s="1"/>
  <c r="J33" i="20"/>
  <c r="I33" i="20"/>
  <c r="S33" i="20" s="1"/>
  <c r="H33" i="20"/>
  <c r="G33" i="20"/>
  <c r="F33" i="20"/>
  <c r="C33" i="20"/>
  <c r="B33" i="20"/>
  <c r="T32" i="20"/>
  <c r="S32" i="20"/>
  <c r="R32" i="20"/>
  <c r="Q32" i="20"/>
  <c r="P32" i="20"/>
  <c r="E32" i="20"/>
  <c r="V30" i="20"/>
  <c r="Q30" i="20"/>
  <c r="O30" i="20"/>
  <c r="N30" i="20"/>
  <c r="M30" i="20"/>
  <c r="L30" i="20"/>
  <c r="K30" i="20"/>
  <c r="J30" i="20"/>
  <c r="I30" i="20"/>
  <c r="S30" i="20" s="1"/>
  <c r="H30" i="20"/>
  <c r="P30" i="20" s="1"/>
  <c r="G30" i="20"/>
  <c r="F30" i="20"/>
  <c r="C30" i="20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U26" i="20"/>
  <c r="S26" i="20"/>
  <c r="R26" i="20"/>
  <c r="Q26" i="20"/>
  <c r="P26" i="20"/>
  <c r="E26" i="20"/>
  <c r="T26" i="20" s="1"/>
  <c r="V24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B24" i="20"/>
  <c r="S23" i="20"/>
  <c r="R23" i="20"/>
  <c r="Q23" i="20"/>
  <c r="P23" i="20"/>
  <c r="E23" i="20"/>
  <c r="U22" i="20"/>
  <c r="S22" i="20"/>
  <c r="R22" i="20"/>
  <c r="Q22" i="20"/>
  <c r="P22" i="20"/>
  <c r="E22" i="20"/>
  <c r="T22" i="20" s="1"/>
  <c r="U21" i="20"/>
  <c r="T21" i="20"/>
  <c r="S21" i="20"/>
  <c r="R21" i="20"/>
  <c r="Q21" i="20"/>
  <c r="P21" i="20"/>
  <c r="E21" i="20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U18" i="20"/>
  <c r="S18" i="20"/>
  <c r="R18" i="20"/>
  <c r="Q18" i="20"/>
  <c r="P18" i="20"/>
  <c r="E18" i="20"/>
  <c r="T18" i="20" s="1"/>
  <c r="U17" i="20"/>
  <c r="T17" i="20"/>
  <c r="S17" i="20"/>
  <c r="R17" i="20"/>
  <c r="Q17" i="20"/>
  <c r="P17" i="20"/>
  <c r="E17" i="20"/>
  <c r="V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E15" i="20" s="1"/>
  <c r="S14" i="20"/>
  <c r="R14" i="20"/>
  <c r="Q14" i="20"/>
  <c r="P14" i="20"/>
  <c r="E14" i="20"/>
  <c r="T14" i="20" s="1"/>
  <c r="S13" i="20"/>
  <c r="R13" i="20"/>
  <c r="Q13" i="20"/>
  <c r="P13" i="20"/>
  <c r="E13" i="20"/>
  <c r="U12" i="20"/>
  <c r="T12" i="20"/>
  <c r="S12" i="20"/>
  <c r="R12" i="20"/>
  <c r="Q12" i="20"/>
  <c r="P12" i="20"/>
  <c r="E12" i="20"/>
  <c r="T11" i="20"/>
  <c r="S11" i="20"/>
  <c r="R11" i="20"/>
  <c r="Q11" i="20"/>
  <c r="P11" i="20"/>
  <c r="E11" i="20"/>
  <c r="U11" i="20" s="1"/>
  <c r="S10" i="20"/>
  <c r="R10" i="20"/>
  <c r="Q10" i="20"/>
  <c r="U10" i="20" s="1"/>
  <c r="P10" i="20"/>
  <c r="E10" i="20"/>
  <c r="S9" i="20"/>
  <c r="R9" i="20"/>
  <c r="Q9" i="20"/>
  <c r="P9" i="20"/>
  <c r="E9" i="20"/>
  <c r="S93" i="19"/>
  <c r="R93" i="19"/>
  <c r="Q93" i="19"/>
  <c r="P93" i="19"/>
  <c r="E93" i="19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T91" i="19" s="1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U88" i="19" s="1"/>
  <c r="S87" i="19"/>
  <c r="R87" i="19"/>
  <c r="Q87" i="19"/>
  <c r="P87" i="19"/>
  <c r="E87" i="19"/>
  <c r="U87" i="19" s="1"/>
  <c r="S86" i="19"/>
  <c r="R86" i="19"/>
  <c r="Q86" i="19"/>
  <c r="P86" i="19"/>
  <c r="E86" i="19"/>
  <c r="U86" i="19" s="1"/>
  <c r="V72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B72" i="19"/>
  <c r="V71" i="19"/>
  <c r="O71" i="19"/>
  <c r="N71" i="19"/>
  <c r="M71" i="19"/>
  <c r="L71" i="19"/>
  <c r="K71" i="19"/>
  <c r="J71" i="19"/>
  <c r="I71" i="19"/>
  <c r="H71" i="19"/>
  <c r="P71" i="19" s="1"/>
  <c r="G71" i="19"/>
  <c r="F71" i="19"/>
  <c r="C71" i="19"/>
  <c r="B71" i="19"/>
  <c r="V70" i="19"/>
  <c r="O70" i="19"/>
  <c r="N70" i="19"/>
  <c r="M70" i="19"/>
  <c r="L70" i="19"/>
  <c r="K70" i="19"/>
  <c r="J70" i="19"/>
  <c r="I70" i="19"/>
  <c r="H70" i="19"/>
  <c r="P70" i="19" s="1"/>
  <c r="G70" i="19"/>
  <c r="F70" i="19"/>
  <c r="C70" i="19"/>
  <c r="B70" i="19"/>
  <c r="E70" i="19" s="1"/>
  <c r="S69" i="19"/>
  <c r="R69" i="19"/>
  <c r="Q69" i="19"/>
  <c r="P69" i="19"/>
  <c r="T69" i="19" s="1"/>
  <c r="E69" i="19"/>
  <c r="U69" i="19" s="1"/>
  <c r="V67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V66" i="19"/>
  <c r="S66" i="19"/>
  <c r="O66" i="19"/>
  <c r="N66" i="19"/>
  <c r="M66" i="19"/>
  <c r="L66" i="19"/>
  <c r="K66" i="19"/>
  <c r="J66" i="19"/>
  <c r="I66" i="19"/>
  <c r="H66" i="19"/>
  <c r="R66" i="19" s="1"/>
  <c r="G66" i="19"/>
  <c r="F66" i="19"/>
  <c r="E66" i="19"/>
  <c r="C66" i="19"/>
  <c r="B66" i="19"/>
  <c r="T65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U62" i="19"/>
  <c r="T62" i="19"/>
  <c r="S62" i="19"/>
  <c r="R62" i="19"/>
  <c r="Q62" i="19"/>
  <c r="P62" i="19"/>
  <c r="E62" i="19"/>
  <c r="U61" i="19"/>
  <c r="T61" i="19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S58" i="19"/>
  <c r="R58" i="19"/>
  <c r="Q58" i="19"/>
  <c r="P58" i="19"/>
  <c r="E58" i="19"/>
  <c r="S57" i="19"/>
  <c r="R57" i="19"/>
  <c r="Q57" i="19"/>
  <c r="P57" i="19"/>
  <c r="E57" i="19"/>
  <c r="T56" i="19"/>
  <c r="S56" i="19"/>
  <c r="R56" i="19"/>
  <c r="Q56" i="19"/>
  <c r="P56" i="19"/>
  <c r="E56" i="19"/>
  <c r="U56" i="19" s="1"/>
  <c r="U55" i="19"/>
  <c r="S55" i="19"/>
  <c r="R55" i="19"/>
  <c r="Q55" i="19"/>
  <c r="P55" i="19"/>
  <c r="E55" i="19"/>
  <c r="T55" i="19" s="1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U51" i="19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U48" i="19" s="1"/>
  <c r="T47" i="19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S44" i="19"/>
  <c r="R44" i="19"/>
  <c r="Q44" i="19"/>
  <c r="P44" i="19"/>
  <c r="E44" i="19"/>
  <c r="U43" i="19"/>
  <c r="S43" i="19"/>
  <c r="R43" i="19"/>
  <c r="Q43" i="19"/>
  <c r="P43" i="19"/>
  <c r="E43" i="19"/>
  <c r="T43" i="19" s="1"/>
  <c r="S42" i="19"/>
  <c r="R42" i="19"/>
  <c r="Q42" i="19"/>
  <c r="P42" i="19"/>
  <c r="E42" i="19"/>
  <c r="U42" i="19" s="1"/>
  <c r="V40" i="19"/>
  <c r="O40" i="19"/>
  <c r="N40" i="19"/>
  <c r="M40" i="19"/>
  <c r="L40" i="19"/>
  <c r="K40" i="19"/>
  <c r="J40" i="19"/>
  <c r="I40" i="19"/>
  <c r="S40" i="19" s="1"/>
  <c r="H40" i="19"/>
  <c r="G40" i="19"/>
  <c r="F40" i="19"/>
  <c r="E40" i="19"/>
  <c r="C40" i="19"/>
  <c r="B40" i="19"/>
  <c r="S39" i="19"/>
  <c r="R39" i="19"/>
  <c r="Q39" i="19"/>
  <c r="P39" i="19"/>
  <c r="E39" i="19"/>
  <c r="S38" i="19"/>
  <c r="R38" i="19"/>
  <c r="Q38" i="19"/>
  <c r="P38" i="19"/>
  <c r="E38" i="19"/>
  <c r="U38" i="19" s="1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U36" i="19" s="1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S33" i="19" s="1"/>
  <c r="H33" i="19"/>
  <c r="P33" i="19" s="1"/>
  <c r="G33" i="19"/>
  <c r="F33" i="19"/>
  <c r="C33" i="19"/>
  <c r="B33" i="19"/>
  <c r="S32" i="19"/>
  <c r="R32" i="19"/>
  <c r="Q32" i="19"/>
  <c r="P32" i="19"/>
  <c r="E32" i="19"/>
  <c r="V30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E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C24" i="19"/>
  <c r="B24" i="19"/>
  <c r="T23" i="19"/>
  <c r="S23" i="19"/>
  <c r="R23" i="19"/>
  <c r="Q23" i="19"/>
  <c r="P23" i="19"/>
  <c r="E23" i="19"/>
  <c r="U23" i="19" s="1"/>
  <c r="U22" i="19"/>
  <c r="T22" i="19"/>
  <c r="S22" i="19"/>
  <c r="R22" i="19"/>
  <c r="Q22" i="19"/>
  <c r="P22" i="19"/>
  <c r="E22" i="19"/>
  <c r="T21" i="19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S19" i="19"/>
  <c r="R19" i="19"/>
  <c r="Q19" i="19"/>
  <c r="P19" i="19"/>
  <c r="E19" i="19"/>
  <c r="S18" i="19"/>
  <c r="R18" i="19"/>
  <c r="Q18" i="19"/>
  <c r="P18" i="19"/>
  <c r="E18" i="19"/>
  <c r="U18" i="19" s="1"/>
  <c r="T17" i="19"/>
  <c r="S17" i="19"/>
  <c r="R17" i="19"/>
  <c r="Q17" i="19"/>
  <c r="P17" i="19"/>
  <c r="E17" i="19"/>
  <c r="U17" i="19" s="1"/>
  <c r="V15" i="19"/>
  <c r="O15" i="19"/>
  <c r="N15" i="19"/>
  <c r="M15" i="19"/>
  <c r="L15" i="19"/>
  <c r="K15" i="19"/>
  <c r="J15" i="19"/>
  <c r="I15" i="19"/>
  <c r="S15" i="19" s="1"/>
  <c r="H15" i="19"/>
  <c r="G15" i="19"/>
  <c r="F15" i="19"/>
  <c r="C15" i="19"/>
  <c r="B15" i="19"/>
  <c r="S14" i="19"/>
  <c r="R14" i="19"/>
  <c r="Q14" i="19"/>
  <c r="P14" i="19"/>
  <c r="E14" i="19"/>
  <c r="U14" i="19" s="1"/>
  <c r="U13" i="19"/>
  <c r="T13" i="19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U10" i="19" s="1"/>
  <c r="U9" i="19"/>
  <c r="T9" i="19"/>
  <c r="S9" i="19"/>
  <c r="R9" i="19"/>
  <c r="Q9" i="19"/>
  <c r="P9" i="19"/>
  <c r="E9" i="19"/>
  <c r="T93" i="18"/>
  <c r="S93" i="18"/>
  <c r="R93" i="18"/>
  <c r="Q93" i="18"/>
  <c r="P93" i="18"/>
  <c r="E93" i="18"/>
  <c r="U93" i="18" s="1"/>
  <c r="S92" i="18"/>
  <c r="R92" i="18"/>
  <c r="Q92" i="18"/>
  <c r="P92" i="18"/>
  <c r="E92" i="18"/>
  <c r="T92" i="18" s="1"/>
  <c r="S91" i="18"/>
  <c r="R91" i="18"/>
  <c r="Q91" i="18"/>
  <c r="P91" i="18"/>
  <c r="E91" i="18"/>
  <c r="U91" i="18" s="1"/>
  <c r="U90" i="18"/>
  <c r="T90" i="18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S87" i="18"/>
  <c r="R87" i="18"/>
  <c r="Q87" i="18"/>
  <c r="P87" i="18"/>
  <c r="E87" i="18"/>
  <c r="S86" i="18"/>
  <c r="R86" i="18"/>
  <c r="Q86" i="18"/>
  <c r="P86" i="18"/>
  <c r="E86" i="18"/>
  <c r="T86" i="18" s="1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C71" i="18"/>
  <c r="E71" i="18" s="1"/>
  <c r="B71" i="18"/>
  <c r="V70" i="18"/>
  <c r="O70" i="18"/>
  <c r="N70" i="18"/>
  <c r="M70" i="18"/>
  <c r="L70" i="18"/>
  <c r="K70" i="18"/>
  <c r="J70" i="18"/>
  <c r="I70" i="18"/>
  <c r="S70" i="18" s="1"/>
  <c r="H70" i="18"/>
  <c r="G70" i="18"/>
  <c r="F70" i="18"/>
  <c r="C70" i="18"/>
  <c r="B70" i="18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E67" i="18" s="1"/>
  <c r="B67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U65" i="18"/>
  <c r="S65" i="18"/>
  <c r="R65" i="18"/>
  <c r="Q65" i="18"/>
  <c r="P65" i="18"/>
  <c r="E65" i="18"/>
  <c r="T65" i="18" s="1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S62" i="18"/>
  <c r="R62" i="18"/>
  <c r="Q62" i="18"/>
  <c r="P62" i="18"/>
  <c r="E62" i="18"/>
  <c r="U62" i="18" s="1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G59" i="18"/>
  <c r="F59" i="18"/>
  <c r="C59" i="18"/>
  <c r="B59" i="18"/>
  <c r="S58" i="18"/>
  <c r="R58" i="18"/>
  <c r="Q58" i="18"/>
  <c r="P58" i="18"/>
  <c r="E58" i="18"/>
  <c r="U58" i="18" s="1"/>
  <c r="S57" i="18"/>
  <c r="R57" i="18"/>
  <c r="Q57" i="18"/>
  <c r="P57" i="18"/>
  <c r="E57" i="18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T50" i="18" s="1"/>
  <c r="U49" i="18"/>
  <c r="T49" i="18"/>
  <c r="S49" i="18"/>
  <c r="R49" i="18"/>
  <c r="Q49" i="18"/>
  <c r="P49" i="18"/>
  <c r="E49" i="18"/>
  <c r="T48" i="18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T45" i="18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U42" i="18"/>
  <c r="T42" i="18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B40" i="18"/>
  <c r="E40" i="18" s="1"/>
  <c r="S39" i="18"/>
  <c r="R39" i="18"/>
  <c r="Q39" i="18"/>
  <c r="P39" i="18"/>
  <c r="E39" i="18"/>
  <c r="S38" i="18"/>
  <c r="R38" i="18"/>
  <c r="Q38" i="18"/>
  <c r="P38" i="18"/>
  <c r="E38" i="18"/>
  <c r="U37" i="18"/>
  <c r="S37" i="18"/>
  <c r="R37" i="18"/>
  <c r="Q37" i="18"/>
  <c r="P37" i="18"/>
  <c r="E37" i="18"/>
  <c r="T37" i="18" s="1"/>
  <c r="S36" i="18"/>
  <c r="R36" i="18"/>
  <c r="Q36" i="18"/>
  <c r="P36" i="18"/>
  <c r="E36" i="18"/>
  <c r="U36" i="18" s="1"/>
  <c r="U35" i="18"/>
  <c r="S35" i="18"/>
  <c r="R35" i="18"/>
  <c r="Q35" i="18"/>
  <c r="P35" i="18"/>
  <c r="E35" i="18"/>
  <c r="T35" i="18" s="1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E33" i="18" s="1"/>
  <c r="T32" i="18"/>
  <c r="S32" i="18"/>
  <c r="R32" i="18"/>
  <c r="Q32" i="18"/>
  <c r="P32" i="18"/>
  <c r="E32" i="18"/>
  <c r="U32" i="18" s="1"/>
  <c r="V30" i="18"/>
  <c r="O30" i="18"/>
  <c r="N30" i="18"/>
  <c r="M30" i="18"/>
  <c r="L30" i="18"/>
  <c r="K30" i="18"/>
  <c r="J30" i="18"/>
  <c r="I30" i="18"/>
  <c r="H30" i="18"/>
  <c r="P30" i="18" s="1"/>
  <c r="G30" i="18"/>
  <c r="F30" i="18"/>
  <c r="C30" i="18"/>
  <c r="E30" i="18" s="1"/>
  <c r="B30" i="18"/>
  <c r="U29" i="18"/>
  <c r="T29" i="18"/>
  <c r="S29" i="18"/>
  <c r="R29" i="18"/>
  <c r="Q29" i="18"/>
  <c r="P29" i="18"/>
  <c r="E29" i="18"/>
  <c r="S28" i="18"/>
  <c r="R28" i="18"/>
  <c r="Q28" i="18"/>
  <c r="P28" i="18"/>
  <c r="E28" i="18"/>
  <c r="S27" i="18"/>
  <c r="R27" i="18"/>
  <c r="Q27" i="18"/>
  <c r="P27" i="18"/>
  <c r="E27" i="18"/>
  <c r="T27" i="18" s="1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J24" i="18"/>
  <c r="I24" i="18"/>
  <c r="H24" i="18"/>
  <c r="G24" i="18"/>
  <c r="F24" i="18"/>
  <c r="E24" i="18"/>
  <c r="C24" i="18"/>
  <c r="B24" i="18"/>
  <c r="S23" i="18"/>
  <c r="R23" i="18"/>
  <c r="Q23" i="18"/>
  <c r="P23" i="18"/>
  <c r="E23" i="18"/>
  <c r="S22" i="18"/>
  <c r="R22" i="18"/>
  <c r="Q22" i="18"/>
  <c r="P22" i="18"/>
  <c r="E22" i="18"/>
  <c r="U22" i="18" s="1"/>
  <c r="T21" i="18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S18" i="18"/>
  <c r="R18" i="18"/>
  <c r="Q18" i="18"/>
  <c r="P18" i="18"/>
  <c r="E18" i="18"/>
  <c r="U17" i="18"/>
  <c r="S17" i="18"/>
  <c r="R17" i="18"/>
  <c r="Q17" i="18"/>
  <c r="P17" i="18"/>
  <c r="E17" i="18"/>
  <c r="T17" i="18" s="1"/>
  <c r="V15" i="18"/>
  <c r="S15" i="18"/>
  <c r="O15" i="18"/>
  <c r="N15" i="18"/>
  <c r="M15" i="18"/>
  <c r="L15" i="18"/>
  <c r="K15" i="18"/>
  <c r="J15" i="18"/>
  <c r="I15" i="18"/>
  <c r="Q15" i="18" s="1"/>
  <c r="H15" i="18"/>
  <c r="R15" i="18" s="1"/>
  <c r="G15" i="18"/>
  <c r="F15" i="18"/>
  <c r="C15" i="18"/>
  <c r="B15" i="18"/>
  <c r="E15" i="18" s="1"/>
  <c r="S14" i="18"/>
  <c r="R14" i="18"/>
  <c r="Q14" i="18"/>
  <c r="U14" i="18" s="1"/>
  <c r="P14" i="18"/>
  <c r="E14" i="18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T9" i="18"/>
  <c r="S9" i="18"/>
  <c r="R9" i="18"/>
  <c r="Q9" i="18"/>
  <c r="P9" i="18"/>
  <c r="E9" i="18"/>
  <c r="U9" i="18" s="1"/>
  <c r="S93" i="17"/>
  <c r="R93" i="17"/>
  <c r="Q93" i="17"/>
  <c r="P93" i="17"/>
  <c r="E93" i="17"/>
  <c r="U93" i="17" s="1"/>
  <c r="T92" i="17"/>
  <c r="S92" i="17"/>
  <c r="R92" i="17"/>
  <c r="Q92" i="17"/>
  <c r="P92" i="17"/>
  <c r="E92" i="17"/>
  <c r="U92" i="17" s="1"/>
  <c r="U91" i="17"/>
  <c r="T91" i="17"/>
  <c r="S91" i="17"/>
  <c r="R91" i="17"/>
  <c r="Q91" i="17"/>
  <c r="P91" i="17"/>
  <c r="E91" i="17"/>
  <c r="U90" i="17"/>
  <c r="T90" i="17"/>
  <c r="S90" i="17"/>
  <c r="R90" i="17"/>
  <c r="Q90" i="17"/>
  <c r="P90" i="17"/>
  <c r="E90" i="17"/>
  <c r="S89" i="17"/>
  <c r="R89" i="17"/>
  <c r="Q89" i="17"/>
  <c r="P89" i="17"/>
  <c r="E89" i="17"/>
  <c r="S88" i="17"/>
  <c r="R88" i="17"/>
  <c r="Q88" i="17"/>
  <c r="P88" i="17"/>
  <c r="E88" i="17"/>
  <c r="T88" i="17" s="1"/>
  <c r="S87" i="17"/>
  <c r="R87" i="17"/>
  <c r="Q87" i="17"/>
  <c r="P87" i="17"/>
  <c r="E87" i="17"/>
  <c r="U87" i="17" s="1"/>
  <c r="U86" i="17"/>
  <c r="T86" i="17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S72" i="17" s="1"/>
  <c r="H72" i="17"/>
  <c r="G72" i="17"/>
  <c r="F72" i="17"/>
  <c r="C72" i="17"/>
  <c r="B72" i="17"/>
  <c r="V71" i="17"/>
  <c r="O71" i="17"/>
  <c r="N71" i="17"/>
  <c r="M71" i="17"/>
  <c r="L71" i="17"/>
  <c r="K71" i="17"/>
  <c r="J71" i="17"/>
  <c r="I71" i="17"/>
  <c r="Q71" i="17" s="1"/>
  <c r="H71" i="17"/>
  <c r="R71" i="17" s="1"/>
  <c r="G71" i="17"/>
  <c r="F71" i="17"/>
  <c r="C71" i="17"/>
  <c r="B71" i="17"/>
  <c r="E71" i="17" s="1"/>
  <c r="V70" i="17"/>
  <c r="O70" i="17"/>
  <c r="N70" i="17"/>
  <c r="M70" i="17"/>
  <c r="L70" i="17"/>
  <c r="K70" i="17"/>
  <c r="J70" i="17"/>
  <c r="I70" i="17"/>
  <c r="H70" i="17"/>
  <c r="P70" i="17" s="1"/>
  <c r="G70" i="17"/>
  <c r="F70" i="17"/>
  <c r="C70" i="17"/>
  <c r="B70" i="17"/>
  <c r="U69" i="17"/>
  <c r="S69" i="17"/>
  <c r="R69" i="17"/>
  <c r="Q69" i="17"/>
  <c r="P69" i="17"/>
  <c r="T69" i="17" s="1"/>
  <c r="E69" i="17"/>
  <c r="V67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E66" i="17"/>
  <c r="C66" i="17"/>
  <c r="B66" i="17"/>
  <c r="U65" i="17"/>
  <c r="T65" i="17"/>
  <c r="S65" i="17"/>
  <c r="R65" i="17"/>
  <c r="Q65" i="17"/>
  <c r="P65" i="17"/>
  <c r="E65" i="17"/>
  <c r="U64" i="17"/>
  <c r="S64" i="17"/>
  <c r="R64" i="17"/>
  <c r="Q64" i="17"/>
  <c r="P64" i="17"/>
  <c r="E64" i="17"/>
  <c r="T64" i="17" s="1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H59" i="17"/>
  <c r="P59" i="17" s="1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T56" i="17"/>
  <c r="S56" i="17"/>
  <c r="R56" i="17"/>
  <c r="Q56" i="17"/>
  <c r="P56" i="17"/>
  <c r="E56" i="17"/>
  <c r="U56" i="17" s="1"/>
  <c r="U55" i="17"/>
  <c r="S55" i="17"/>
  <c r="R55" i="17"/>
  <c r="Q55" i="17"/>
  <c r="P55" i="17"/>
  <c r="E55" i="17"/>
  <c r="T55" i="17" s="1"/>
  <c r="V53" i="17"/>
  <c r="O53" i="17"/>
  <c r="N53" i="17"/>
  <c r="M53" i="17"/>
  <c r="L53" i="17"/>
  <c r="K53" i="17"/>
  <c r="J53" i="17"/>
  <c r="I53" i="17"/>
  <c r="H53" i="17"/>
  <c r="R53" i="17" s="1"/>
  <c r="G53" i="17"/>
  <c r="F53" i="17"/>
  <c r="C53" i="17"/>
  <c r="B53" i="17"/>
  <c r="T52" i="17"/>
  <c r="S52" i="17"/>
  <c r="R52" i="17"/>
  <c r="Q52" i="17"/>
  <c r="P52" i="17"/>
  <c r="E52" i="17"/>
  <c r="U52" i="17" s="1"/>
  <c r="U51" i="17"/>
  <c r="S51" i="17"/>
  <c r="R51" i="17"/>
  <c r="Q51" i="17"/>
  <c r="P51" i="17"/>
  <c r="E51" i="17"/>
  <c r="T51" i="17" s="1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T48" i="17" s="1"/>
  <c r="T47" i="17"/>
  <c r="S47" i="17"/>
  <c r="R47" i="17"/>
  <c r="Q47" i="17"/>
  <c r="P47" i="17"/>
  <c r="E47" i="17"/>
  <c r="U47" i="17" s="1"/>
  <c r="U46" i="17"/>
  <c r="T46" i="17"/>
  <c r="S46" i="17"/>
  <c r="R46" i="17"/>
  <c r="Q46" i="17"/>
  <c r="P46" i="17"/>
  <c r="E46" i="17"/>
  <c r="S45" i="17"/>
  <c r="R45" i="17"/>
  <c r="Q45" i="17"/>
  <c r="P45" i="17"/>
  <c r="E45" i="17"/>
  <c r="S44" i="17"/>
  <c r="R44" i="17"/>
  <c r="Q44" i="17"/>
  <c r="P44" i="17"/>
  <c r="E44" i="17"/>
  <c r="U44" i="17" s="1"/>
  <c r="S43" i="17"/>
  <c r="R43" i="17"/>
  <c r="Q43" i="17"/>
  <c r="P43" i="17"/>
  <c r="E43" i="17"/>
  <c r="T43" i="17" s="1"/>
  <c r="S42" i="17"/>
  <c r="R42" i="17"/>
  <c r="Q42" i="17"/>
  <c r="P42" i="17"/>
  <c r="E42" i="17"/>
  <c r="V40" i="17"/>
  <c r="O40" i="17"/>
  <c r="N40" i="17"/>
  <c r="M40" i="17"/>
  <c r="L40" i="17"/>
  <c r="K40" i="17"/>
  <c r="J40" i="17"/>
  <c r="I40" i="17"/>
  <c r="S40" i="17" s="1"/>
  <c r="H40" i="17"/>
  <c r="G40" i="17"/>
  <c r="F40" i="17"/>
  <c r="C40" i="17"/>
  <c r="B40" i="17"/>
  <c r="E40" i="17" s="1"/>
  <c r="S39" i="17"/>
  <c r="R39" i="17"/>
  <c r="Q39" i="17"/>
  <c r="P39" i="17"/>
  <c r="E39" i="17"/>
  <c r="T39" i="17" s="1"/>
  <c r="S38" i="17"/>
  <c r="R38" i="17"/>
  <c r="Q38" i="17"/>
  <c r="P38" i="17"/>
  <c r="E38" i="17"/>
  <c r="U37" i="17"/>
  <c r="T37" i="17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U35" i="17" s="1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U32" i="17"/>
  <c r="S32" i="17"/>
  <c r="R32" i="17"/>
  <c r="Q32" i="17"/>
  <c r="P32" i="17"/>
  <c r="E32" i="17"/>
  <c r="T32" i="17" s="1"/>
  <c r="V30" i="17"/>
  <c r="S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E30" i="17" s="1"/>
  <c r="S29" i="17"/>
  <c r="R29" i="17"/>
  <c r="Q29" i="17"/>
  <c r="P29" i="17"/>
  <c r="E29" i="17"/>
  <c r="U28" i="17"/>
  <c r="S28" i="17"/>
  <c r="R28" i="17"/>
  <c r="Q28" i="17"/>
  <c r="P28" i="17"/>
  <c r="E28" i="17"/>
  <c r="T28" i="17" s="1"/>
  <c r="T27" i="17"/>
  <c r="S27" i="17"/>
  <c r="R27" i="17"/>
  <c r="Q27" i="17"/>
  <c r="P27" i="17"/>
  <c r="E27" i="17"/>
  <c r="U27" i="17" s="1"/>
  <c r="U26" i="17"/>
  <c r="T26" i="17"/>
  <c r="S26" i="17"/>
  <c r="R26" i="17"/>
  <c r="Q26" i="17"/>
  <c r="P26" i="17"/>
  <c r="E26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B24" i="17"/>
  <c r="E24" i="17" s="1"/>
  <c r="T23" i="17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U21" i="17"/>
  <c r="T21" i="17"/>
  <c r="S21" i="17"/>
  <c r="R21" i="17"/>
  <c r="Q21" i="17"/>
  <c r="P21" i="17"/>
  <c r="E21" i="17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U17" i="17"/>
  <c r="T17" i="17"/>
  <c r="S17" i="17"/>
  <c r="R17" i="17"/>
  <c r="Q17" i="17"/>
  <c r="P17" i="17"/>
  <c r="E17" i="17"/>
  <c r="V15" i="17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B15" i="17"/>
  <c r="S14" i="17"/>
  <c r="R14" i="17"/>
  <c r="Q14" i="17"/>
  <c r="P14" i="17"/>
  <c r="E14" i="17"/>
  <c r="U13" i="17"/>
  <c r="T13" i="17"/>
  <c r="S13" i="17"/>
  <c r="R13" i="17"/>
  <c r="Q13" i="17"/>
  <c r="P13" i="17"/>
  <c r="E13" i="17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U9" i="17"/>
  <c r="T9" i="17"/>
  <c r="S9" i="17"/>
  <c r="R9" i="17"/>
  <c r="Q9" i="17"/>
  <c r="P9" i="17"/>
  <c r="E9" i="17"/>
  <c r="T93" i="16"/>
  <c r="S93" i="16"/>
  <c r="R93" i="16"/>
  <c r="Q93" i="16"/>
  <c r="P93" i="16"/>
  <c r="E93" i="16"/>
  <c r="U93" i="16" s="1"/>
  <c r="U92" i="16"/>
  <c r="S92" i="16"/>
  <c r="R92" i="16"/>
  <c r="Q92" i="16"/>
  <c r="P92" i="16"/>
  <c r="E92" i="16"/>
  <c r="T92" i="16" s="1"/>
  <c r="S91" i="16"/>
  <c r="R91" i="16"/>
  <c r="Q91" i="16"/>
  <c r="P91" i="16"/>
  <c r="E91" i="16"/>
  <c r="U90" i="16"/>
  <c r="T90" i="16"/>
  <c r="S90" i="16"/>
  <c r="R90" i="16"/>
  <c r="Q90" i="16"/>
  <c r="P90" i="16"/>
  <c r="E90" i="16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U87" i="16"/>
  <c r="S87" i="16"/>
  <c r="R87" i="16"/>
  <c r="Q87" i="16"/>
  <c r="P87" i="16"/>
  <c r="E87" i="16"/>
  <c r="T87" i="16" s="1"/>
  <c r="U86" i="16"/>
  <c r="T86" i="16"/>
  <c r="S86" i="16"/>
  <c r="R86" i="16"/>
  <c r="Q86" i="16"/>
  <c r="P86" i="16"/>
  <c r="E86" i="16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B71" i="16"/>
  <c r="V70" i="16"/>
  <c r="O70" i="16"/>
  <c r="N70" i="16"/>
  <c r="M70" i="16"/>
  <c r="L70" i="16"/>
  <c r="K70" i="16"/>
  <c r="J70" i="16"/>
  <c r="I70" i="16"/>
  <c r="S70" i="16" s="1"/>
  <c r="H70" i="16"/>
  <c r="G70" i="16"/>
  <c r="F70" i="16"/>
  <c r="C70" i="16"/>
  <c r="B70" i="16"/>
  <c r="E70" i="16" s="1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E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E66" i="16" s="1"/>
  <c r="B66" i="16"/>
  <c r="S65" i="16"/>
  <c r="R65" i="16"/>
  <c r="Q65" i="16"/>
  <c r="P65" i="16"/>
  <c r="E65" i="16"/>
  <c r="U65" i="16" s="1"/>
  <c r="T64" i="16"/>
  <c r="S64" i="16"/>
  <c r="R64" i="16"/>
  <c r="Q64" i="16"/>
  <c r="P64" i="16"/>
  <c r="E64" i="16"/>
  <c r="U64" i="16" s="1"/>
  <c r="U63" i="16"/>
  <c r="S63" i="16"/>
  <c r="R63" i="16"/>
  <c r="Q63" i="16"/>
  <c r="P63" i="16"/>
  <c r="E63" i="16"/>
  <c r="T63" i="16" s="1"/>
  <c r="S62" i="16"/>
  <c r="R62" i="16"/>
  <c r="Q62" i="16"/>
  <c r="P62" i="16"/>
  <c r="E62" i="16"/>
  <c r="U62" i="16" s="1"/>
  <c r="U61" i="16"/>
  <c r="T61" i="16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U56" i="16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U52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U50" i="16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U45" i="16"/>
  <c r="T45" i="16"/>
  <c r="S45" i="16"/>
  <c r="R45" i="16"/>
  <c r="Q45" i="16"/>
  <c r="P45" i="16"/>
  <c r="E45" i="16"/>
  <c r="S44" i="16"/>
  <c r="R44" i="16"/>
  <c r="Q44" i="16"/>
  <c r="P44" i="16"/>
  <c r="E44" i="16"/>
  <c r="U44" i="16" s="1"/>
  <c r="S43" i="16"/>
  <c r="R43" i="16"/>
  <c r="Q43" i="16"/>
  <c r="P43" i="16"/>
  <c r="E43" i="16"/>
  <c r="T43" i="16" s="1"/>
  <c r="U42" i="16"/>
  <c r="T42" i="16"/>
  <c r="S42" i="16"/>
  <c r="R42" i="16"/>
  <c r="Q42" i="16"/>
  <c r="P42" i="16"/>
  <c r="E42" i="16"/>
  <c r="V40" i="16"/>
  <c r="S40" i="16"/>
  <c r="O40" i="16"/>
  <c r="N40" i="16"/>
  <c r="M40" i="16"/>
  <c r="L40" i="16"/>
  <c r="K40" i="16"/>
  <c r="J40" i="16"/>
  <c r="I40" i="16"/>
  <c r="H40" i="16"/>
  <c r="R40" i="16" s="1"/>
  <c r="G40" i="16"/>
  <c r="F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T37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V33" i="16"/>
  <c r="O33" i="16"/>
  <c r="N33" i="16"/>
  <c r="M33" i="16"/>
  <c r="L33" i="16"/>
  <c r="K33" i="16"/>
  <c r="J33" i="16"/>
  <c r="I33" i="16"/>
  <c r="H33" i="16"/>
  <c r="R33" i="16" s="1"/>
  <c r="G33" i="16"/>
  <c r="F33" i="16"/>
  <c r="C33" i="16"/>
  <c r="E33" i="16" s="1"/>
  <c r="B33" i="16"/>
  <c r="T32" i="16"/>
  <c r="S32" i="16"/>
  <c r="R32" i="16"/>
  <c r="Q32" i="16"/>
  <c r="P32" i="16"/>
  <c r="E32" i="16"/>
  <c r="U32" i="16" s="1"/>
  <c r="V30" i="16"/>
  <c r="O30" i="16"/>
  <c r="Q30" i="16" s="1"/>
  <c r="N30" i="16"/>
  <c r="M30" i="16"/>
  <c r="L30" i="16"/>
  <c r="K30" i="16"/>
  <c r="J30" i="16"/>
  <c r="I30" i="16"/>
  <c r="S30" i="16" s="1"/>
  <c r="H30" i="16"/>
  <c r="G30" i="16"/>
  <c r="F30" i="16"/>
  <c r="C30" i="16"/>
  <c r="B30" i="16"/>
  <c r="E30" i="16" s="1"/>
  <c r="U29" i="16"/>
  <c r="S29" i="16"/>
  <c r="R29" i="16"/>
  <c r="Q29" i="16"/>
  <c r="P29" i="16"/>
  <c r="E29" i="16"/>
  <c r="T29" i="16" s="1"/>
  <c r="S28" i="16"/>
  <c r="R28" i="16"/>
  <c r="Q28" i="16"/>
  <c r="P28" i="16"/>
  <c r="E28" i="16"/>
  <c r="S27" i="16"/>
  <c r="R27" i="16"/>
  <c r="Q27" i="16"/>
  <c r="P27" i="16"/>
  <c r="E27" i="16"/>
  <c r="T27" i="16" s="1"/>
  <c r="U26" i="16"/>
  <c r="T26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S24" i="16" s="1"/>
  <c r="H24" i="16"/>
  <c r="G24" i="16"/>
  <c r="F24" i="16"/>
  <c r="C24" i="16"/>
  <c r="B24" i="16"/>
  <c r="E24" i="16" s="1"/>
  <c r="S23" i="16"/>
  <c r="R23" i="16"/>
  <c r="Q23" i="16"/>
  <c r="P23" i="16"/>
  <c r="E23" i="16"/>
  <c r="T23" i="16" s="1"/>
  <c r="T22" i="16"/>
  <c r="S22" i="16"/>
  <c r="R22" i="16"/>
  <c r="Q22" i="16"/>
  <c r="P22" i="16"/>
  <c r="E22" i="16"/>
  <c r="U22" i="16" s="1"/>
  <c r="T21" i="16"/>
  <c r="S21" i="16"/>
  <c r="R21" i="16"/>
  <c r="Q21" i="16"/>
  <c r="P21" i="16"/>
  <c r="E21" i="16"/>
  <c r="U21" i="16" s="1"/>
  <c r="U20" i="16"/>
  <c r="T20" i="16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U17" i="16"/>
  <c r="S17" i="16"/>
  <c r="R17" i="16"/>
  <c r="Q17" i="16"/>
  <c r="P17" i="16"/>
  <c r="E17" i="16"/>
  <c r="T17" i="16" s="1"/>
  <c r="V15" i="16"/>
  <c r="O15" i="16"/>
  <c r="N15" i="16"/>
  <c r="M15" i="16"/>
  <c r="L15" i="16"/>
  <c r="K15" i="16"/>
  <c r="J15" i="16"/>
  <c r="I15" i="16"/>
  <c r="S15" i="16" s="1"/>
  <c r="H15" i="16"/>
  <c r="G15" i="16"/>
  <c r="F15" i="16"/>
  <c r="C15" i="16"/>
  <c r="B15" i="16"/>
  <c r="S14" i="16"/>
  <c r="R14" i="16"/>
  <c r="Q14" i="16"/>
  <c r="P14" i="16"/>
  <c r="E14" i="16"/>
  <c r="U14" i="16" s="1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T9" i="16"/>
  <c r="S9" i="16"/>
  <c r="R9" i="16"/>
  <c r="Q9" i="16"/>
  <c r="P9" i="16"/>
  <c r="E9" i="16"/>
  <c r="U9" i="16" s="1"/>
  <c r="S93" i="15"/>
  <c r="R93" i="15"/>
  <c r="Q93" i="15"/>
  <c r="P93" i="15"/>
  <c r="E93" i="15"/>
  <c r="S92" i="15"/>
  <c r="R92" i="15"/>
  <c r="Q92" i="15"/>
  <c r="P92" i="15"/>
  <c r="E92" i="15"/>
  <c r="U92" i="15" s="1"/>
  <c r="U91" i="15"/>
  <c r="T91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U87" i="15"/>
  <c r="S87" i="15"/>
  <c r="R87" i="15"/>
  <c r="Q87" i="15"/>
  <c r="P87" i="15"/>
  <c r="E87" i="15"/>
  <c r="T87" i="15" s="1"/>
  <c r="S86" i="15"/>
  <c r="R86" i="15"/>
  <c r="Q86" i="15"/>
  <c r="P86" i="15"/>
  <c r="E86" i="15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V71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S70" i="15" s="1"/>
  <c r="H70" i="15"/>
  <c r="R70" i="15" s="1"/>
  <c r="G70" i="15"/>
  <c r="F70" i="15"/>
  <c r="C70" i="15"/>
  <c r="B70" i="15"/>
  <c r="E70" i="15" s="1"/>
  <c r="U69" i="15"/>
  <c r="S69" i="15"/>
  <c r="R69" i="15"/>
  <c r="Q69" i="15"/>
  <c r="P69" i="15"/>
  <c r="T69" i="15" s="1"/>
  <c r="E69" i="15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S66" i="15" s="1"/>
  <c r="H66" i="15"/>
  <c r="G66" i="15"/>
  <c r="F66" i="15"/>
  <c r="C66" i="15"/>
  <c r="B66" i="15"/>
  <c r="E66" i="15" s="1"/>
  <c r="U65" i="15"/>
  <c r="S65" i="15"/>
  <c r="R65" i="15"/>
  <c r="Q65" i="15"/>
  <c r="P65" i="15"/>
  <c r="E65" i="15"/>
  <c r="T65" i="15" s="1"/>
  <c r="T64" i="15"/>
  <c r="S64" i="15"/>
  <c r="R64" i="15"/>
  <c r="Q64" i="15"/>
  <c r="P64" i="15"/>
  <c r="E64" i="15"/>
  <c r="U64" i="15" s="1"/>
  <c r="T63" i="15"/>
  <c r="S63" i="15"/>
  <c r="R63" i="15"/>
  <c r="Q63" i="15"/>
  <c r="P63" i="15"/>
  <c r="E63" i="15"/>
  <c r="U63" i="15" s="1"/>
  <c r="T62" i="15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S59" i="15"/>
  <c r="O59" i="15"/>
  <c r="N59" i="15"/>
  <c r="M59" i="15"/>
  <c r="L59" i="15"/>
  <c r="K59" i="15"/>
  <c r="J59" i="15"/>
  <c r="I59" i="15"/>
  <c r="H59" i="15"/>
  <c r="P59" i="15" s="1"/>
  <c r="G59" i="15"/>
  <c r="F59" i="15"/>
  <c r="C59" i="15"/>
  <c r="B59" i="15"/>
  <c r="E59" i="15" s="1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E53" i="15" s="1"/>
  <c r="T52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U50" i="15" s="1"/>
  <c r="U49" i="15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U47" i="15" s="1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O40" i="15"/>
  <c r="N40" i="15"/>
  <c r="M40" i="15"/>
  <c r="L40" i="15"/>
  <c r="K40" i="15"/>
  <c r="J40" i="15"/>
  <c r="I40" i="15"/>
  <c r="H40" i="15"/>
  <c r="G40" i="15"/>
  <c r="F40" i="15"/>
  <c r="C40" i="15"/>
  <c r="B40" i="15"/>
  <c r="E40" i="15" s="1"/>
  <c r="S39" i="15"/>
  <c r="R39" i="15"/>
  <c r="Q39" i="15"/>
  <c r="P39" i="15"/>
  <c r="E39" i="15"/>
  <c r="T39" i="15" s="1"/>
  <c r="T38" i="15"/>
  <c r="S38" i="15"/>
  <c r="R38" i="15"/>
  <c r="Q38" i="15"/>
  <c r="P38" i="15"/>
  <c r="E38" i="15"/>
  <c r="U38" i="15" s="1"/>
  <c r="U37" i="15"/>
  <c r="S37" i="15"/>
  <c r="R37" i="15"/>
  <c r="Q37" i="15"/>
  <c r="P37" i="15"/>
  <c r="E37" i="15"/>
  <c r="T37" i="15" s="1"/>
  <c r="S36" i="15"/>
  <c r="R36" i="15"/>
  <c r="Q36" i="15"/>
  <c r="P36" i="15"/>
  <c r="E36" i="15"/>
  <c r="U36" i="15" s="1"/>
  <c r="S35" i="15"/>
  <c r="R35" i="15"/>
  <c r="Q35" i="15"/>
  <c r="P35" i="15"/>
  <c r="T35" i="15" s="1"/>
  <c r="E35" i="15"/>
  <c r="V33" i="15"/>
  <c r="O33" i="15"/>
  <c r="N33" i="15"/>
  <c r="M33" i="15"/>
  <c r="L33" i="15"/>
  <c r="K33" i="15"/>
  <c r="J33" i="15"/>
  <c r="I33" i="15"/>
  <c r="S33" i="15" s="1"/>
  <c r="H33" i="15"/>
  <c r="P33" i="15" s="1"/>
  <c r="G33" i="15"/>
  <c r="F33" i="15"/>
  <c r="C33" i="15"/>
  <c r="B33" i="15"/>
  <c r="E33" i="15" s="1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G30" i="15"/>
  <c r="F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T27" i="15"/>
  <c r="S27" i="15"/>
  <c r="R27" i="15"/>
  <c r="Q27" i="15"/>
  <c r="P27" i="15"/>
  <c r="E27" i="15"/>
  <c r="U27" i="15" s="1"/>
  <c r="S26" i="15"/>
  <c r="R26" i="15"/>
  <c r="Q26" i="15"/>
  <c r="P26" i="15"/>
  <c r="E26" i="15"/>
  <c r="V24" i="15"/>
  <c r="S24" i="15"/>
  <c r="O24" i="15"/>
  <c r="N24" i="15"/>
  <c r="M24" i="15"/>
  <c r="L24" i="15"/>
  <c r="K24" i="15"/>
  <c r="J24" i="15"/>
  <c r="I24" i="15"/>
  <c r="H24" i="15"/>
  <c r="R24" i="15" s="1"/>
  <c r="G24" i="15"/>
  <c r="F24" i="15"/>
  <c r="C24" i="15"/>
  <c r="B24" i="15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S19" i="15"/>
  <c r="R19" i="15"/>
  <c r="Q19" i="15"/>
  <c r="P19" i="15"/>
  <c r="E19" i="15"/>
  <c r="U18" i="15"/>
  <c r="S18" i="15"/>
  <c r="R18" i="15"/>
  <c r="Q18" i="15"/>
  <c r="P18" i="15"/>
  <c r="E18" i="15"/>
  <c r="T18" i="15" s="1"/>
  <c r="U17" i="15"/>
  <c r="T17" i="15"/>
  <c r="S17" i="15"/>
  <c r="R17" i="15"/>
  <c r="Q17" i="15"/>
  <c r="P17" i="15"/>
  <c r="E17" i="15"/>
  <c r="V15" i="15"/>
  <c r="Q15" i="15"/>
  <c r="O15" i="15"/>
  <c r="N15" i="15"/>
  <c r="M15" i="15"/>
  <c r="L15" i="15"/>
  <c r="K15" i="15"/>
  <c r="J15" i="15"/>
  <c r="I15" i="15"/>
  <c r="S15" i="15" s="1"/>
  <c r="H15" i="15"/>
  <c r="R15" i="15" s="1"/>
  <c r="G15" i="15"/>
  <c r="F15" i="15"/>
  <c r="C15" i="15"/>
  <c r="B15" i="15"/>
  <c r="E15" i="15" s="1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T11" i="15"/>
  <c r="S11" i="15"/>
  <c r="R11" i="15"/>
  <c r="Q11" i="15"/>
  <c r="P11" i="15"/>
  <c r="E11" i="15"/>
  <c r="U11" i="15" s="1"/>
  <c r="U10" i="15"/>
  <c r="S10" i="15"/>
  <c r="R10" i="15"/>
  <c r="Q10" i="15"/>
  <c r="P10" i="15"/>
  <c r="E10" i="15"/>
  <c r="T9" i="15"/>
  <c r="S9" i="15"/>
  <c r="R9" i="15"/>
  <c r="Q9" i="15"/>
  <c r="P9" i="15"/>
  <c r="E9" i="15"/>
  <c r="U9" i="15" s="1"/>
  <c r="S93" i="14"/>
  <c r="R93" i="14"/>
  <c r="Q93" i="14"/>
  <c r="P93" i="14"/>
  <c r="E93" i="14"/>
  <c r="U93" i="14" s="1"/>
  <c r="S92" i="14"/>
  <c r="R92" i="14"/>
  <c r="Q92" i="14"/>
  <c r="P92" i="14"/>
  <c r="E92" i="14"/>
  <c r="T92" i="14" s="1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S89" i="14"/>
  <c r="R89" i="14"/>
  <c r="Q89" i="14"/>
  <c r="P89" i="14"/>
  <c r="E89" i="14"/>
  <c r="T88" i="14"/>
  <c r="S88" i="14"/>
  <c r="R88" i="14"/>
  <c r="Q88" i="14"/>
  <c r="P88" i="14"/>
  <c r="E88" i="14"/>
  <c r="U88" i="14" s="1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V71" i="14"/>
  <c r="O71" i="14"/>
  <c r="N71" i="14"/>
  <c r="M71" i="14"/>
  <c r="L71" i="14"/>
  <c r="K71" i="14"/>
  <c r="J71" i="14"/>
  <c r="I71" i="14"/>
  <c r="Q71" i="14" s="1"/>
  <c r="H71" i="14"/>
  <c r="G71" i="14"/>
  <c r="F71" i="14"/>
  <c r="C71" i="14"/>
  <c r="B71" i="14"/>
  <c r="V70" i="14"/>
  <c r="R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U69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V66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S65" i="14"/>
  <c r="R65" i="14"/>
  <c r="Q65" i="14"/>
  <c r="P65" i="14"/>
  <c r="E65" i="14"/>
  <c r="U65" i="14" s="1"/>
  <c r="T64" i="14"/>
  <c r="S64" i="14"/>
  <c r="R64" i="14"/>
  <c r="Q64" i="14"/>
  <c r="P64" i="14"/>
  <c r="E64" i="14"/>
  <c r="U64" i="14" s="1"/>
  <c r="S63" i="14"/>
  <c r="R63" i="14"/>
  <c r="Q63" i="14"/>
  <c r="P63" i="14"/>
  <c r="E63" i="14"/>
  <c r="T63" i="14" s="1"/>
  <c r="S62" i="14"/>
  <c r="R62" i="14"/>
  <c r="Q62" i="14"/>
  <c r="P62" i="14"/>
  <c r="E62" i="14"/>
  <c r="U62" i="14" s="1"/>
  <c r="U61" i="14"/>
  <c r="T61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T55" i="14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S52" i="14"/>
  <c r="R52" i="14"/>
  <c r="Q52" i="14"/>
  <c r="P52" i="14"/>
  <c r="E52" i="14"/>
  <c r="U52" i="14" s="1"/>
  <c r="T51" i="14"/>
  <c r="S51" i="14"/>
  <c r="R51" i="14"/>
  <c r="Q51" i="14"/>
  <c r="P51" i="14"/>
  <c r="E51" i="14"/>
  <c r="U51" i="14" s="1"/>
  <c r="U50" i="14"/>
  <c r="S50" i="14"/>
  <c r="R50" i="14"/>
  <c r="Q50" i="14"/>
  <c r="P50" i="14"/>
  <c r="E50" i="14"/>
  <c r="T50" i="14" s="1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S45" i="14"/>
  <c r="R45" i="14"/>
  <c r="Q45" i="14"/>
  <c r="P45" i="14"/>
  <c r="E45" i="14"/>
  <c r="U44" i="14"/>
  <c r="S44" i="14"/>
  <c r="R44" i="14"/>
  <c r="Q44" i="14"/>
  <c r="P44" i="14"/>
  <c r="E44" i="14"/>
  <c r="T44" i="14" s="1"/>
  <c r="T43" i="14"/>
  <c r="S43" i="14"/>
  <c r="R43" i="14"/>
  <c r="Q43" i="14"/>
  <c r="P43" i="14"/>
  <c r="E43" i="14"/>
  <c r="U43" i="14" s="1"/>
  <c r="T42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J40" i="14"/>
  <c r="I40" i="14"/>
  <c r="H40" i="14"/>
  <c r="P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T37" i="14"/>
  <c r="S37" i="14"/>
  <c r="R37" i="14"/>
  <c r="Q37" i="14"/>
  <c r="P37" i="14"/>
  <c r="E37" i="14"/>
  <c r="U37" i="14" s="1"/>
  <c r="T36" i="14"/>
  <c r="S36" i="14"/>
  <c r="R36" i="14"/>
  <c r="Q36" i="14"/>
  <c r="P36" i="14"/>
  <c r="E36" i="14"/>
  <c r="S35" i="14"/>
  <c r="R35" i="14"/>
  <c r="Q35" i="14"/>
  <c r="P35" i="14"/>
  <c r="E35" i="14"/>
  <c r="U35" i="14" s="1"/>
  <c r="V33" i="14"/>
  <c r="O33" i="14"/>
  <c r="N33" i="14"/>
  <c r="M33" i="14"/>
  <c r="L33" i="14"/>
  <c r="K33" i="14"/>
  <c r="J33" i="14"/>
  <c r="I33" i="14"/>
  <c r="S33" i="14" s="1"/>
  <c r="H33" i="14"/>
  <c r="R33" i="14" s="1"/>
  <c r="G33" i="14"/>
  <c r="F33" i="14"/>
  <c r="C33" i="14"/>
  <c r="B33" i="14"/>
  <c r="E33" i="14" s="1"/>
  <c r="T32" i="14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S27" i="14"/>
  <c r="R27" i="14"/>
  <c r="Q27" i="14"/>
  <c r="P27" i="14"/>
  <c r="E27" i="14"/>
  <c r="T27" i="14" s="1"/>
  <c r="S26" i="14"/>
  <c r="R26" i="14"/>
  <c r="Q26" i="14"/>
  <c r="P26" i="14"/>
  <c r="E26" i="14"/>
  <c r="U26" i="14" s="1"/>
  <c r="V24" i="14"/>
  <c r="O24" i="14"/>
  <c r="N24" i="14"/>
  <c r="M24" i="14"/>
  <c r="L24" i="14"/>
  <c r="K24" i="14"/>
  <c r="J24" i="14"/>
  <c r="I24" i="14"/>
  <c r="Q24" i="14" s="1"/>
  <c r="H24" i="14"/>
  <c r="G24" i="14"/>
  <c r="F24" i="14"/>
  <c r="C24" i="14"/>
  <c r="B24" i="14"/>
  <c r="U23" i="14"/>
  <c r="S23" i="14"/>
  <c r="R23" i="14"/>
  <c r="Q23" i="14"/>
  <c r="P23" i="14"/>
  <c r="E23" i="14"/>
  <c r="T23" i="14" s="1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U18" i="14"/>
  <c r="T18" i="14"/>
  <c r="S18" i="14"/>
  <c r="R18" i="14"/>
  <c r="Q18" i="14"/>
  <c r="P18" i="14"/>
  <c r="E18" i="14"/>
  <c r="S17" i="14"/>
  <c r="R17" i="14"/>
  <c r="Q17" i="14"/>
  <c r="P17" i="14"/>
  <c r="E17" i="14"/>
  <c r="V15" i="14"/>
  <c r="O15" i="14"/>
  <c r="N15" i="14"/>
  <c r="M15" i="14"/>
  <c r="L15" i="14"/>
  <c r="K15" i="14"/>
  <c r="J15" i="14"/>
  <c r="I15" i="14"/>
  <c r="H15" i="14"/>
  <c r="R15" i="14" s="1"/>
  <c r="G15" i="14"/>
  <c r="F15" i="14"/>
  <c r="C15" i="14"/>
  <c r="B15" i="14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T11" i="14" s="1"/>
  <c r="U10" i="14"/>
  <c r="S10" i="14"/>
  <c r="R10" i="14"/>
  <c r="Q10" i="14"/>
  <c r="P10" i="14"/>
  <c r="E10" i="14"/>
  <c r="T10" i="14" s="1"/>
  <c r="S9" i="14"/>
  <c r="R9" i="14"/>
  <c r="Q9" i="14"/>
  <c r="P9" i="14"/>
  <c r="E9" i="14"/>
  <c r="U9" i="14" s="1"/>
  <c r="S93" i="13"/>
  <c r="R93" i="13"/>
  <c r="Q93" i="13"/>
  <c r="P93" i="13"/>
  <c r="E93" i="13"/>
  <c r="S92" i="13"/>
  <c r="R92" i="13"/>
  <c r="Q92" i="13"/>
  <c r="P92" i="13"/>
  <c r="E92" i="13"/>
  <c r="T92" i="13" s="1"/>
  <c r="U91" i="13"/>
  <c r="T91" i="13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U89" i="13" s="1"/>
  <c r="S88" i="13"/>
  <c r="R88" i="13"/>
  <c r="Q88" i="13"/>
  <c r="P88" i="13"/>
  <c r="E88" i="13"/>
  <c r="T88" i="13" s="1"/>
  <c r="U87" i="13"/>
  <c r="S87" i="13"/>
  <c r="R87" i="13"/>
  <c r="Q87" i="13"/>
  <c r="P87" i="13"/>
  <c r="E87" i="13"/>
  <c r="T87" i="13" s="1"/>
  <c r="U86" i="13"/>
  <c r="S86" i="13"/>
  <c r="R86" i="13"/>
  <c r="Q86" i="13"/>
  <c r="P86" i="13"/>
  <c r="E86" i="13"/>
  <c r="T86" i="13" s="1"/>
  <c r="V72" i="13"/>
  <c r="O72" i="13"/>
  <c r="N72" i="13"/>
  <c r="M72" i="13"/>
  <c r="L72" i="13"/>
  <c r="K72" i="13"/>
  <c r="J72" i="13"/>
  <c r="I72" i="13"/>
  <c r="S72" i="13" s="1"/>
  <c r="H72" i="13"/>
  <c r="R72" i="13" s="1"/>
  <c r="G72" i="13"/>
  <c r="F72" i="13"/>
  <c r="C72" i="13"/>
  <c r="B72" i="13"/>
  <c r="V71" i="13"/>
  <c r="O71" i="13"/>
  <c r="N71" i="13"/>
  <c r="M71" i="13"/>
  <c r="L71" i="13"/>
  <c r="K71" i="13"/>
  <c r="J71" i="13"/>
  <c r="I71" i="13"/>
  <c r="S71" i="13" s="1"/>
  <c r="H71" i="13"/>
  <c r="R71" i="13" s="1"/>
  <c r="G71" i="13"/>
  <c r="F71" i="13"/>
  <c r="C71" i="13"/>
  <c r="B71" i="13"/>
  <c r="E71" i="13" s="1"/>
  <c r="V70" i="13"/>
  <c r="S70" i="13"/>
  <c r="O70" i="13"/>
  <c r="N70" i="13"/>
  <c r="M70" i="13"/>
  <c r="L70" i="13"/>
  <c r="K70" i="13"/>
  <c r="J70" i="13"/>
  <c r="I70" i="13"/>
  <c r="Q70" i="13" s="1"/>
  <c r="H70" i="13"/>
  <c r="P70" i="13" s="1"/>
  <c r="G70" i="13"/>
  <c r="F70" i="13"/>
  <c r="C70" i="13"/>
  <c r="B70" i="13"/>
  <c r="E70" i="13" s="1"/>
  <c r="U69" i="13"/>
  <c r="S69" i="13"/>
  <c r="R69" i="13"/>
  <c r="Q69" i="13"/>
  <c r="P69" i="13"/>
  <c r="T69" i="13" s="1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L66" i="13"/>
  <c r="K66" i="13"/>
  <c r="J66" i="13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T62" i="13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T58" i="13"/>
  <c r="S58" i="13"/>
  <c r="R58" i="13"/>
  <c r="Q58" i="13"/>
  <c r="P58" i="13"/>
  <c r="E58" i="13"/>
  <c r="U58" i="13" s="1"/>
  <c r="U57" i="13"/>
  <c r="T57" i="13"/>
  <c r="S57" i="13"/>
  <c r="R57" i="13"/>
  <c r="Q57" i="13"/>
  <c r="P57" i="13"/>
  <c r="E57" i="13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S46" i="13"/>
  <c r="R46" i="13"/>
  <c r="Q46" i="13"/>
  <c r="P46" i="13"/>
  <c r="E46" i="13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T42" i="13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Q40" i="13" s="1"/>
  <c r="H40" i="13"/>
  <c r="P40" i="13" s="1"/>
  <c r="G40" i="13"/>
  <c r="F40" i="13"/>
  <c r="C40" i="13"/>
  <c r="B40" i="13"/>
  <c r="E40" i="13" s="1"/>
  <c r="S39" i="13"/>
  <c r="R39" i="13"/>
  <c r="Q39" i="13"/>
  <c r="P39" i="13"/>
  <c r="E39" i="13"/>
  <c r="T39" i="13" s="1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S33" i="13" s="1"/>
  <c r="H33" i="13"/>
  <c r="G33" i="13"/>
  <c r="F33" i="13"/>
  <c r="C33" i="13"/>
  <c r="B33" i="13"/>
  <c r="E33" i="13" s="1"/>
  <c r="S32" i="13"/>
  <c r="R32" i="13"/>
  <c r="Q32" i="13"/>
  <c r="P32" i="13"/>
  <c r="E32" i="13"/>
  <c r="U32" i="13" s="1"/>
  <c r="V30" i="13"/>
  <c r="O30" i="13"/>
  <c r="N30" i="13"/>
  <c r="M30" i="13"/>
  <c r="L30" i="13"/>
  <c r="K30" i="13"/>
  <c r="J30" i="13"/>
  <c r="I30" i="13"/>
  <c r="H30" i="13"/>
  <c r="G30" i="13"/>
  <c r="F30" i="13"/>
  <c r="C30" i="13"/>
  <c r="B30" i="13"/>
  <c r="E30" i="13" s="1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T26" i="13"/>
  <c r="S26" i="13"/>
  <c r="R26" i="13"/>
  <c r="Q26" i="13"/>
  <c r="P26" i="13"/>
  <c r="E26" i="13"/>
  <c r="U26" i="13" s="1"/>
  <c r="V24" i="13"/>
  <c r="O24" i="13"/>
  <c r="N24" i="13"/>
  <c r="M24" i="13"/>
  <c r="L24" i="13"/>
  <c r="K24" i="13"/>
  <c r="J24" i="13"/>
  <c r="I24" i="13"/>
  <c r="S24" i="13" s="1"/>
  <c r="H24" i="13"/>
  <c r="G24" i="13"/>
  <c r="F24" i="13"/>
  <c r="C24" i="13"/>
  <c r="B24" i="13"/>
  <c r="E24" i="13" s="1"/>
  <c r="U23" i="13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8" i="13"/>
  <c r="R18" i="13"/>
  <c r="Q18" i="13"/>
  <c r="P18" i="13"/>
  <c r="E18" i="13"/>
  <c r="U18" i="13" s="1"/>
  <c r="U17" i="13"/>
  <c r="S17" i="13"/>
  <c r="R17" i="13"/>
  <c r="Q17" i="13"/>
  <c r="P17" i="13"/>
  <c r="E17" i="13"/>
  <c r="T17" i="13" s="1"/>
  <c r="V15" i="13"/>
  <c r="O15" i="13"/>
  <c r="N15" i="13"/>
  <c r="M15" i="13"/>
  <c r="L15" i="13"/>
  <c r="K15" i="13"/>
  <c r="J15" i="13"/>
  <c r="I15" i="13"/>
  <c r="S15" i="13" s="1"/>
  <c r="H15" i="13"/>
  <c r="R15" i="13" s="1"/>
  <c r="G15" i="13"/>
  <c r="F15" i="13"/>
  <c r="C15" i="13"/>
  <c r="B15" i="13"/>
  <c r="E15" i="13" s="1"/>
  <c r="S14" i="13"/>
  <c r="R14" i="13"/>
  <c r="Q14" i="13"/>
  <c r="P14" i="13"/>
  <c r="E14" i="13"/>
  <c r="S13" i="13"/>
  <c r="R13" i="13"/>
  <c r="Q13" i="13"/>
  <c r="P13" i="13"/>
  <c r="E13" i="13"/>
  <c r="T13" i="13" s="1"/>
  <c r="S12" i="13"/>
  <c r="R12" i="13"/>
  <c r="Q12" i="13"/>
  <c r="P12" i="13"/>
  <c r="E12" i="13"/>
  <c r="U12" i="13" s="1"/>
  <c r="T11" i="13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R9" i="13"/>
  <c r="Q9" i="13"/>
  <c r="P9" i="13"/>
  <c r="E9" i="13"/>
  <c r="U9" i="13" s="1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U91" i="12" s="1"/>
  <c r="U90" i="12"/>
  <c r="T90" i="12"/>
  <c r="S90" i="12"/>
  <c r="R90" i="12"/>
  <c r="Q90" i="12"/>
  <c r="P90" i="12"/>
  <c r="E90" i="12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T87" i="12"/>
  <c r="S87" i="12"/>
  <c r="R87" i="12"/>
  <c r="Q87" i="12"/>
  <c r="P87" i="12"/>
  <c r="E87" i="12"/>
  <c r="U87" i="12" s="1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V71" i="12"/>
  <c r="O71" i="12"/>
  <c r="Q71" i="12" s="1"/>
  <c r="N71" i="12"/>
  <c r="M71" i="12"/>
  <c r="L71" i="12"/>
  <c r="K71" i="12"/>
  <c r="J71" i="12"/>
  <c r="I71" i="12"/>
  <c r="S71" i="12" s="1"/>
  <c r="H71" i="12"/>
  <c r="G71" i="12"/>
  <c r="F71" i="12"/>
  <c r="C71" i="12"/>
  <c r="B71" i="12"/>
  <c r="E71" i="12" s="1"/>
  <c r="V70" i="12"/>
  <c r="O70" i="12"/>
  <c r="Q70" i="12" s="1"/>
  <c r="N70" i="12"/>
  <c r="M70" i="12"/>
  <c r="L70" i="12"/>
  <c r="K70" i="12"/>
  <c r="J70" i="12"/>
  <c r="I70" i="12"/>
  <c r="S70" i="12" s="1"/>
  <c r="H70" i="12"/>
  <c r="R70" i="12" s="1"/>
  <c r="G70" i="12"/>
  <c r="F70" i="12"/>
  <c r="C70" i="12"/>
  <c r="B70" i="12"/>
  <c r="E70" i="12" s="1"/>
  <c r="S69" i="12"/>
  <c r="R69" i="12"/>
  <c r="Q69" i="12"/>
  <c r="U69" i="12" s="1"/>
  <c r="P69" i="12"/>
  <c r="T69" i="12" s="1"/>
  <c r="E69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E66" i="12" s="1"/>
  <c r="B66" i="12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T63" i="12" s="1"/>
  <c r="S62" i="12"/>
  <c r="R62" i="12"/>
  <c r="Q62" i="12"/>
  <c r="P62" i="12"/>
  <c r="E62" i="12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R59" i="12" s="1"/>
  <c r="G59" i="12"/>
  <c r="F59" i="12"/>
  <c r="C59" i="12"/>
  <c r="B59" i="12"/>
  <c r="S58" i="12"/>
  <c r="R58" i="12"/>
  <c r="Q58" i="12"/>
  <c r="P58" i="12"/>
  <c r="E58" i="12"/>
  <c r="S57" i="12"/>
  <c r="R57" i="12"/>
  <c r="Q57" i="12"/>
  <c r="P57" i="12"/>
  <c r="E57" i="12"/>
  <c r="T57" i="12" s="1"/>
  <c r="S56" i="12"/>
  <c r="R56" i="12"/>
  <c r="Q56" i="12"/>
  <c r="P56" i="12"/>
  <c r="E56" i="12"/>
  <c r="U56" i="12" s="1"/>
  <c r="U55" i="12"/>
  <c r="T55" i="12"/>
  <c r="S55" i="12"/>
  <c r="R55" i="12"/>
  <c r="Q55" i="12"/>
  <c r="P55" i="12"/>
  <c r="E55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U51" i="12" s="1"/>
  <c r="P51" i="12"/>
  <c r="E51" i="12"/>
  <c r="T51" i="12" s="1"/>
  <c r="U50" i="12"/>
  <c r="T50" i="12"/>
  <c r="S50" i="12"/>
  <c r="R50" i="12"/>
  <c r="Q50" i="12"/>
  <c r="P50" i="12"/>
  <c r="E50" i="12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S46" i="12"/>
  <c r="R46" i="12"/>
  <c r="Q46" i="12"/>
  <c r="P46" i="12"/>
  <c r="E46" i="12"/>
  <c r="U46" i="12" s="1"/>
  <c r="U45" i="12"/>
  <c r="T45" i="12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U43" i="12" s="1"/>
  <c r="U42" i="12"/>
  <c r="T42" i="12"/>
  <c r="S42" i="12"/>
  <c r="R42" i="12"/>
  <c r="Q42" i="12"/>
  <c r="P42" i="12"/>
  <c r="E42" i="12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T36" i="12"/>
  <c r="S36" i="12"/>
  <c r="R36" i="12"/>
  <c r="Q36" i="12"/>
  <c r="P36" i="12"/>
  <c r="E36" i="12"/>
  <c r="U36" i="12" s="1"/>
  <c r="U35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T29" i="12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U20" i="12"/>
  <c r="S20" i="12"/>
  <c r="R20" i="12"/>
  <c r="Q20" i="12"/>
  <c r="P20" i="12"/>
  <c r="E20" i="12"/>
  <c r="T20" i="12" s="1"/>
  <c r="S19" i="12"/>
  <c r="R19" i="12"/>
  <c r="Q19" i="12"/>
  <c r="P19" i="12"/>
  <c r="E19" i="12"/>
  <c r="T19" i="12" s="1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J15" i="12"/>
  <c r="I15" i="12"/>
  <c r="S15" i="12" s="1"/>
  <c r="H15" i="12"/>
  <c r="R15" i="12" s="1"/>
  <c r="G15" i="12"/>
  <c r="F15" i="12"/>
  <c r="C15" i="12"/>
  <c r="B15" i="12"/>
  <c r="S14" i="12"/>
  <c r="R14" i="12"/>
  <c r="Q14" i="12"/>
  <c r="P14" i="12"/>
  <c r="E14" i="12"/>
  <c r="U14" i="12" s="1"/>
  <c r="U13" i="12"/>
  <c r="T13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U10" i="12" s="1"/>
  <c r="S9" i="12"/>
  <c r="R9" i="12"/>
  <c r="Q9" i="12"/>
  <c r="P9" i="12"/>
  <c r="E9" i="12"/>
  <c r="T93" i="11"/>
  <c r="S93" i="11"/>
  <c r="R93" i="11"/>
  <c r="Q93" i="11"/>
  <c r="P93" i="11"/>
  <c r="E93" i="11"/>
  <c r="U93" i="11" s="1"/>
  <c r="U92" i="11"/>
  <c r="S92" i="11"/>
  <c r="R92" i="11"/>
  <c r="Q92" i="11"/>
  <c r="P92" i="11"/>
  <c r="E92" i="11"/>
  <c r="T92" i="11" s="1"/>
  <c r="S91" i="11"/>
  <c r="R91" i="11"/>
  <c r="Q91" i="11"/>
  <c r="P91" i="11"/>
  <c r="E91" i="11"/>
  <c r="U91" i="11" s="1"/>
  <c r="U90" i="11"/>
  <c r="T90" i="1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V71" i="11"/>
  <c r="O71" i="11"/>
  <c r="N71" i="11"/>
  <c r="M71" i="11"/>
  <c r="Q71" i="11" s="1"/>
  <c r="L71" i="11"/>
  <c r="K71" i="11"/>
  <c r="J71" i="11"/>
  <c r="I71" i="11"/>
  <c r="S71" i="11" s="1"/>
  <c r="H71" i="11"/>
  <c r="G71" i="11"/>
  <c r="F71" i="11"/>
  <c r="C71" i="11"/>
  <c r="E71" i="11" s="1"/>
  <c r="B71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C70" i="11"/>
  <c r="B70" i="11"/>
  <c r="T69" i="11"/>
  <c r="S69" i="11"/>
  <c r="R69" i="11"/>
  <c r="Q69" i="11"/>
  <c r="P69" i="11"/>
  <c r="E69" i="11"/>
  <c r="U69" i="11" s="1"/>
  <c r="V67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V66" i="11"/>
  <c r="O66" i="11"/>
  <c r="N66" i="11"/>
  <c r="M66" i="11"/>
  <c r="L66" i="11"/>
  <c r="K66" i="11"/>
  <c r="J66" i="11"/>
  <c r="I66" i="11"/>
  <c r="Q66" i="11" s="1"/>
  <c r="H66" i="11"/>
  <c r="R66" i="11" s="1"/>
  <c r="G66" i="11"/>
  <c r="F66" i="11"/>
  <c r="C66" i="11"/>
  <c r="B66" i="11"/>
  <c r="S65" i="11"/>
  <c r="R65" i="11"/>
  <c r="Q65" i="11"/>
  <c r="P65" i="11"/>
  <c r="E65" i="11"/>
  <c r="U64" i="11"/>
  <c r="T64" i="11"/>
  <c r="S64" i="11"/>
  <c r="R64" i="11"/>
  <c r="Q64" i="11"/>
  <c r="P64" i="11"/>
  <c r="E64" i="11"/>
  <c r="U63" i="11"/>
  <c r="S63" i="11"/>
  <c r="R63" i="11"/>
  <c r="Q63" i="11"/>
  <c r="P63" i="11"/>
  <c r="E63" i="11"/>
  <c r="T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S58" i="11"/>
  <c r="R58" i="11"/>
  <c r="Q58" i="11"/>
  <c r="P58" i="11"/>
  <c r="E58" i="11"/>
  <c r="U58" i="11" s="1"/>
  <c r="T57" i="11"/>
  <c r="S57" i="11"/>
  <c r="R57" i="11"/>
  <c r="Q57" i="11"/>
  <c r="P57" i="11"/>
  <c r="E57" i="11"/>
  <c r="U57" i="11" s="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E53" i="11" s="1"/>
  <c r="T52" i="11"/>
  <c r="S52" i="11"/>
  <c r="R52" i="11"/>
  <c r="Q52" i="11"/>
  <c r="P52" i="11"/>
  <c r="E52" i="11"/>
  <c r="U52" i="11" s="1"/>
  <c r="S51" i="11"/>
  <c r="R51" i="11"/>
  <c r="Q51" i="11"/>
  <c r="P51" i="11"/>
  <c r="T51" i="11" s="1"/>
  <c r="E51" i="1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T48" i="11"/>
  <c r="S48" i="11"/>
  <c r="R48" i="11"/>
  <c r="Q48" i="11"/>
  <c r="P48" i="11"/>
  <c r="E48" i="11"/>
  <c r="U48" i="11" s="1"/>
  <c r="U47" i="11"/>
  <c r="S47" i="11"/>
  <c r="R47" i="11"/>
  <c r="Q47" i="11"/>
  <c r="P47" i="11"/>
  <c r="E47" i="11"/>
  <c r="T47" i="11" s="1"/>
  <c r="S46" i="11"/>
  <c r="R46" i="11"/>
  <c r="Q46" i="11"/>
  <c r="P46" i="11"/>
  <c r="E46" i="11"/>
  <c r="U46" i="11" s="1"/>
  <c r="U45" i="11"/>
  <c r="T45" i="11"/>
  <c r="S45" i="11"/>
  <c r="R45" i="11"/>
  <c r="Q45" i="11"/>
  <c r="P45" i="11"/>
  <c r="E45" i="11"/>
  <c r="S44" i="11"/>
  <c r="R44" i="11"/>
  <c r="Q44" i="11"/>
  <c r="P44" i="11"/>
  <c r="E44" i="11"/>
  <c r="U44" i="11" s="1"/>
  <c r="S43" i="11"/>
  <c r="R43" i="11"/>
  <c r="Q43" i="11"/>
  <c r="P43" i="11"/>
  <c r="E43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E40" i="11" s="1"/>
  <c r="B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T37" i="11" s="1"/>
  <c r="U36" i="11"/>
  <c r="S36" i="11"/>
  <c r="R36" i="11"/>
  <c r="Q36" i="11"/>
  <c r="P36" i="11"/>
  <c r="E36" i="11"/>
  <c r="T36" i="11" s="1"/>
  <c r="T35" i="1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B33" i="11"/>
  <c r="E33" i="11" s="1"/>
  <c r="U32" i="11"/>
  <c r="S32" i="11"/>
  <c r="R32" i="11"/>
  <c r="Q32" i="11"/>
  <c r="P32" i="11"/>
  <c r="E32" i="11"/>
  <c r="T32" i="11" s="1"/>
  <c r="V30" i="11"/>
  <c r="O30" i="11"/>
  <c r="N30" i="11"/>
  <c r="M30" i="11"/>
  <c r="L30" i="11"/>
  <c r="K30" i="11"/>
  <c r="J30" i="11"/>
  <c r="I30" i="11"/>
  <c r="H30" i="11"/>
  <c r="R30" i="11" s="1"/>
  <c r="G30" i="11"/>
  <c r="F30" i="11"/>
  <c r="C30" i="11"/>
  <c r="B30" i="11"/>
  <c r="T29" i="11"/>
  <c r="S29" i="11"/>
  <c r="R29" i="11"/>
  <c r="Q29" i="11"/>
  <c r="P29" i="11"/>
  <c r="E29" i="11"/>
  <c r="U29" i="11" s="1"/>
  <c r="T28" i="11"/>
  <c r="S28" i="11"/>
  <c r="R28" i="11"/>
  <c r="Q28" i="11"/>
  <c r="P28" i="11"/>
  <c r="E28" i="11"/>
  <c r="U28" i="11" s="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J24" i="11"/>
  <c r="I24" i="11"/>
  <c r="S24" i="11" s="1"/>
  <c r="H24" i="11"/>
  <c r="G24" i="11"/>
  <c r="F24" i="11"/>
  <c r="C24" i="11"/>
  <c r="B24" i="11"/>
  <c r="S23" i="11"/>
  <c r="R23" i="11"/>
  <c r="Q23" i="11"/>
  <c r="P23" i="11"/>
  <c r="E23" i="11"/>
  <c r="T23" i="11" s="1"/>
  <c r="S22" i="11"/>
  <c r="R22" i="11"/>
  <c r="Q22" i="11"/>
  <c r="P22" i="11"/>
  <c r="E22" i="11"/>
  <c r="U22" i="11" s="1"/>
  <c r="U21" i="11"/>
  <c r="S21" i="11"/>
  <c r="R21" i="11"/>
  <c r="Q21" i="11"/>
  <c r="P21" i="11"/>
  <c r="E21" i="11"/>
  <c r="T21" i="11" s="1"/>
  <c r="U20" i="11"/>
  <c r="T20" i="11"/>
  <c r="S20" i="11"/>
  <c r="R20" i="11"/>
  <c r="Q20" i="11"/>
  <c r="P20" i="11"/>
  <c r="E20" i="1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J15" i="11"/>
  <c r="I15" i="11"/>
  <c r="S15" i="11" s="1"/>
  <c r="H15" i="11"/>
  <c r="G15" i="11"/>
  <c r="F15" i="11"/>
  <c r="C15" i="11"/>
  <c r="B15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U11" i="11"/>
  <c r="T11" i="11"/>
  <c r="S11" i="11"/>
  <c r="R11" i="11"/>
  <c r="Q11" i="11"/>
  <c r="P11" i="11"/>
  <c r="E11" i="11"/>
  <c r="S10" i="11"/>
  <c r="R10" i="11"/>
  <c r="Q10" i="11"/>
  <c r="P10" i="11"/>
  <c r="E10" i="11"/>
  <c r="T9" i="11"/>
  <c r="S9" i="11"/>
  <c r="R9" i="11"/>
  <c r="Q9" i="11"/>
  <c r="P9" i="11"/>
  <c r="E9" i="11"/>
  <c r="U9" i="11" s="1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T91" i="10" s="1"/>
  <c r="S90" i="10"/>
  <c r="R90" i="10"/>
  <c r="Q90" i="10"/>
  <c r="P90" i="10"/>
  <c r="E90" i="10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U87" i="10" s="1"/>
  <c r="T86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Q71" i="10" s="1"/>
  <c r="H71" i="10"/>
  <c r="G71" i="10"/>
  <c r="F71" i="10"/>
  <c r="C71" i="10"/>
  <c r="B71" i="10"/>
  <c r="E71" i="10" s="1"/>
  <c r="V70" i="10"/>
  <c r="S70" i="10"/>
  <c r="O70" i="10"/>
  <c r="N70" i="10"/>
  <c r="M70" i="10"/>
  <c r="L70" i="10"/>
  <c r="K70" i="10"/>
  <c r="J70" i="10"/>
  <c r="I70" i="10"/>
  <c r="Q70" i="10" s="1"/>
  <c r="H70" i="10"/>
  <c r="G70" i="10"/>
  <c r="F70" i="10"/>
  <c r="C70" i="10"/>
  <c r="B70" i="10"/>
  <c r="E70" i="10" s="1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E67" i="10" s="1"/>
  <c r="V66" i="10"/>
  <c r="O66" i="10"/>
  <c r="N66" i="10"/>
  <c r="M66" i="10"/>
  <c r="L66" i="10"/>
  <c r="K66" i="10"/>
  <c r="J66" i="10"/>
  <c r="I66" i="10"/>
  <c r="H66" i="10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J53" i="10"/>
  <c r="I53" i="10"/>
  <c r="S53" i="10" s="1"/>
  <c r="H53" i="10"/>
  <c r="G53" i="10"/>
  <c r="F53" i="10"/>
  <c r="C53" i="10"/>
  <c r="B53" i="10"/>
  <c r="U52" i="10"/>
  <c r="T52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U45" i="10"/>
  <c r="S45" i="10"/>
  <c r="R45" i="10"/>
  <c r="Q45" i="10"/>
  <c r="P45" i="10"/>
  <c r="E45" i="10"/>
  <c r="T45" i="10" s="1"/>
  <c r="U44" i="10"/>
  <c r="T44" i="10"/>
  <c r="S44" i="10"/>
  <c r="R44" i="10"/>
  <c r="Q44" i="10"/>
  <c r="P44" i="10"/>
  <c r="E44" i="10"/>
  <c r="T43" i="10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S40" i="10" s="1"/>
  <c r="H40" i="10"/>
  <c r="G40" i="10"/>
  <c r="F40" i="10"/>
  <c r="C40" i="10"/>
  <c r="B40" i="10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T35" i="10"/>
  <c r="S35" i="10"/>
  <c r="R35" i="10"/>
  <c r="Q35" i="10"/>
  <c r="P35" i="10"/>
  <c r="E35" i="10"/>
  <c r="V33" i="10"/>
  <c r="Q33" i="10"/>
  <c r="O33" i="10"/>
  <c r="N33" i="10"/>
  <c r="M33" i="10"/>
  <c r="L33" i="10"/>
  <c r="K33" i="10"/>
  <c r="J33" i="10"/>
  <c r="I33" i="10"/>
  <c r="S33" i="10" s="1"/>
  <c r="H33" i="10"/>
  <c r="G33" i="10"/>
  <c r="F33" i="10"/>
  <c r="C33" i="10"/>
  <c r="B33" i="10"/>
  <c r="E33" i="10" s="1"/>
  <c r="S32" i="10"/>
  <c r="R32" i="10"/>
  <c r="Q32" i="10"/>
  <c r="U32" i="10" s="1"/>
  <c r="P32" i="10"/>
  <c r="E32" i="10"/>
  <c r="T32" i="10" s="1"/>
  <c r="V30" i="10"/>
  <c r="S30" i="10"/>
  <c r="O30" i="10"/>
  <c r="N30" i="10"/>
  <c r="M30" i="10"/>
  <c r="L30" i="10"/>
  <c r="K30" i="10"/>
  <c r="J30" i="10"/>
  <c r="I30" i="10"/>
  <c r="H30" i="10"/>
  <c r="R30" i="10" s="1"/>
  <c r="G30" i="10"/>
  <c r="F30" i="10"/>
  <c r="C30" i="10"/>
  <c r="B30" i="10"/>
  <c r="S29" i="10"/>
  <c r="R29" i="10"/>
  <c r="Q29" i="10"/>
  <c r="P29" i="10"/>
  <c r="E29" i="10"/>
  <c r="U28" i="10"/>
  <c r="S28" i="10"/>
  <c r="R28" i="10"/>
  <c r="Q28" i="10"/>
  <c r="P28" i="10"/>
  <c r="E28" i="10"/>
  <c r="T28" i="10" s="1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S24" i="10"/>
  <c r="O24" i="10"/>
  <c r="N24" i="10"/>
  <c r="M24" i="10"/>
  <c r="L24" i="10"/>
  <c r="K24" i="10"/>
  <c r="J24" i="10"/>
  <c r="I24" i="10"/>
  <c r="Q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U23" i="10" s="1"/>
  <c r="S22" i="10"/>
  <c r="R22" i="10"/>
  <c r="Q22" i="10"/>
  <c r="P22" i="10"/>
  <c r="E22" i="10"/>
  <c r="T22" i="10" s="1"/>
  <c r="U21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T17" i="10"/>
  <c r="S17" i="10"/>
  <c r="R17" i="10"/>
  <c r="Q17" i="10"/>
  <c r="P17" i="10"/>
  <c r="E17" i="10"/>
  <c r="V15" i="10"/>
  <c r="S15" i="10"/>
  <c r="O15" i="10"/>
  <c r="N15" i="10"/>
  <c r="M15" i="10"/>
  <c r="L15" i="10"/>
  <c r="K15" i="10"/>
  <c r="J15" i="10"/>
  <c r="I15" i="10"/>
  <c r="Q15" i="10" s="1"/>
  <c r="H15" i="10"/>
  <c r="R15" i="10" s="1"/>
  <c r="G15" i="10"/>
  <c r="F15" i="10"/>
  <c r="C15" i="10"/>
  <c r="B15" i="10"/>
  <c r="S14" i="10"/>
  <c r="R14" i="10"/>
  <c r="Q14" i="10"/>
  <c r="P14" i="10"/>
  <c r="E14" i="10"/>
  <c r="U14" i="10" s="1"/>
  <c r="S13" i="10"/>
  <c r="R13" i="10"/>
  <c r="Q13" i="10"/>
  <c r="P13" i="10"/>
  <c r="E13" i="10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3" i="9"/>
  <c r="T93" i="9"/>
  <c r="S93" i="9"/>
  <c r="R93" i="9"/>
  <c r="Q93" i="9"/>
  <c r="P93" i="9"/>
  <c r="E93" i="9"/>
  <c r="U92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T88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S86" i="9"/>
  <c r="R86" i="9"/>
  <c r="Q86" i="9"/>
  <c r="P86" i="9"/>
  <c r="E86" i="9"/>
  <c r="V72" i="9"/>
  <c r="O72" i="9"/>
  <c r="N72" i="9"/>
  <c r="M72" i="9"/>
  <c r="L72" i="9"/>
  <c r="K72" i="9"/>
  <c r="J72" i="9"/>
  <c r="I72" i="9"/>
  <c r="Q72" i="9" s="1"/>
  <c r="H72" i="9"/>
  <c r="G72" i="9"/>
  <c r="F72" i="9"/>
  <c r="C72" i="9"/>
  <c r="B72" i="9"/>
  <c r="E72" i="9" s="1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E71" i="9" s="1"/>
  <c r="B71" i="9"/>
  <c r="V70" i="9"/>
  <c r="S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H66" i="9"/>
  <c r="R66" i="9" s="1"/>
  <c r="G66" i="9"/>
  <c r="F66" i="9"/>
  <c r="C66" i="9"/>
  <c r="B66" i="9"/>
  <c r="S65" i="9"/>
  <c r="R65" i="9"/>
  <c r="Q65" i="9"/>
  <c r="P65" i="9"/>
  <c r="E65" i="9"/>
  <c r="U65" i="9" s="1"/>
  <c r="U64" i="9"/>
  <c r="T64" i="9"/>
  <c r="S64" i="9"/>
  <c r="R64" i="9"/>
  <c r="Q64" i="9"/>
  <c r="P64" i="9"/>
  <c r="E64" i="9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T58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T55" i="9"/>
  <c r="S55" i="9"/>
  <c r="R55" i="9"/>
  <c r="Q55" i="9"/>
  <c r="P55" i="9"/>
  <c r="E55" i="9"/>
  <c r="U55" i="9" s="1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E53" i="9" s="1"/>
  <c r="B53" i="9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U48" i="9"/>
  <c r="T48" i="9"/>
  <c r="S48" i="9"/>
  <c r="R48" i="9"/>
  <c r="Q48" i="9"/>
  <c r="P48" i="9"/>
  <c r="E48" i="9"/>
  <c r="U47" i="9"/>
  <c r="T47" i="9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S43" i="9"/>
  <c r="R43" i="9"/>
  <c r="Q43" i="9"/>
  <c r="P43" i="9"/>
  <c r="E43" i="9"/>
  <c r="T43" i="9" s="1"/>
  <c r="S42" i="9"/>
  <c r="R42" i="9"/>
  <c r="Q42" i="9"/>
  <c r="P42" i="9"/>
  <c r="E42" i="9"/>
  <c r="T42" i="9" s="1"/>
  <c r="V40" i="9"/>
  <c r="S40" i="9"/>
  <c r="O40" i="9"/>
  <c r="N40" i="9"/>
  <c r="M40" i="9"/>
  <c r="L40" i="9"/>
  <c r="K40" i="9"/>
  <c r="J40" i="9"/>
  <c r="I40" i="9"/>
  <c r="H40" i="9"/>
  <c r="R40" i="9" s="1"/>
  <c r="G40" i="9"/>
  <c r="F40" i="9"/>
  <c r="C40" i="9"/>
  <c r="E40" i="9" s="1"/>
  <c r="B40" i="9"/>
  <c r="S39" i="9"/>
  <c r="R39" i="9"/>
  <c r="Q39" i="9"/>
  <c r="P39" i="9"/>
  <c r="E39" i="9"/>
  <c r="S38" i="9"/>
  <c r="R38" i="9"/>
  <c r="Q38" i="9"/>
  <c r="P38" i="9"/>
  <c r="E38" i="9"/>
  <c r="T38" i="9" s="1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P35" i="9"/>
  <c r="E35" i="9"/>
  <c r="U35" i="9" s="1"/>
  <c r="V33" i="9"/>
  <c r="S33" i="9"/>
  <c r="O33" i="9"/>
  <c r="N33" i="9"/>
  <c r="M33" i="9"/>
  <c r="L33" i="9"/>
  <c r="K33" i="9"/>
  <c r="J33" i="9"/>
  <c r="I33" i="9"/>
  <c r="Q33" i="9" s="1"/>
  <c r="H33" i="9"/>
  <c r="P33" i="9" s="1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V30" i="9"/>
  <c r="O30" i="9"/>
  <c r="Q30" i="9" s="1"/>
  <c r="N30" i="9"/>
  <c r="M30" i="9"/>
  <c r="L30" i="9"/>
  <c r="K30" i="9"/>
  <c r="J30" i="9"/>
  <c r="I30" i="9"/>
  <c r="S30" i="9" s="1"/>
  <c r="H30" i="9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7" i="9"/>
  <c r="T27" i="9"/>
  <c r="S27" i="9"/>
  <c r="R27" i="9"/>
  <c r="Q27" i="9"/>
  <c r="P27" i="9"/>
  <c r="E27" i="9"/>
  <c r="T26" i="9"/>
  <c r="S26" i="9"/>
  <c r="R26" i="9"/>
  <c r="Q26" i="9"/>
  <c r="P26" i="9"/>
  <c r="E26" i="9"/>
  <c r="U26" i="9" s="1"/>
  <c r="V24" i="9"/>
  <c r="O24" i="9"/>
  <c r="N24" i="9"/>
  <c r="M24" i="9"/>
  <c r="L24" i="9"/>
  <c r="K24" i="9"/>
  <c r="J24" i="9"/>
  <c r="I24" i="9"/>
  <c r="S24" i="9" s="1"/>
  <c r="H24" i="9"/>
  <c r="R24" i="9" s="1"/>
  <c r="G24" i="9"/>
  <c r="F24" i="9"/>
  <c r="E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1" i="9"/>
  <c r="T21" i="9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U17" i="9"/>
  <c r="S17" i="9"/>
  <c r="R17" i="9"/>
  <c r="Q17" i="9"/>
  <c r="P17" i="9"/>
  <c r="E17" i="9"/>
  <c r="T17" i="9" s="1"/>
  <c r="V15" i="9"/>
  <c r="O15" i="9"/>
  <c r="N15" i="9"/>
  <c r="M15" i="9"/>
  <c r="L15" i="9"/>
  <c r="K15" i="9"/>
  <c r="J15" i="9"/>
  <c r="I15" i="9"/>
  <c r="S15" i="9" s="1"/>
  <c r="H15" i="9"/>
  <c r="P15" i="9" s="1"/>
  <c r="G15" i="9"/>
  <c r="F15" i="9"/>
  <c r="C15" i="9"/>
  <c r="E15" i="9" s="1"/>
  <c r="B15" i="9"/>
  <c r="S14" i="9"/>
  <c r="R14" i="9"/>
  <c r="Q14" i="9"/>
  <c r="P14" i="9"/>
  <c r="E14" i="9"/>
  <c r="T14" i="9" s="1"/>
  <c r="S13" i="9"/>
  <c r="R13" i="9"/>
  <c r="Q13" i="9"/>
  <c r="P13" i="9"/>
  <c r="E13" i="9"/>
  <c r="S12" i="9"/>
  <c r="R12" i="9"/>
  <c r="Q12" i="9"/>
  <c r="P12" i="9"/>
  <c r="E12" i="9"/>
  <c r="U11" i="9"/>
  <c r="T11" i="9"/>
  <c r="S11" i="9"/>
  <c r="R11" i="9"/>
  <c r="Q11" i="9"/>
  <c r="P11" i="9"/>
  <c r="E11" i="9"/>
  <c r="T10" i="9"/>
  <c r="S10" i="9"/>
  <c r="R10" i="9"/>
  <c r="Q10" i="9"/>
  <c r="P10" i="9"/>
  <c r="E10" i="9"/>
  <c r="U9" i="9"/>
  <c r="T9" i="9"/>
  <c r="S9" i="9"/>
  <c r="R9" i="9"/>
  <c r="Q9" i="9"/>
  <c r="P9" i="9"/>
  <c r="E9" i="9"/>
  <c r="S93" i="8"/>
  <c r="R93" i="8"/>
  <c r="Q93" i="8"/>
  <c r="P93" i="8"/>
  <c r="E93" i="8"/>
  <c r="T93" i="8" s="1"/>
  <c r="S92" i="8"/>
  <c r="R92" i="8"/>
  <c r="Q92" i="8"/>
  <c r="P92" i="8"/>
  <c r="E92" i="8"/>
  <c r="U92" i="8" s="1"/>
  <c r="U91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S87" i="8"/>
  <c r="R87" i="8"/>
  <c r="Q87" i="8"/>
  <c r="P87" i="8"/>
  <c r="E87" i="8"/>
  <c r="U87" i="8" s="1"/>
  <c r="U86" i="8"/>
  <c r="T86" i="8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V71" i="8"/>
  <c r="O71" i="8"/>
  <c r="N71" i="8"/>
  <c r="M71" i="8"/>
  <c r="L71" i="8"/>
  <c r="K71" i="8"/>
  <c r="J71" i="8"/>
  <c r="I71" i="8"/>
  <c r="H71" i="8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S70" i="8" s="1"/>
  <c r="H70" i="8"/>
  <c r="G70" i="8"/>
  <c r="F70" i="8"/>
  <c r="C70" i="8"/>
  <c r="B70" i="8"/>
  <c r="E70" i="8" s="1"/>
  <c r="S69" i="8"/>
  <c r="R69" i="8"/>
  <c r="Q69" i="8"/>
  <c r="P69" i="8"/>
  <c r="E69" i="8"/>
  <c r="T69" i="8" s="1"/>
  <c r="V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E67" i="8" s="1"/>
  <c r="V66" i="8"/>
  <c r="O66" i="8"/>
  <c r="N66" i="8"/>
  <c r="M66" i="8"/>
  <c r="L66" i="8"/>
  <c r="K66" i="8"/>
  <c r="J66" i="8"/>
  <c r="I66" i="8"/>
  <c r="S66" i="8" s="1"/>
  <c r="H66" i="8"/>
  <c r="G66" i="8"/>
  <c r="F66" i="8"/>
  <c r="E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Q59" i="8" s="1"/>
  <c r="H59" i="8"/>
  <c r="P59" i="8" s="1"/>
  <c r="G59" i="8"/>
  <c r="F59" i="8"/>
  <c r="C59" i="8"/>
  <c r="B59" i="8"/>
  <c r="E59" i="8" s="1"/>
  <c r="S58" i="8"/>
  <c r="R58" i="8"/>
  <c r="Q58" i="8"/>
  <c r="P58" i="8"/>
  <c r="E58" i="8"/>
  <c r="T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S45" i="8"/>
  <c r="R45" i="8"/>
  <c r="Q45" i="8"/>
  <c r="P45" i="8"/>
  <c r="E45" i="8"/>
  <c r="U45" i="8" s="1"/>
  <c r="U44" i="8"/>
  <c r="T44" i="8"/>
  <c r="S44" i="8"/>
  <c r="R44" i="8"/>
  <c r="Q44" i="8"/>
  <c r="P44" i="8"/>
  <c r="E44" i="8"/>
  <c r="U43" i="8"/>
  <c r="T43" i="8"/>
  <c r="S43" i="8"/>
  <c r="R43" i="8"/>
  <c r="Q43" i="8"/>
  <c r="P43" i="8"/>
  <c r="E43" i="8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E40" i="8" s="1"/>
  <c r="S39" i="8"/>
  <c r="R39" i="8"/>
  <c r="Q39" i="8"/>
  <c r="P39" i="8"/>
  <c r="E39" i="8"/>
  <c r="S38" i="8"/>
  <c r="R38" i="8"/>
  <c r="Q38" i="8"/>
  <c r="P38" i="8"/>
  <c r="E38" i="8"/>
  <c r="U38" i="8" s="1"/>
  <c r="T37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T35" i="8"/>
  <c r="S35" i="8"/>
  <c r="R35" i="8"/>
  <c r="Q35" i="8"/>
  <c r="P35" i="8"/>
  <c r="E35" i="8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E33" i="8" s="1"/>
  <c r="B33" i="8"/>
  <c r="S32" i="8"/>
  <c r="R32" i="8"/>
  <c r="Q32" i="8"/>
  <c r="P32" i="8"/>
  <c r="E32" i="8"/>
  <c r="T32" i="8" s="1"/>
  <c r="V30" i="8"/>
  <c r="O30" i="8"/>
  <c r="N30" i="8"/>
  <c r="M30" i="8"/>
  <c r="L30" i="8"/>
  <c r="K30" i="8"/>
  <c r="J30" i="8"/>
  <c r="I30" i="8"/>
  <c r="H30" i="8"/>
  <c r="G30" i="8"/>
  <c r="F30" i="8"/>
  <c r="C30" i="8"/>
  <c r="B30" i="8"/>
  <c r="S29" i="8"/>
  <c r="R29" i="8"/>
  <c r="Q29" i="8"/>
  <c r="P29" i="8"/>
  <c r="E29" i="8"/>
  <c r="S28" i="8"/>
  <c r="R28" i="8"/>
  <c r="Q28" i="8"/>
  <c r="P28" i="8"/>
  <c r="E28" i="8"/>
  <c r="S27" i="8"/>
  <c r="R27" i="8"/>
  <c r="Q27" i="8"/>
  <c r="P27" i="8"/>
  <c r="E27" i="8"/>
  <c r="U27" i="8" s="1"/>
  <c r="S26" i="8"/>
  <c r="R26" i="8"/>
  <c r="Q26" i="8"/>
  <c r="P26" i="8"/>
  <c r="E26" i="8"/>
  <c r="T26" i="8" s="1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B24" i="8"/>
  <c r="E24" i="8" s="1"/>
  <c r="T23" i="8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S18" i="8"/>
  <c r="R18" i="8"/>
  <c r="Q18" i="8"/>
  <c r="P18" i="8"/>
  <c r="E18" i="8"/>
  <c r="U18" i="8" s="1"/>
  <c r="S17" i="8"/>
  <c r="R17" i="8"/>
  <c r="Q17" i="8"/>
  <c r="P17" i="8"/>
  <c r="E17" i="8"/>
  <c r="U17" i="8" s="1"/>
  <c r="V15" i="8"/>
  <c r="O15" i="8"/>
  <c r="N15" i="8"/>
  <c r="M15" i="8"/>
  <c r="L15" i="8"/>
  <c r="K15" i="8"/>
  <c r="J15" i="8"/>
  <c r="I15" i="8"/>
  <c r="S15" i="8" s="1"/>
  <c r="H15" i="8"/>
  <c r="R15" i="8" s="1"/>
  <c r="G15" i="8"/>
  <c r="F15" i="8"/>
  <c r="C15" i="8"/>
  <c r="B15" i="8"/>
  <c r="T14" i="8"/>
  <c r="S14" i="8"/>
  <c r="R14" i="8"/>
  <c r="Q14" i="8"/>
  <c r="P14" i="8"/>
  <c r="E14" i="8"/>
  <c r="U14" i="8" s="1"/>
  <c r="U13" i="8"/>
  <c r="T13" i="8"/>
  <c r="S13" i="8"/>
  <c r="R13" i="8"/>
  <c r="Q13" i="8"/>
  <c r="P13" i="8"/>
  <c r="E13" i="8"/>
  <c r="S12" i="8"/>
  <c r="R12" i="8"/>
  <c r="Q12" i="8"/>
  <c r="P12" i="8"/>
  <c r="E12" i="8"/>
  <c r="T12" i="8" s="1"/>
  <c r="S11" i="8"/>
  <c r="R11" i="8"/>
  <c r="Q11" i="8"/>
  <c r="P11" i="8"/>
  <c r="E11" i="8"/>
  <c r="U11" i="8" s="1"/>
  <c r="U10" i="8"/>
  <c r="S10" i="8"/>
  <c r="R10" i="8"/>
  <c r="Q10" i="8"/>
  <c r="P10" i="8"/>
  <c r="E10" i="8"/>
  <c r="U9" i="8"/>
  <c r="T9" i="8"/>
  <c r="S9" i="8"/>
  <c r="R9" i="8"/>
  <c r="Q9" i="8"/>
  <c r="P9" i="8"/>
  <c r="E9" i="8"/>
  <c r="T93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U90" i="7"/>
  <c r="T90" i="7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U86" i="7"/>
  <c r="S86" i="7"/>
  <c r="R86" i="7"/>
  <c r="Q86" i="7"/>
  <c r="P86" i="7"/>
  <c r="E86" i="7"/>
  <c r="T86" i="7" s="1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E71" i="7" s="1"/>
  <c r="B71" i="7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H66" i="7"/>
  <c r="R66" i="7" s="1"/>
  <c r="G66" i="7"/>
  <c r="F66" i="7"/>
  <c r="C66" i="7"/>
  <c r="B66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U61" i="7"/>
  <c r="T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8" i="7" s="1"/>
  <c r="U57" i="7"/>
  <c r="S57" i="7"/>
  <c r="R57" i="7"/>
  <c r="Q57" i="7"/>
  <c r="P57" i="7"/>
  <c r="E57" i="7"/>
  <c r="T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T52" i="7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5" i="7"/>
  <c r="T45" i="7"/>
  <c r="S45" i="7"/>
  <c r="R45" i="7"/>
  <c r="Q45" i="7"/>
  <c r="P45" i="7"/>
  <c r="E45" i="7"/>
  <c r="S44" i="7"/>
  <c r="R44" i="7"/>
  <c r="Q44" i="7"/>
  <c r="P44" i="7"/>
  <c r="E44" i="7"/>
  <c r="T44" i="7" s="1"/>
  <c r="S43" i="7"/>
  <c r="R43" i="7"/>
  <c r="Q43" i="7"/>
  <c r="P43" i="7"/>
  <c r="E43" i="7"/>
  <c r="T43" i="7" s="1"/>
  <c r="U42" i="7"/>
  <c r="S42" i="7"/>
  <c r="R42" i="7"/>
  <c r="Q42" i="7"/>
  <c r="P42" i="7"/>
  <c r="E42" i="7"/>
  <c r="T42" i="7" s="1"/>
  <c r="V40" i="7"/>
  <c r="O40" i="7"/>
  <c r="N40" i="7"/>
  <c r="M40" i="7"/>
  <c r="L40" i="7"/>
  <c r="K40" i="7"/>
  <c r="J40" i="7"/>
  <c r="I40" i="7"/>
  <c r="Q40" i="7" s="1"/>
  <c r="H40" i="7"/>
  <c r="R40" i="7" s="1"/>
  <c r="G40" i="7"/>
  <c r="F40" i="7"/>
  <c r="C40" i="7"/>
  <c r="B40" i="7"/>
  <c r="E40" i="7" s="1"/>
  <c r="T39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S35" i="7"/>
  <c r="R35" i="7"/>
  <c r="Q35" i="7"/>
  <c r="P35" i="7"/>
  <c r="E35" i="7"/>
  <c r="U35" i="7" s="1"/>
  <c r="V33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E33" i="7" s="1"/>
  <c r="U32" i="7"/>
  <c r="S32" i="7"/>
  <c r="R32" i="7"/>
  <c r="Q32" i="7"/>
  <c r="P32" i="7"/>
  <c r="E32" i="7"/>
  <c r="V30" i="7"/>
  <c r="S30" i="7"/>
  <c r="O30" i="7"/>
  <c r="N30" i="7"/>
  <c r="M30" i="7"/>
  <c r="L30" i="7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S27" i="7"/>
  <c r="R27" i="7"/>
  <c r="Q27" i="7"/>
  <c r="P27" i="7"/>
  <c r="E27" i="7"/>
  <c r="T26" i="7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E24" i="7"/>
  <c r="C24" i="7"/>
  <c r="B24" i="7"/>
  <c r="U23" i="7"/>
  <c r="T23" i="7"/>
  <c r="S23" i="7"/>
  <c r="R23" i="7"/>
  <c r="Q23" i="7"/>
  <c r="P23" i="7"/>
  <c r="E23" i="7"/>
  <c r="S22" i="7"/>
  <c r="R22" i="7"/>
  <c r="Q22" i="7"/>
  <c r="P22" i="7"/>
  <c r="E22" i="7"/>
  <c r="U22" i="7" s="1"/>
  <c r="U21" i="7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T19" i="7"/>
  <c r="S19" i="7"/>
  <c r="R19" i="7"/>
  <c r="Q19" i="7"/>
  <c r="P19" i="7"/>
  <c r="E19" i="7"/>
  <c r="U19" i="7" s="1"/>
  <c r="S18" i="7"/>
  <c r="R18" i="7"/>
  <c r="Q18" i="7"/>
  <c r="P18" i="7"/>
  <c r="E18" i="7"/>
  <c r="T18" i="7" s="1"/>
  <c r="S17" i="7"/>
  <c r="R17" i="7"/>
  <c r="Q17" i="7"/>
  <c r="P17" i="7"/>
  <c r="E17" i="7"/>
  <c r="T17" i="7" s="1"/>
  <c r="V15" i="7"/>
  <c r="O15" i="7"/>
  <c r="N15" i="7"/>
  <c r="M15" i="7"/>
  <c r="L15" i="7"/>
  <c r="K15" i="7"/>
  <c r="J15" i="7"/>
  <c r="I15" i="7"/>
  <c r="Q15" i="7" s="1"/>
  <c r="H15" i="7"/>
  <c r="P15" i="7" s="1"/>
  <c r="G15" i="7"/>
  <c r="F15" i="7"/>
  <c r="C15" i="7"/>
  <c r="B15" i="7"/>
  <c r="E15" i="7" s="1"/>
  <c r="S14" i="7"/>
  <c r="R14" i="7"/>
  <c r="Q14" i="7"/>
  <c r="P14" i="7"/>
  <c r="E14" i="7"/>
  <c r="T14" i="7" s="1"/>
  <c r="S13" i="7"/>
  <c r="R13" i="7"/>
  <c r="Q13" i="7"/>
  <c r="P13" i="7"/>
  <c r="E13" i="7"/>
  <c r="U13" i="7" s="1"/>
  <c r="U12" i="7"/>
  <c r="T12" i="7"/>
  <c r="S12" i="7"/>
  <c r="R12" i="7"/>
  <c r="Q12" i="7"/>
  <c r="P12" i="7"/>
  <c r="E12" i="7"/>
  <c r="U11" i="7"/>
  <c r="T11" i="7"/>
  <c r="S11" i="7"/>
  <c r="R11" i="7"/>
  <c r="Q11" i="7"/>
  <c r="P11" i="7"/>
  <c r="E11" i="7"/>
  <c r="S10" i="7"/>
  <c r="R10" i="7"/>
  <c r="Q10" i="7"/>
  <c r="P10" i="7"/>
  <c r="E10" i="7"/>
  <c r="T10" i="7" s="1"/>
  <c r="S9" i="7"/>
  <c r="R9" i="7"/>
  <c r="Q9" i="7"/>
  <c r="P9" i="7"/>
  <c r="E9" i="7"/>
  <c r="U9" i="7" s="1"/>
  <c r="U93" i="6"/>
  <c r="S93" i="6"/>
  <c r="R93" i="6"/>
  <c r="Q93" i="6"/>
  <c r="P93" i="6"/>
  <c r="E93" i="6"/>
  <c r="T93" i="6" s="1"/>
  <c r="T92" i="6"/>
  <c r="S92" i="6"/>
  <c r="R92" i="6"/>
  <c r="Q92" i="6"/>
  <c r="P92" i="6"/>
  <c r="E92" i="6"/>
  <c r="U92" i="6" s="1"/>
  <c r="S91" i="6"/>
  <c r="R91" i="6"/>
  <c r="Q91" i="6"/>
  <c r="P91" i="6"/>
  <c r="E91" i="6"/>
  <c r="T91" i="6" s="1"/>
  <c r="S90" i="6"/>
  <c r="R90" i="6"/>
  <c r="Q90" i="6"/>
  <c r="P90" i="6"/>
  <c r="E90" i="6"/>
  <c r="U90" i="6" s="1"/>
  <c r="S89" i="6"/>
  <c r="R89" i="6"/>
  <c r="Q89" i="6"/>
  <c r="P89" i="6"/>
  <c r="E89" i="6"/>
  <c r="T88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U86" i="6" s="1"/>
  <c r="V72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V71" i="6"/>
  <c r="O71" i="6"/>
  <c r="N71" i="6"/>
  <c r="M71" i="6"/>
  <c r="L71" i="6"/>
  <c r="K71" i="6"/>
  <c r="J71" i="6"/>
  <c r="I71" i="6"/>
  <c r="S71" i="6" s="1"/>
  <c r="H71" i="6"/>
  <c r="G71" i="6"/>
  <c r="F71" i="6"/>
  <c r="C71" i="6"/>
  <c r="B71" i="6"/>
  <c r="E71" i="6" s="1"/>
  <c r="V70" i="6"/>
  <c r="S70" i="6"/>
  <c r="O70" i="6"/>
  <c r="N70" i="6"/>
  <c r="M70" i="6"/>
  <c r="L70" i="6"/>
  <c r="K70" i="6"/>
  <c r="J70" i="6"/>
  <c r="I70" i="6"/>
  <c r="H70" i="6"/>
  <c r="P70" i="6" s="1"/>
  <c r="G70" i="6"/>
  <c r="F70" i="6"/>
  <c r="E70" i="6"/>
  <c r="C70" i="6"/>
  <c r="B70" i="6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I67" i="6"/>
  <c r="H67" i="6"/>
  <c r="R67" i="6" s="1"/>
  <c r="G67" i="6"/>
  <c r="F67" i="6"/>
  <c r="C67" i="6"/>
  <c r="B67" i="6"/>
  <c r="E67" i="6" s="1"/>
  <c r="V66" i="6"/>
  <c r="S66" i="6"/>
  <c r="O66" i="6"/>
  <c r="N66" i="6"/>
  <c r="M66" i="6"/>
  <c r="L66" i="6"/>
  <c r="K66" i="6"/>
  <c r="J66" i="6"/>
  <c r="I66" i="6"/>
  <c r="H66" i="6"/>
  <c r="P66" i="6" s="1"/>
  <c r="G66" i="6"/>
  <c r="F66" i="6"/>
  <c r="C66" i="6"/>
  <c r="B66" i="6"/>
  <c r="E66" i="6" s="1"/>
  <c r="U65" i="6"/>
  <c r="S65" i="6"/>
  <c r="R65" i="6"/>
  <c r="Q65" i="6"/>
  <c r="P65" i="6"/>
  <c r="E65" i="6"/>
  <c r="T65" i="6" s="1"/>
  <c r="S64" i="6"/>
  <c r="R64" i="6"/>
  <c r="Q64" i="6"/>
  <c r="P64" i="6"/>
  <c r="E64" i="6"/>
  <c r="U64" i="6" s="1"/>
  <c r="S63" i="6"/>
  <c r="R63" i="6"/>
  <c r="Q63" i="6"/>
  <c r="P63" i="6"/>
  <c r="E63" i="6"/>
  <c r="S62" i="6"/>
  <c r="R62" i="6"/>
  <c r="Q62" i="6"/>
  <c r="P62" i="6"/>
  <c r="E62" i="6"/>
  <c r="T62" i="6" s="1"/>
  <c r="T61" i="6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V53" i="6"/>
  <c r="S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E53" i="6" s="1"/>
  <c r="U52" i="6"/>
  <c r="T52" i="6"/>
  <c r="S52" i="6"/>
  <c r="R52" i="6"/>
  <c r="Q52" i="6"/>
  <c r="P52" i="6"/>
  <c r="E52" i="6"/>
  <c r="U51" i="6"/>
  <c r="T51" i="6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U44" i="6"/>
  <c r="T44" i="6"/>
  <c r="S44" i="6"/>
  <c r="R44" i="6"/>
  <c r="Q44" i="6"/>
  <c r="P44" i="6"/>
  <c r="E44" i="6"/>
  <c r="U43" i="6"/>
  <c r="T43" i="6"/>
  <c r="S43" i="6"/>
  <c r="R43" i="6"/>
  <c r="Q43" i="6"/>
  <c r="P43" i="6"/>
  <c r="E43" i="6"/>
  <c r="T42" i="6"/>
  <c r="S42" i="6"/>
  <c r="R42" i="6"/>
  <c r="Q42" i="6"/>
  <c r="P42" i="6"/>
  <c r="E42" i="6"/>
  <c r="U42" i="6" s="1"/>
  <c r="V40" i="6"/>
  <c r="O40" i="6"/>
  <c r="N40" i="6"/>
  <c r="M40" i="6"/>
  <c r="L40" i="6"/>
  <c r="K40" i="6"/>
  <c r="J40" i="6"/>
  <c r="I40" i="6"/>
  <c r="S40" i="6" s="1"/>
  <c r="H40" i="6"/>
  <c r="G40" i="6"/>
  <c r="F40" i="6"/>
  <c r="E40" i="6"/>
  <c r="C40" i="6"/>
  <c r="B40" i="6"/>
  <c r="S39" i="6"/>
  <c r="R39" i="6"/>
  <c r="Q39" i="6"/>
  <c r="P39" i="6"/>
  <c r="E39" i="6"/>
  <c r="U39" i="6" s="1"/>
  <c r="S38" i="6"/>
  <c r="R38" i="6"/>
  <c r="Q38" i="6"/>
  <c r="P38" i="6"/>
  <c r="E38" i="6"/>
  <c r="U37" i="6"/>
  <c r="T37" i="6"/>
  <c r="S37" i="6"/>
  <c r="R37" i="6"/>
  <c r="Q37" i="6"/>
  <c r="P37" i="6"/>
  <c r="E37" i="6"/>
  <c r="U36" i="6"/>
  <c r="S36" i="6"/>
  <c r="R36" i="6"/>
  <c r="Q36" i="6"/>
  <c r="P36" i="6"/>
  <c r="E36" i="6"/>
  <c r="T36" i="6" s="1"/>
  <c r="S35" i="6"/>
  <c r="R35" i="6"/>
  <c r="Q35" i="6"/>
  <c r="P35" i="6"/>
  <c r="E35" i="6"/>
  <c r="U35" i="6" s="1"/>
  <c r="V33" i="6"/>
  <c r="O33" i="6"/>
  <c r="N33" i="6"/>
  <c r="M33" i="6"/>
  <c r="L33" i="6"/>
  <c r="K33" i="6"/>
  <c r="J33" i="6"/>
  <c r="I33" i="6"/>
  <c r="H33" i="6"/>
  <c r="G33" i="6"/>
  <c r="F33" i="6"/>
  <c r="C33" i="6"/>
  <c r="E33" i="6" s="1"/>
  <c r="B33" i="6"/>
  <c r="S32" i="6"/>
  <c r="R32" i="6"/>
  <c r="Q32" i="6"/>
  <c r="P32" i="6"/>
  <c r="E32" i="6"/>
  <c r="V30" i="6"/>
  <c r="O30" i="6"/>
  <c r="N30" i="6"/>
  <c r="M30" i="6"/>
  <c r="L30" i="6"/>
  <c r="K30" i="6"/>
  <c r="J30" i="6"/>
  <c r="I30" i="6"/>
  <c r="H30" i="6"/>
  <c r="R30" i="6" s="1"/>
  <c r="G30" i="6"/>
  <c r="F30" i="6"/>
  <c r="C30" i="6"/>
  <c r="B30" i="6"/>
  <c r="E30" i="6" s="1"/>
  <c r="S29" i="6"/>
  <c r="R29" i="6"/>
  <c r="Q29" i="6"/>
  <c r="U29" i="6" s="1"/>
  <c r="P29" i="6"/>
  <c r="E29" i="6"/>
  <c r="S28" i="6"/>
  <c r="R28" i="6"/>
  <c r="Q28" i="6"/>
  <c r="P28" i="6"/>
  <c r="E28" i="6"/>
  <c r="T27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V24" i="6"/>
  <c r="O24" i="6"/>
  <c r="N24" i="6"/>
  <c r="M24" i="6"/>
  <c r="L24" i="6"/>
  <c r="K24" i="6"/>
  <c r="J24" i="6"/>
  <c r="I24" i="6"/>
  <c r="H24" i="6"/>
  <c r="G24" i="6"/>
  <c r="F24" i="6"/>
  <c r="C24" i="6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U19" i="6"/>
  <c r="S19" i="6"/>
  <c r="R19" i="6"/>
  <c r="Q19" i="6"/>
  <c r="P19" i="6"/>
  <c r="E19" i="6"/>
  <c r="T18" i="6"/>
  <c r="S18" i="6"/>
  <c r="R18" i="6"/>
  <c r="Q18" i="6"/>
  <c r="P18" i="6"/>
  <c r="E18" i="6"/>
  <c r="U18" i="6" s="1"/>
  <c r="S17" i="6"/>
  <c r="R17" i="6"/>
  <c r="Q17" i="6"/>
  <c r="P17" i="6"/>
  <c r="E17" i="6"/>
  <c r="U17" i="6" s="1"/>
  <c r="V15" i="6"/>
  <c r="O15" i="6"/>
  <c r="N15" i="6"/>
  <c r="M15" i="6"/>
  <c r="L15" i="6"/>
  <c r="K15" i="6"/>
  <c r="J15" i="6"/>
  <c r="I15" i="6"/>
  <c r="S15" i="6" s="1"/>
  <c r="H15" i="6"/>
  <c r="R15" i="6" s="1"/>
  <c r="G15" i="6"/>
  <c r="F15" i="6"/>
  <c r="C15" i="6"/>
  <c r="B15" i="6"/>
  <c r="E15" i="6" s="1"/>
  <c r="T14" i="6"/>
  <c r="S14" i="6"/>
  <c r="R14" i="6"/>
  <c r="Q14" i="6"/>
  <c r="P14" i="6"/>
  <c r="E14" i="6"/>
  <c r="U14" i="6" s="1"/>
  <c r="U13" i="6"/>
  <c r="T13" i="6"/>
  <c r="S13" i="6"/>
  <c r="R13" i="6"/>
  <c r="Q13" i="6"/>
  <c r="P13" i="6"/>
  <c r="E13" i="6"/>
  <c r="S12" i="6"/>
  <c r="R12" i="6"/>
  <c r="Q12" i="6"/>
  <c r="P12" i="6"/>
  <c r="E12" i="6"/>
  <c r="T12" i="6" s="1"/>
  <c r="S11" i="6"/>
  <c r="R11" i="6"/>
  <c r="Q11" i="6"/>
  <c r="P11" i="6"/>
  <c r="E11" i="6"/>
  <c r="S10" i="6"/>
  <c r="R10" i="6"/>
  <c r="Q10" i="6"/>
  <c r="P10" i="6"/>
  <c r="E10" i="6"/>
  <c r="U10" i="6" s="1"/>
  <c r="S9" i="6"/>
  <c r="R9" i="6"/>
  <c r="Q9" i="6"/>
  <c r="P9" i="6"/>
  <c r="E9" i="6"/>
  <c r="U9" i="6" s="1"/>
  <c r="S93" i="5"/>
  <c r="R93" i="5"/>
  <c r="Q93" i="5"/>
  <c r="P93" i="5"/>
  <c r="E93" i="5"/>
  <c r="U93" i="5" s="1"/>
  <c r="S92" i="5"/>
  <c r="R92" i="5"/>
  <c r="Q92" i="5"/>
  <c r="P92" i="5"/>
  <c r="E92" i="5"/>
  <c r="T91" i="5"/>
  <c r="S91" i="5"/>
  <c r="R91" i="5"/>
  <c r="Q91" i="5"/>
  <c r="P91" i="5"/>
  <c r="E91" i="5"/>
  <c r="U91" i="5" s="1"/>
  <c r="U90" i="5"/>
  <c r="T90" i="5"/>
  <c r="S90" i="5"/>
  <c r="R90" i="5"/>
  <c r="Q90" i="5"/>
  <c r="P90" i="5"/>
  <c r="E90" i="5"/>
  <c r="U89" i="5"/>
  <c r="S89" i="5"/>
  <c r="R89" i="5"/>
  <c r="Q89" i="5"/>
  <c r="P89" i="5"/>
  <c r="E89" i="5"/>
  <c r="T89" i="5" s="1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S72" i="5" s="1"/>
  <c r="H72" i="5"/>
  <c r="G72" i="5"/>
  <c r="F72" i="5"/>
  <c r="C72" i="5"/>
  <c r="B72" i="5"/>
  <c r="V71" i="5"/>
  <c r="O71" i="5"/>
  <c r="N71" i="5"/>
  <c r="M71" i="5"/>
  <c r="L71" i="5"/>
  <c r="K71" i="5"/>
  <c r="J71" i="5"/>
  <c r="I71" i="5"/>
  <c r="H71" i="5"/>
  <c r="G71" i="5"/>
  <c r="F71" i="5"/>
  <c r="C71" i="5"/>
  <c r="B71" i="5"/>
  <c r="E71" i="5" s="1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E70" i="5" s="1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S67" i="5" s="1"/>
  <c r="H67" i="5"/>
  <c r="G67" i="5"/>
  <c r="F67" i="5"/>
  <c r="C67" i="5"/>
  <c r="B67" i="5"/>
  <c r="E67" i="5" s="1"/>
  <c r="V66" i="5"/>
  <c r="O66" i="5"/>
  <c r="N66" i="5"/>
  <c r="M66" i="5"/>
  <c r="L66" i="5"/>
  <c r="K66" i="5"/>
  <c r="J66" i="5"/>
  <c r="I66" i="5"/>
  <c r="H66" i="5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S62" i="5"/>
  <c r="R62" i="5"/>
  <c r="Q62" i="5"/>
  <c r="P62" i="5"/>
  <c r="E62" i="5"/>
  <c r="U62" i="5" s="1"/>
  <c r="U61" i="5"/>
  <c r="T61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U57" i="5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T55" i="5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E53" i="5" s="1"/>
  <c r="U52" i="5"/>
  <c r="S52" i="5"/>
  <c r="R52" i="5"/>
  <c r="Q52" i="5"/>
  <c r="P52" i="5"/>
  <c r="E52" i="5"/>
  <c r="T52" i="5" s="1"/>
  <c r="T51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U48" i="5"/>
  <c r="T48" i="5"/>
  <c r="S48" i="5"/>
  <c r="R48" i="5"/>
  <c r="Q48" i="5"/>
  <c r="P48" i="5"/>
  <c r="E48" i="5"/>
  <c r="T47" i="5"/>
  <c r="S47" i="5"/>
  <c r="R47" i="5"/>
  <c r="Q47" i="5"/>
  <c r="P47" i="5"/>
  <c r="E47" i="5"/>
  <c r="U47" i="5" s="1"/>
  <c r="S46" i="5"/>
  <c r="R46" i="5"/>
  <c r="Q46" i="5"/>
  <c r="P46" i="5"/>
  <c r="E46" i="5"/>
  <c r="U45" i="5"/>
  <c r="S45" i="5"/>
  <c r="R45" i="5"/>
  <c r="Q45" i="5"/>
  <c r="P45" i="5"/>
  <c r="E45" i="5"/>
  <c r="T45" i="5" s="1"/>
  <c r="U44" i="5"/>
  <c r="S44" i="5"/>
  <c r="R44" i="5"/>
  <c r="Q44" i="5"/>
  <c r="P44" i="5"/>
  <c r="E44" i="5"/>
  <c r="T44" i="5" s="1"/>
  <c r="T43" i="5"/>
  <c r="S43" i="5"/>
  <c r="R43" i="5"/>
  <c r="Q43" i="5"/>
  <c r="P43" i="5"/>
  <c r="E43" i="5"/>
  <c r="U43" i="5" s="1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H40" i="5"/>
  <c r="P40" i="5" s="1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U36" i="5"/>
  <c r="T36" i="5"/>
  <c r="S36" i="5"/>
  <c r="R36" i="5"/>
  <c r="Q36" i="5"/>
  <c r="P36" i="5"/>
  <c r="E36" i="5"/>
  <c r="U35" i="5"/>
  <c r="T35" i="5"/>
  <c r="S35" i="5"/>
  <c r="R35" i="5"/>
  <c r="Q35" i="5"/>
  <c r="P35" i="5"/>
  <c r="E35" i="5"/>
  <c r="V33" i="5"/>
  <c r="S33" i="5"/>
  <c r="O33" i="5"/>
  <c r="N33" i="5"/>
  <c r="M33" i="5"/>
  <c r="L33" i="5"/>
  <c r="K33" i="5"/>
  <c r="J33" i="5"/>
  <c r="I33" i="5"/>
  <c r="H33" i="5"/>
  <c r="R33" i="5" s="1"/>
  <c r="G33" i="5"/>
  <c r="F33" i="5"/>
  <c r="C33" i="5"/>
  <c r="B33" i="5"/>
  <c r="E33" i="5" s="1"/>
  <c r="S32" i="5"/>
  <c r="R32" i="5"/>
  <c r="Q32" i="5"/>
  <c r="P32" i="5"/>
  <c r="E32" i="5"/>
  <c r="T32" i="5" s="1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E30" i="5" s="1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U23" i="5"/>
  <c r="T23" i="5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U17" i="5" s="1"/>
  <c r="V15" i="5"/>
  <c r="S15" i="5"/>
  <c r="O15" i="5"/>
  <c r="N15" i="5"/>
  <c r="M15" i="5"/>
  <c r="L15" i="5"/>
  <c r="K15" i="5"/>
  <c r="J15" i="5"/>
  <c r="I15" i="5"/>
  <c r="H15" i="5"/>
  <c r="R15" i="5" s="1"/>
  <c r="G15" i="5"/>
  <c r="F15" i="5"/>
  <c r="C15" i="5"/>
  <c r="B15" i="5"/>
  <c r="E15" i="5" s="1"/>
  <c r="S14" i="5"/>
  <c r="R14" i="5"/>
  <c r="Q14" i="5"/>
  <c r="P14" i="5"/>
  <c r="E14" i="5"/>
  <c r="U14" i="5" s="1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U11" i="5"/>
  <c r="T11" i="5"/>
  <c r="S11" i="5"/>
  <c r="R11" i="5"/>
  <c r="Q11" i="5"/>
  <c r="P11" i="5"/>
  <c r="E11" i="5"/>
  <c r="T10" i="5"/>
  <c r="S10" i="5"/>
  <c r="R10" i="5"/>
  <c r="Q10" i="5"/>
  <c r="P10" i="5"/>
  <c r="E10" i="5"/>
  <c r="U10" i="5" s="1"/>
  <c r="U9" i="5"/>
  <c r="T9" i="5"/>
  <c r="S9" i="5"/>
  <c r="R9" i="5"/>
  <c r="Q9" i="5"/>
  <c r="P9" i="5"/>
  <c r="E9" i="5"/>
  <c r="S93" i="4"/>
  <c r="R93" i="4"/>
  <c r="Q93" i="4"/>
  <c r="P93" i="4"/>
  <c r="E93" i="4"/>
  <c r="S92" i="4"/>
  <c r="R92" i="4"/>
  <c r="Q92" i="4"/>
  <c r="P92" i="4"/>
  <c r="E92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8" i="4"/>
  <c r="S88" i="4"/>
  <c r="R88" i="4"/>
  <c r="Q88" i="4"/>
  <c r="P88" i="4"/>
  <c r="E88" i="4"/>
  <c r="T88" i="4" s="1"/>
  <c r="T87" i="4"/>
  <c r="S87" i="4"/>
  <c r="R87" i="4"/>
  <c r="Q87" i="4"/>
  <c r="P87" i="4"/>
  <c r="E87" i="4"/>
  <c r="U87" i="4" s="1"/>
  <c r="U86" i="4"/>
  <c r="T86" i="4"/>
  <c r="S86" i="4"/>
  <c r="R86" i="4"/>
  <c r="Q86" i="4"/>
  <c r="P86" i="4"/>
  <c r="E86" i="4"/>
  <c r="V72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V71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S70" i="4" s="1"/>
  <c r="H70" i="4"/>
  <c r="G70" i="4"/>
  <c r="F70" i="4"/>
  <c r="C70" i="4"/>
  <c r="B70" i="4"/>
  <c r="E70" i="4" s="1"/>
  <c r="U69" i="4"/>
  <c r="S69" i="4"/>
  <c r="R69" i="4"/>
  <c r="Q69" i="4"/>
  <c r="P69" i="4"/>
  <c r="E69" i="4"/>
  <c r="T69" i="4" s="1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E66" i="4" s="1"/>
  <c r="U65" i="4"/>
  <c r="T65" i="4"/>
  <c r="S65" i="4"/>
  <c r="R65" i="4"/>
  <c r="Q65" i="4"/>
  <c r="P65" i="4"/>
  <c r="E65" i="4"/>
  <c r="U64" i="4"/>
  <c r="S64" i="4"/>
  <c r="R64" i="4"/>
  <c r="Q64" i="4"/>
  <c r="P64" i="4"/>
  <c r="E64" i="4"/>
  <c r="T64" i="4" s="1"/>
  <c r="T63" i="4"/>
  <c r="S63" i="4"/>
  <c r="R63" i="4"/>
  <c r="Q63" i="4"/>
  <c r="P63" i="4"/>
  <c r="E63" i="4"/>
  <c r="U63" i="4" s="1"/>
  <c r="S62" i="4"/>
  <c r="R62" i="4"/>
  <c r="Q62" i="4"/>
  <c r="P62" i="4"/>
  <c r="E62" i="4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E59" i="4" s="1"/>
  <c r="S58" i="4"/>
  <c r="R58" i="4"/>
  <c r="Q58" i="4"/>
  <c r="P58" i="4"/>
  <c r="E58" i="4"/>
  <c r="S57" i="4"/>
  <c r="R57" i="4"/>
  <c r="Q57" i="4"/>
  <c r="P57" i="4"/>
  <c r="E57" i="4"/>
  <c r="U57" i="4" s="1"/>
  <c r="U56" i="4"/>
  <c r="T56" i="4"/>
  <c r="S56" i="4"/>
  <c r="R56" i="4"/>
  <c r="Q56" i="4"/>
  <c r="P56" i="4"/>
  <c r="E56" i="4"/>
  <c r="U55" i="4"/>
  <c r="T55" i="4"/>
  <c r="S55" i="4"/>
  <c r="R55" i="4"/>
  <c r="Q55" i="4"/>
  <c r="P55" i="4"/>
  <c r="E55" i="4"/>
  <c r="V53" i="4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B53" i="4"/>
  <c r="E53" i="4" s="1"/>
  <c r="S52" i="4"/>
  <c r="R52" i="4"/>
  <c r="Q52" i="4"/>
  <c r="P52" i="4"/>
  <c r="E52" i="4"/>
  <c r="U51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U49" i="4"/>
  <c r="T49" i="4"/>
  <c r="S49" i="4"/>
  <c r="R49" i="4"/>
  <c r="Q49" i="4"/>
  <c r="P49" i="4"/>
  <c r="E49" i="4"/>
  <c r="U48" i="4"/>
  <c r="S48" i="4"/>
  <c r="R48" i="4"/>
  <c r="Q48" i="4"/>
  <c r="P48" i="4"/>
  <c r="E48" i="4"/>
  <c r="T48" i="4" s="1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S43" i="4"/>
  <c r="R43" i="4"/>
  <c r="Q43" i="4"/>
  <c r="P43" i="4"/>
  <c r="E43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G40" i="4"/>
  <c r="F40" i="4"/>
  <c r="C40" i="4"/>
  <c r="B40" i="4"/>
  <c r="E40" i="4" s="1"/>
  <c r="U39" i="4"/>
  <c r="T39" i="4"/>
  <c r="S39" i="4"/>
  <c r="R39" i="4"/>
  <c r="Q39" i="4"/>
  <c r="P39" i="4"/>
  <c r="E39" i="4"/>
  <c r="T38" i="4"/>
  <c r="S38" i="4"/>
  <c r="R38" i="4"/>
  <c r="Q38" i="4"/>
  <c r="P38" i="4"/>
  <c r="E38" i="4"/>
  <c r="U38" i="4" s="1"/>
  <c r="S37" i="4"/>
  <c r="R37" i="4"/>
  <c r="Q37" i="4"/>
  <c r="P37" i="4"/>
  <c r="E37" i="4"/>
  <c r="S36" i="4"/>
  <c r="R36" i="4"/>
  <c r="Q36" i="4"/>
  <c r="P36" i="4"/>
  <c r="E36" i="4"/>
  <c r="T35" i="4"/>
  <c r="S35" i="4"/>
  <c r="R35" i="4"/>
  <c r="Q35" i="4"/>
  <c r="P35" i="4"/>
  <c r="E35" i="4"/>
  <c r="U35" i="4" s="1"/>
  <c r="V33" i="4"/>
  <c r="O33" i="4"/>
  <c r="N33" i="4"/>
  <c r="M33" i="4"/>
  <c r="L33" i="4"/>
  <c r="K33" i="4"/>
  <c r="J33" i="4"/>
  <c r="I33" i="4"/>
  <c r="Q33" i="4" s="1"/>
  <c r="H33" i="4"/>
  <c r="P33" i="4" s="1"/>
  <c r="G33" i="4"/>
  <c r="F33" i="4"/>
  <c r="C33" i="4"/>
  <c r="B33" i="4"/>
  <c r="S32" i="4"/>
  <c r="R32" i="4"/>
  <c r="Q32" i="4"/>
  <c r="P32" i="4"/>
  <c r="E32" i="4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E30" i="4" s="1"/>
  <c r="S29" i="4"/>
  <c r="R29" i="4"/>
  <c r="Q29" i="4"/>
  <c r="P29" i="4"/>
  <c r="E29" i="4"/>
  <c r="U28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B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U19" i="4" s="1"/>
  <c r="P19" i="4"/>
  <c r="E19" i="4"/>
  <c r="S18" i="4"/>
  <c r="R18" i="4"/>
  <c r="Q18" i="4"/>
  <c r="P18" i="4"/>
  <c r="E18" i="4"/>
  <c r="U18" i="4" s="1"/>
  <c r="U17" i="4"/>
  <c r="T17" i="4"/>
  <c r="S17" i="4"/>
  <c r="R17" i="4"/>
  <c r="Q17" i="4"/>
  <c r="P17" i="4"/>
  <c r="E17" i="4"/>
  <c r="V15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B15" i="4"/>
  <c r="E15" i="4" s="1"/>
  <c r="T14" i="4"/>
  <c r="S14" i="4"/>
  <c r="R14" i="4"/>
  <c r="Q14" i="4"/>
  <c r="P14" i="4"/>
  <c r="E14" i="4"/>
  <c r="U14" i="4" s="1"/>
  <c r="S13" i="4"/>
  <c r="R13" i="4"/>
  <c r="Q13" i="4"/>
  <c r="P13" i="4"/>
  <c r="E13" i="4"/>
  <c r="T13" i="4" s="1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T91" i="3"/>
  <c r="S91" i="3"/>
  <c r="R91" i="3"/>
  <c r="Q91" i="3"/>
  <c r="P91" i="3"/>
  <c r="E91" i="3"/>
  <c r="U91" i="3" s="1"/>
  <c r="U90" i="3"/>
  <c r="T90" i="3"/>
  <c r="S90" i="3"/>
  <c r="R90" i="3"/>
  <c r="Q90" i="3"/>
  <c r="P90" i="3"/>
  <c r="E90" i="3"/>
  <c r="S89" i="3"/>
  <c r="R89" i="3"/>
  <c r="Q89" i="3"/>
  <c r="P89" i="3"/>
  <c r="E89" i="3"/>
  <c r="T89" i="3" s="1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H71" i="3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S69" i="3"/>
  <c r="R69" i="3"/>
  <c r="Q69" i="3"/>
  <c r="P69" i="3"/>
  <c r="E69" i="3"/>
  <c r="T69" i="3" s="1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E67" i="3" s="1"/>
  <c r="V66" i="3"/>
  <c r="O66" i="3"/>
  <c r="N66" i="3"/>
  <c r="M66" i="3"/>
  <c r="L66" i="3"/>
  <c r="K66" i="3"/>
  <c r="J66" i="3"/>
  <c r="I66" i="3"/>
  <c r="H66" i="3"/>
  <c r="G66" i="3"/>
  <c r="F66" i="3"/>
  <c r="C66" i="3"/>
  <c r="B66" i="3"/>
  <c r="E66" i="3" s="1"/>
  <c r="U65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U63" i="3"/>
  <c r="S63" i="3"/>
  <c r="R63" i="3"/>
  <c r="Q63" i="3"/>
  <c r="P63" i="3"/>
  <c r="E63" i="3"/>
  <c r="T63" i="3" s="1"/>
  <c r="S62" i="3"/>
  <c r="R62" i="3"/>
  <c r="Q62" i="3"/>
  <c r="P62" i="3"/>
  <c r="E62" i="3"/>
  <c r="T62" i="3" s="1"/>
  <c r="U61" i="3"/>
  <c r="S61" i="3"/>
  <c r="R61" i="3"/>
  <c r="Q61" i="3"/>
  <c r="P61" i="3"/>
  <c r="E61" i="3"/>
  <c r="T61" i="3" s="1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E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H53" i="3"/>
  <c r="G53" i="3"/>
  <c r="F53" i="3"/>
  <c r="E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S46" i="3"/>
  <c r="R46" i="3"/>
  <c r="Q46" i="3"/>
  <c r="P46" i="3"/>
  <c r="E46" i="3"/>
  <c r="U46" i="3" s="1"/>
  <c r="U45" i="3"/>
  <c r="T45" i="3"/>
  <c r="S45" i="3"/>
  <c r="R45" i="3"/>
  <c r="Q45" i="3"/>
  <c r="P45" i="3"/>
  <c r="E45" i="3"/>
  <c r="S44" i="3"/>
  <c r="R44" i="3"/>
  <c r="Q44" i="3"/>
  <c r="P44" i="3"/>
  <c r="E44" i="3"/>
  <c r="T44" i="3" s="1"/>
  <c r="S43" i="3"/>
  <c r="R43" i="3"/>
  <c r="Q43" i="3"/>
  <c r="P43" i="3"/>
  <c r="E43" i="3"/>
  <c r="U43" i="3" s="1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B40" i="3"/>
  <c r="S39" i="3"/>
  <c r="R39" i="3"/>
  <c r="Q39" i="3"/>
  <c r="P39" i="3"/>
  <c r="E39" i="3"/>
  <c r="U39" i="3" s="1"/>
  <c r="U38" i="3"/>
  <c r="S38" i="3"/>
  <c r="R38" i="3"/>
  <c r="Q38" i="3"/>
  <c r="P38" i="3"/>
  <c r="E38" i="3"/>
  <c r="T38" i="3" s="1"/>
  <c r="S37" i="3"/>
  <c r="R37" i="3"/>
  <c r="Q37" i="3"/>
  <c r="P37" i="3"/>
  <c r="E37" i="3"/>
  <c r="U37" i="3" s="1"/>
  <c r="S36" i="3"/>
  <c r="R36" i="3"/>
  <c r="Q36" i="3"/>
  <c r="P36" i="3"/>
  <c r="E36" i="3"/>
  <c r="U36" i="3" s="1"/>
  <c r="U35" i="3"/>
  <c r="S35" i="3"/>
  <c r="R35" i="3"/>
  <c r="Q35" i="3"/>
  <c r="P35" i="3"/>
  <c r="E35" i="3"/>
  <c r="T35" i="3" s="1"/>
  <c r="V33" i="3"/>
  <c r="Q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E33" i="3" s="1"/>
  <c r="S32" i="3"/>
  <c r="R32" i="3"/>
  <c r="Q32" i="3"/>
  <c r="P32" i="3"/>
  <c r="E32" i="3"/>
  <c r="U32" i="3" s="1"/>
  <c r="V30" i="3"/>
  <c r="O30" i="3"/>
  <c r="N30" i="3"/>
  <c r="M30" i="3"/>
  <c r="L30" i="3"/>
  <c r="K30" i="3"/>
  <c r="J30" i="3"/>
  <c r="I30" i="3"/>
  <c r="S30" i="3" s="1"/>
  <c r="H30" i="3"/>
  <c r="G30" i="3"/>
  <c r="F30" i="3"/>
  <c r="C30" i="3"/>
  <c r="B30" i="3"/>
  <c r="S29" i="3"/>
  <c r="R29" i="3"/>
  <c r="Q29" i="3"/>
  <c r="P29" i="3"/>
  <c r="E29" i="3"/>
  <c r="U29" i="3" s="1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E24" i="3" s="1"/>
  <c r="B24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T18" i="3" s="1"/>
  <c r="S17" i="3"/>
  <c r="R17" i="3"/>
  <c r="Q17" i="3"/>
  <c r="P17" i="3"/>
  <c r="E17" i="3"/>
  <c r="U17" i="3" s="1"/>
  <c r="V15" i="3"/>
  <c r="O15" i="3"/>
  <c r="N15" i="3"/>
  <c r="M15" i="3"/>
  <c r="L15" i="3"/>
  <c r="K15" i="3"/>
  <c r="J15" i="3"/>
  <c r="I15" i="3"/>
  <c r="H15" i="3"/>
  <c r="G15" i="3"/>
  <c r="F15" i="3"/>
  <c r="C15" i="3"/>
  <c r="B15" i="3"/>
  <c r="E15" i="3" s="1"/>
  <c r="U14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U11" i="3"/>
  <c r="T11" i="3"/>
  <c r="S11" i="3"/>
  <c r="R11" i="3"/>
  <c r="Q11" i="3"/>
  <c r="P11" i="3"/>
  <c r="E11" i="3"/>
  <c r="S10" i="3"/>
  <c r="R10" i="3"/>
  <c r="Q10" i="3"/>
  <c r="P10" i="3"/>
  <c r="E10" i="3"/>
  <c r="T10" i="3" s="1"/>
  <c r="U9" i="3"/>
  <c r="T9" i="3"/>
  <c r="S9" i="3"/>
  <c r="R9" i="3"/>
  <c r="Q9" i="3"/>
  <c r="P9" i="3"/>
  <c r="E9" i="3"/>
  <c r="S93" i="2"/>
  <c r="R93" i="2"/>
  <c r="Q93" i="2"/>
  <c r="P93" i="2"/>
  <c r="E93" i="2"/>
  <c r="T93" i="2" s="1"/>
  <c r="S92" i="2"/>
  <c r="R92" i="2"/>
  <c r="Q92" i="2"/>
  <c r="P92" i="2"/>
  <c r="E92" i="2"/>
  <c r="U92" i="2" s="1"/>
  <c r="U91" i="2"/>
  <c r="S91" i="2"/>
  <c r="R91" i="2"/>
  <c r="Q91" i="2"/>
  <c r="P91" i="2"/>
  <c r="E91" i="2"/>
  <c r="T91" i="2" s="1"/>
  <c r="T90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U88" i="2"/>
  <c r="S88" i="2"/>
  <c r="R88" i="2"/>
  <c r="Q88" i="2"/>
  <c r="P88" i="2"/>
  <c r="E88" i="2"/>
  <c r="T88" i="2" s="1"/>
  <c r="S87" i="2"/>
  <c r="R87" i="2"/>
  <c r="Q87" i="2"/>
  <c r="P87" i="2"/>
  <c r="E87" i="2"/>
  <c r="U87" i="2" s="1"/>
  <c r="U86" i="2"/>
  <c r="S86" i="2"/>
  <c r="R86" i="2"/>
  <c r="Q86" i="2"/>
  <c r="P86" i="2"/>
  <c r="E86" i="2"/>
  <c r="T86" i="2" s="1"/>
  <c r="V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B72" i="2"/>
  <c r="E72" i="2" s="1"/>
  <c r="V71" i="2"/>
  <c r="O71" i="2"/>
  <c r="N71" i="2"/>
  <c r="M71" i="2"/>
  <c r="L71" i="2"/>
  <c r="K71" i="2"/>
  <c r="J71" i="2"/>
  <c r="I71" i="2"/>
  <c r="S71" i="2" s="1"/>
  <c r="H71" i="2"/>
  <c r="R71" i="2" s="1"/>
  <c r="G71" i="2"/>
  <c r="F71" i="2"/>
  <c r="C71" i="2"/>
  <c r="B71" i="2"/>
  <c r="E71" i="2" s="1"/>
  <c r="V70" i="2"/>
  <c r="O70" i="2"/>
  <c r="N70" i="2"/>
  <c r="M70" i="2"/>
  <c r="L70" i="2"/>
  <c r="K70" i="2"/>
  <c r="J70" i="2"/>
  <c r="I70" i="2"/>
  <c r="H70" i="2"/>
  <c r="R70" i="2" s="1"/>
  <c r="G70" i="2"/>
  <c r="F70" i="2"/>
  <c r="C70" i="2"/>
  <c r="B70" i="2"/>
  <c r="E70" i="2" s="1"/>
  <c r="U69" i="2"/>
  <c r="S69" i="2"/>
  <c r="R69" i="2"/>
  <c r="Q69" i="2"/>
  <c r="P69" i="2"/>
  <c r="E69" i="2"/>
  <c r="T69" i="2" s="1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S66" i="2"/>
  <c r="O66" i="2"/>
  <c r="N66" i="2"/>
  <c r="M66" i="2"/>
  <c r="L66" i="2"/>
  <c r="K66" i="2"/>
  <c r="J66" i="2"/>
  <c r="I66" i="2"/>
  <c r="H66" i="2"/>
  <c r="R66" i="2" s="1"/>
  <c r="G66" i="2"/>
  <c r="F66" i="2"/>
  <c r="C66" i="2"/>
  <c r="E66" i="2" s="1"/>
  <c r="B66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R59" i="2" s="1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S56" i="2"/>
  <c r="R56" i="2"/>
  <c r="Q56" i="2"/>
  <c r="P56" i="2"/>
  <c r="E56" i="2"/>
  <c r="U56" i="2" s="1"/>
  <c r="U55" i="2"/>
  <c r="S55" i="2"/>
  <c r="R55" i="2"/>
  <c r="Q55" i="2"/>
  <c r="P55" i="2"/>
  <c r="E55" i="2"/>
  <c r="T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E53" i="2" s="1"/>
  <c r="U52" i="2"/>
  <c r="S52" i="2"/>
  <c r="R52" i="2"/>
  <c r="Q52" i="2"/>
  <c r="P52" i="2"/>
  <c r="E52" i="2"/>
  <c r="T52" i="2" s="1"/>
  <c r="U51" i="2"/>
  <c r="T51" i="2"/>
  <c r="S51" i="2"/>
  <c r="R51" i="2"/>
  <c r="Q51" i="2"/>
  <c r="P51" i="2"/>
  <c r="E51" i="2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T45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U43" i="2"/>
  <c r="S43" i="2"/>
  <c r="R43" i="2"/>
  <c r="Q43" i="2"/>
  <c r="P43" i="2"/>
  <c r="E43" i="2"/>
  <c r="T43" i="2" s="1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E40" i="2" s="1"/>
  <c r="B40" i="2"/>
  <c r="T39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S35" i="2"/>
  <c r="R35" i="2"/>
  <c r="Q35" i="2"/>
  <c r="P35" i="2"/>
  <c r="E35" i="2"/>
  <c r="V33" i="2"/>
  <c r="O33" i="2"/>
  <c r="N33" i="2"/>
  <c r="M33" i="2"/>
  <c r="L33" i="2"/>
  <c r="K33" i="2"/>
  <c r="J33" i="2"/>
  <c r="I33" i="2"/>
  <c r="H33" i="2"/>
  <c r="G33" i="2"/>
  <c r="F33" i="2"/>
  <c r="C33" i="2"/>
  <c r="E33" i="2" s="1"/>
  <c r="B33" i="2"/>
  <c r="S32" i="2"/>
  <c r="R32" i="2"/>
  <c r="Q32" i="2"/>
  <c r="P32" i="2"/>
  <c r="E32" i="2"/>
  <c r="T32" i="2" s="1"/>
  <c r="V30" i="2"/>
  <c r="S30" i="2"/>
  <c r="O30" i="2"/>
  <c r="N30" i="2"/>
  <c r="M30" i="2"/>
  <c r="L30" i="2"/>
  <c r="K30" i="2"/>
  <c r="J30" i="2"/>
  <c r="I30" i="2"/>
  <c r="Q30" i="2" s="1"/>
  <c r="H30" i="2"/>
  <c r="R30" i="2" s="1"/>
  <c r="G30" i="2"/>
  <c r="F30" i="2"/>
  <c r="C30" i="2"/>
  <c r="E30" i="2" s="1"/>
  <c r="B30" i="2"/>
  <c r="S29" i="2"/>
  <c r="R29" i="2"/>
  <c r="Q29" i="2"/>
  <c r="U29" i="2" s="1"/>
  <c r="P29" i="2"/>
  <c r="T29" i="2" s="1"/>
  <c r="E29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V24" i="2"/>
  <c r="S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U23" i="2" s="1"/>
  <c r="S22" i="2"/>
  <c r="R22" i="2"/>
  <c r="Q22" i="2"/>
  <c r="P22" i="2"/>
  <c r="E22" i="2"/>
  <c r="T22" i="2" s="1"/>
  <c r="U21" i="2"/>
  <c r="S21" i="2"/>
  <c r="R21" i="2"/>
  <c r="Q21" i="2"/>
  <c r="P21" i="2"/>
  <c r="E21" i="2"/>
  <c r="T21" i="2" s="1"/>
  <c r="U20" i="2"/>
  <c r="T20" i="2"/>
  <c r="S20" i="2"/>
  <c r="R20" i="2"/>
  <c r="Q20" i="2"/>
  <c r="P20" i="2"/>
  <c r="E20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T17" i="2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G15" i="2"/>
  <c r="F15" i="2"/>
  <c r="C15" i="2"/>
  <c r="B15" i="2"/>
  <c r="S14" i="2"/>
  <c r="R14" i="2"/>
  <c r="Q14" i="2"/>
  <c r="P14" i="2"/>
  <c r="E14" i="2"/>
  <c r="U14" i="2" s="1"/>
  <c r="U13" i="2"/>
  <c r="T13" i="2"/>
  <c r="S13" i="2"/>
  <c r="R13" i="2"/>
  <c r="Q13" i="2"/>
  <c r="P13" i="2"/>
  <c r="E13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U10" i="2"/>
  <c r="S10" i="2"/>
  <c r="R10" i="2"/>
  <c r="Q10" i="2"/>
  <c r="P10" i="2"/>
  <c r="E10" i="2"/>
  <c r="T9" i="2"/>
  <c r="S9" i="2"/>
  <c r="R9" i="2"/>
  <c r="Q9" i="2"/>
  <c r="P9" i="2"/>
  <c r="E9" i="2"/>
  <c r="U9" i="2" s="1"/>
  <c r="S93" i="1"/>
  <c r="R93" i="1"/>
  <c r="Q93" i="1"/>
  <c r="P93" i="1"/>
  <c r="E93" i="1"/>
  <c r="U93" i="1" s="1"/>
  <c r="U92" i="1"/>
  <c r="S92" i="1"/>
  <c r="R92" i="1"/>
  <c r="Q92" i="1"/>
  <c r="P92" i="1"/>
  <c r="E92" i="1"/>
  <c r="T92" i="1" s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T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U86" i="1"/>
  <c r="T86" i="1"/>
  <c r="S86" i="1"/>
  <c r="R86" i="1"/>
  <c r="Q86" i="1"/>
  <c r="P86" i="1"/>
  <c r="E86" i="1"/>
  <c r="V72" i="1"/>
  <c r="O72" i="1"/>
  <c r="N72" i="1"/>
  <c r="M72" i="1"/>
  <c r="L72" i="1"/>
  <c r="K72" i="1"/>
  <c r="J72" i="1"/>
  <c r="I72" i="1"/>
  <c r="S72" i="1" s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H71" i="1"/>
  <c r="R71" i="1" s="1"/>
  <c r="G71" i="1"/>
  <c r="F71" i="1"/>
  <c r="C71" i="1"/>
  <c r="E71" i="1" s="1"/>
  <c r="B71" i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B70" i="1"/>
  <c r="E70" i="1" s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H67" i="1"/>
  <c r="R67" i="1" s="1"/>
  <c r="G67" i="1"/>
  <c r="F67" i="1"/>
  <c r="C67" i="1"/>
  <c r="B67" i="1"/>
  <c r="E67" i="1" s="1"/>
  <c r="V66" i="1"/>
  <c r="O66" i="1"/>
  <c r="N66" i="1"/>
  <c r="M66" i="1"/>
  <c r="L66" i="1"/>
  <c r="K66" i="1"/>
  <c r="J66" i="1"/>
  <c r="I66" i="1"/>
  <c r="S66" i="1" s="1"/>
  <c r="H66" i="1"/>
  <c r="G66" i="1"/>
  <c r="F66" i="1"/>
  <c r="C66" i="1"/>
  <c r="B66" i="1"/>
  <c r="E66" i="1" s="1"/>
  <c r="U65" i="1"/>
  <c r="T65" i="1"/>
  <c r="S65" i="1"/>
  <c r="R65" i="1"/>
  <c r="Q65" i="1"/>
  <c r="P65" i="1"/>
  <c r="E65" i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T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Q53" i="1" s="1"/>
  <c r="H53" i="1"/>
  <c r="G53" i="1"/>
  <c r="F53" i="1"/>
  <c r="C53" i="1"/>
  <c r="B53" i="1"/>
  <c r="E53" i="1" s="1"/>
  <c r="S52" i="1"/>
  <c r="R52" i="1"/>
  <c r="Q52" i="1"/>
  <c r="P52" i="1"/>
  <c r="E52" i="1"/>
  <c r="S51" i="1"/>
  <c r="R51" i="1"/>
  <c r="Q51" i="1"/>
  <c r="P51" i="1"/>
  <c r="E51" i="1"/>
  <c r="U50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U48" i="1"/>
  <c r="S48" i="1"/>
  <c r="R48" i="1"/>
  <c r="Q48" i="1"/>
  <c r="P48" i="1"/>
  <c r="E48" i="1"/>
  <c r="T48" i="1" s="1"/>
  <c r="U47" i="1"/>
  <c r="T47" i="1"/>
  <c r="S47" i="1"/>
  <c r="R47" i="1"/>
  <c r="Q47" i="1"/>
  <c r="P47" i="1"/>
  <c r="E47" i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U42" i="1"/>
  <c r="S42" i="1"/>
  <c r="R42" i="1"/>
  <c r="Q42" i="1"/>
  <c r="P42" i="1"/>
  <c r="E42" i="1"/>
  <c r="T42" i="1" s="1"/>
  <c r="V40" i="1"/>
  <c r="S40" i="1"/>
  <c r="O40" i="1"/>
  <c r="N40" i="1"/>
  <c r="M40" i="1"/>
  <c r="L40" i="1"/>
  <c r="K40" i="1"/>
  <c r="J40" i="1"/>
  <c r="I40" i="1"/>
  <c r="H40" i="1"/>
  <c r="G40" i="1"/>
  <c r="F40" i="1"/>
  <c r="C40" i="1"/>
  <c r="B40" i="1"/>
  <c r="S39" i="1"/>
  <c r="R39" i="1"/>
  <c r="Q39" i="1"/>
  <c r="P39" i="1"/>
  <c r="E39" i="1"/>
  <c r="U39" i="1" s="1"/>
  <c r="U38" i="1"/>
  <c r="S38" i="1"/>
  <c r="R38" i="1"/>
  <c r="Q38" i="1"/>
  <c r="P38" i="1"/>
  <c r="E38" i="1"/>
  <c r="T37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U35" i="1" s="1"/>
  <c r="P35" i="1"/>
  <c r="E35" i="1"/>
  <c r="T35" i="1" s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E33" i="1" s="1"/>
  <c r="U32" i="1"/>
  <c r="S32" i="1"/>
  <c r="R32" i="1"/>
  <c r="Q32" i="1"/>
  <c r="P32" i="1"/>
  <c r="E32" i="1"/>
  <c r="T32" i="1" s="1"/>
  <c r="V30" i="1"/>
  <c r="O30" i="1"/>
  <c r="N30" i="1"/>
  <c r="M30" i="1"/>
  <c r="L30" i="1"/>
  <c r="K30" i="1"/>
  <c r="J30" i="1"/>
  <c r="I30" i="1"/>
  <c r="S30" i="1" s="1"/>
  <c r="H30" i="1"/>
  <c r="P30" i="1" s="1"/>
  <c r="G30" i="1"/>
  <c r="F30" i="1"/>
  <c r="C30" i="1"/>
  <c r="B30" i="1"/>
  <c r="E30" i="1" s="1"/>
  <c r="S29" i="1"/>
  <c r="R29" i="1"/>
  <c r="Q29" i="1"/>
  <c r="P29" i="1"/>
  <c r="E29" i="1"/>
  <c r="U29" i="1" s="1"/>
  <c r="U28" i="1"/>
  <c r="S28" i="1"/>
  <c r="R28" i="1"/>
  <c r="Q28" i="1"/>
  <c r="P28" i="1"/>
  <c r="E28" i="1"/>
  <c r="T28" i="1" s="1"/>
  <c r="U27" i="1"/>
  <c r="T27" i="1"/>
  <c r="S27" i="1"/>
  <c r="R27" i="1"/>
  <c r="Q27" i="1"/>
  <c r="P27" i="1"/>
  <c r="E27" i="1"/>
  <c r="S26" i="1"/>
  <c r="R26" i="1"/>
  <c r="Q26" i="1"/>
  <c r="P26" i="1"/>
  <c r="E26" i="1"/>
  <c r="T26" i="1" s="1"/>
  <c r="V24" i="1"/>
  <c r="O24" i="1"/>
  <c r="N24" i="1"/>
  <c r="M24" i="1"/>
  <c r="L24" i="1"/>
  <c r="K24" i="1"/>
  <c r="J24" i="1"/>
  <c r="I24" i="1"/>
  <c r="S24" i="1" s="1"/>
  <c r="H24" i="1"/>
  <c r="R24" i="1" s="1"/>
  <c r="G24" i="1"/>
  <c r="F24" i="1"/>
  <c r="C24" i="1"/>
  <c r="E24" i="1" s="1"/>
  <c r="B24" i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P20" i="1"/>
  <c r="E20" i="1"/>
  <c r="T20" i="1" s="1"/>
  <c r="S19" i="1"/>
  <c r="R19" i="1"/>
  <c r="Q19" i="1"/>
  <c r="P19" i="1"/>
  <c r="E19" i="1"/>
  <c r="S18" i="1"/>
  <c r="R18" i="1"/>
  <c r="Q18" i="1"/>
  <c r="P18" i="1"/>
  <c r="E18" i="1"/>
  <c r="T18" i="1" s="1"/>
  <c r="U17" i="1"/>
  <c r="T17" i="1"/>
  <c r="S17" i="1"/>
  <c r="R17" i="1"/>
  <c r="Q17" i="1"/>
  <c r="P17" i="1"/>
  <c r="E17" i="1"/>
  <c r="V15" i="1"/>
  <c r="S15" i="1"/>
  <c r="O15" i="1"/>
  <c r="N15" i="1"/>
  <c r="M15" i="1"/>
  <c r="L15" i="1"/>
  <c r="K15" i="1"/>
  <c r="J15" i="1"/>
  <c r="I15" i="1"/>
  <c r="Q15" i="1" s="1"/>
  <c r="H15" i="1"/>
  <c r="G15" i="1"/>
  <c r="F15" i="1"/>
  <c r="C15" i="1"/>
  <c r="B15" i="1"/>
  <c r="S14" i="1"/>
  <c r="R14" i="1"/>
  <c r="Q14" i="1"/>
  <c r="P14" i="1"/>
  <c r="E14" i="1"/>
  <c r="T14" i="1" s="1"/>
  <c r="S13" i="1"/>
  <c r="R13" i="1"/>
  <c r="Q13" i="1"/>
  <c r="U13" i="1" s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S9" i="1"/>
  <c r="R9" i="1"/>
  <c r="Q9" i="1"/>
  <c r="P9" i="1"/>
  <c r="E9" i="1"/>
  <c r="U9" i="1" s="1"/>
  <c r="R30" i="1" l="1"/>
  <c r="U28" i="5"/>
  <c r="T28" i="5"/>
  <c r="U64" i="5"/>
  <c r="T64" i="5"/>
  <c r="U52" i="9"/>
  <c r="T52" i="9"/>
  <c r="T29" i="3"/>
  <c r="T37" i="3"/>
  <c r="U49" i="3"/>
  <c r="U52" i="3"/>
  <c r="T93" i="4"/>
  <c r="U93" i="4"/>
  <c r="T48" i="6"/>
  <c r="U48" i="6"/>
  <c r="U22" i="15"/>
  <c r="T22" i="15"/>
  <c r="R30" i="22"/>
  <c r="U14" i="1"/>
  <c r="T29" i="1"/>
  <c r="T36" i="1"/>
  <c r="P40" i="1"/>
  <c r="T49" i="1"/>
  <c r="U51" i="1"/>
  <c r="T63" i="1"/>
  <c r="T93" i="1"/>
  <c r="U22" i="2"/>
  <c r="T44" i="2"/>
  <c r="P67" i="2"/>
  <c r="T89" i="2"/>
  <c r="T13" i="3"/>
  <c r="U23" i="3"/>
  <c r="T28" i="3"/>
  <c r="T36" i="3"/>
  <c r="P40" i="3"/>
  <c r="U44" i="3"/>
  <c r="T48" i="3"/>
  <c r="U56" i="3"/>
  <c r="T64" i="3"/>
  <c r="U86" i="3"/>
  <c r="U89" i="3"/>
  <c r="U13" i="4"/>
  <c r="T42" i="4"/>
  <c r="T58" i="4"/>
  <c r="U58" i="4"/>
  <c r="T62" i="4"/>
  <c r="U62" i="4"/>
  <c r="T26" i="5"/>
  <c r="T62" i="5"/>
  <c r="E24" i="6"/>
  <c r="R15" i="7"/>
  <c r="U27" i="7"/>
  <c r="T27" i="7"/>
  <c r="S40" i="7"/>
  <c r="U22" i="9"/>
  <c r="T22" i="9"/>
  <c r="U86" i="9"/>
  <c r="T86" i="9"/>
  <c r="U89" i="9"/>
  <c r="T89" i="9"/>
  <c r="U18" i="10"/>
  <c r="T18" i="10"/>
  <c r="U86" i="15"/>
  <c r="T86" i="15"/>
  <c r="U44" i="23"/>
  <c r="T44" i="23"/>
  <c r="R33" i="4"/>
  <c r="T28" i="6"/>
  <c r="U28" i="6"/>
  <c r="U89" i="6"/>
  <c r="T89" i="6"/>
  <c r="U90" i="13"/>
  <c r="T90" i="13"/>
  <c r="U90" i="14"/>
  <c r="T90" i="14"/>
  <c r="U26" i="15"/>
  <c r="T26" i="15"/>
  <c r="U65" i="21"/>
  <c r="T65" i="21"/>
  <c r="T9" i="22"/>
  <c r="U9" i="22"/>
  <c r="U32" i="32"/>
  <c r="T32" i="32"/>
  <c r="U109" i="29"/>
  <c r="T109" i="29"/>
  <c r="T104" i="5"/>
  <c r="U104" i="5"/>
  <c r="T10" i="1"/>
  <c r="E15" i="1"/>
  <c r="T38" i="1"/>
  <c r="Q40" i="1"/>
  <c r="T10" i="2"/>
  <c r="P15" i="2"/>
  <c r="U26" i="2"/>
  <c r="U58" i="2"/>
  <c r="Q67" i="2"/>
  <c r="U67" i="2" s="1"/>
  <c r="E30" i="3"/>
  <c r="E70" i="3"/>
  <c r="U10" i="4"/>
  <c r="U12" i="4"/>
  <c r="T19" i="4"/>
  <c r="P24" i="4"/>
  <c r="P40" i="4"/>
  <c r="R40" i="4"/>
  <c r="U43" i="4"/>
  <c r="T43" i="4"/>
  <c r="P24" i="5"/>
  <c r="R24" i="5"/>
  <c r="U27" i="5"/>
  <c r="T27" i="5"/>
  <c r="U63" i="5"/>
  <c r="T63" i="5"/>
  <c r="U92" i="5"/>
  <c r="T92" i="5"/>
  <c r="S15" i="7"/>
  <c r="U46" i="7"/>
  <c r="T46" i="7"/>
  <c r="U28" i="8"/>
  <c r="T28" i="8"/>
  <c r="U39" i="8"/>
  <c r="T39" i="8"/>
  <c r="U52" i="8"/>
  <c r="T52" i="8"/>
  <c r="R15" i="9"/>
  <c r="U10" i="10"/>
  <c r="U13" i="10"/>
  <c r="T13" i="10"/>
  <c r="T55" i="13"/>
  <c r="U55" i="13"/>
  <c r="T19" i="17"/>
  <c r="U19" i="17"/>
  <c r="T20" i="5"/>
  <c r="U20" i="5"/>
  <c r="U63" i="6"/>
  <c r="T63" i="6"/>
  <c r="T87" i="7"/>
  <c r="U87" i="7"/>
  <c r="U93" i="15"/>
  <c r="T93" i="15"/>
  <c r="U19" i="18"/>
  <c r="T19" i="18"/>
  <c r="P70" i="1"/>
  <c r="P24" i="2"/>
  <c r="P33" i="2"/>
  <c r="T33" i="2" s="1"/>
  <c r="U20" i="6"/>
  <c r="T20" i="6"/>
  <c r="U44" i="9"/>
  <c r="T44" i="9"/>
  <c r="T48" i="15"/>
  <c r="U48" i="15"/>
  <c r="T11" i="1"/>
  <c r="T37" i="2"/>
  <c r="U57" i="2"/>
  <c r="Q66" i="2"/>
  <c r="T92" i="3"/>
  <c r="T20" i="4"/>
  <c r="U37" i="4"/>
  <c r="T37" i="4"/>
  <c r="U52" i="4"/>
  <c r="T52" i="4"/>
  <c r="U89" i="4"/>
  <c r="T89" i="4"/>
  <c r="U21" i="5"/>
  <c r="T21" i="5"/>
  <c r="U46" i="5"/>
  <c r="T46" i="5"/>
  <c r="U38" i="6"/>
  <c r="T38" i="6"/>
  <c r="U62" i="7"/>
  <c r="T62" i="7"/>
  <c r="T13" i="9"/>
  <c r="U13" i="9"/>
  <c r="P30" i="9"/>
  <c r="R30" i="9"/>
  <c r="U39" i="18"/>
  <c r="T39" i="18"/>
  <c r="R30" i="20"/>
  <c r="U47" i="20"/>
  <c r="T47" i="20"/>
  <c r="U44" i="4"/>
  <c r="T44" i="4"/>
  <c r="T32" i="6"/>
  <c r="U32" i="6"/>
  <c r="U29" i="8"/>
  <c r="T29" i="8"/>
  <c r="U12" i="9"/>
  <c r="T12" i="9"/>
  <c r="Q30" i="11"/>
  <c r="S30" i="11"/>
  <c r="U89" i="17"/>
  <c r="T89" i="17"/>
  <c r="P71" i="1"/>
  <c r="T71" i="1" s="1"/>
  <c r="U92" i="4"/>
  <c r="T92" i="4"/>
  <c r="U58" i="5"/>
  <c r="T58" i="5"/>
  <c r="U55" i="6"/>
  <c r="T55" i="6"/>
  <c r="U45" i="15"/>
  <c r="T45" i="15"/>
  <c r="Q71" i="1"/>
  <c r="T19" i="2"/>
  <c r="U18" i="3"/>
  <c r="T21" i="3"/>
  <c r="P71" i="3"/>
  <c r="R71" i="3"/>
  <c r="U18" i="1"/>
  <c r="U21" i="1"/>
  <c r="E40" i="1"/>
  <c r="P66" i="1"/>
  <c r="R66" i="1"/>
  <c r="T56" i="2"/>
  <c r="T61" i="2"/>
  <c r="U65" i="2"/>
  <c r="Q70" i="2"/>
  <c r="S70" i="2"/>
  <c r="P15" i="3"/>
  <c r="R15" i="3"/>
  <c r="T17" i="3"/>
  <c r="U19" i="3"/>
  <c r="T32" i="3"/>
  <c r="E40" i="3"/>
  <c r="P66" i="3"/>
  <c r="R66" i="3"/>
  <c r="Q71" i="3"/>
  <c r="T23" i="4"/>
  <c r="T27" i="4"/>
  <c r="P70" i="4"/>
  <c r="P30" i="5"/>
  <c r="R30" i="5"/>
  <c r="Q40" i="5"/>
  <c r="P66" i="5"/>
  <c r="R66" i="5"/>
  <c r="U39" i="9"/>
  <c r="T39" i="9"/>
  <c r="U9" i="10"/>
  <c r="T9" i="10"/>
  <c r="U50" i="10"/>
  <c r="T50" i="10"/>
  <c r="U58" i="14"/>
  <c r="T58" i="14"/>
  <c r="P24" i="1"/>
  <c r="T36" i="4"/>
  <c r="U36" i="4"/>
  <c r="Q30" i="6"/>
  <c r="S30" i="6"/>
  <c r="U61" i="8"/>
  <c r="T61" i="8"/>
  <c r="U58" i="12"/>
  <c r="T58" i="12"/>
  <c r="R33" i="2"/>
  <c r="Q72" i="3"/>
  <c r="T18" i="9"/>
  <c r="U18" i="9"/>
  <c r="T12" i="11"/>
  <c r="U12" i="11"/>
  <c r="U57" i="20"/>
  <c r="T57" i="20"/>
  <c r="Q70" i="1"/>
  <c r="Q33" i="2"/>
  <c r="U62" i="2"/>
  <c r="P70" i="2"/>
  <c r="T11" i="4"/>
  <c r="P15" i="1"/>
  <c r="T15" i="1" s="1"/>
  <c r="R15" i="1"/>
  <c r="U19" i="1"/>
  <c r="T44" i="1"/>
  <c r="T52" i="1"/>
  <c r="U87" i="1"/>
  <c r="E15" i="2"/>
  <c r="Q24" i="2"/>
  <c r="Q15" i="3"/>
  <c r="U15" i="3" s="1"/>
  <c r="S15" i="3"/>
  <c r="P30" i="3"/>
  <c r="R30" i="3"/>
  <c r="Q66" i="3"/>
  <c r="S66" i="3"/>
  <c r="E72" i="3"/>
  <c r="E24" i="4"/>
  <c r="U24" i="4" s="1"/>
  <c r="T32" i="4"/>
  <c r="U32" i="4"/>
  <c r="U47" i="4"/>
  <c r="T47" i="4"/>
  <c r="Q70" i="4"/>
  <c r="Q15" i="5"/>
  <c r="U11" i="6"/>
  <c r="T11" i="6"/>
  <c r="U48" i="8"/>
  <c r="T48" i="8"/>
  <c r="U28" i="9"/>
  <c r="T28" i="9"/>
  <c r="U90" i="9"/>
  <c r="T90" i="9"/>
  <c r="S24" i="14"/>
  <c r="U45" i="14"/>
  <c r="T45" i="14"/>
  <c r="U12" i="18"/>
  <c r="T12" i="18"/>
  <c r="U32" i="5"/>
  <c r="Q30" i="7"/>
  <c r="T26" i="10"/>
  <c r="U26" i="10"/>
  <c r="U29" i="10"/>
  <c r="T29" i="10"/>
  <c r="U93" i="10"/>
  <c r="T93" i="10"/>
  <c r="P24" i="11"/>
  <c r="R24" i="11"/>
  <c r="Q33" i="12"/>
  <c r="U64" i="12"/>
  <c r="T64" i="12"/>
  <c r="U37" i="13"/>
  <c r="T37" i="13"/>
  <c r="U93" i="13"/>
  <c r="T93" i="13"/>
  <c r="P30" i="14"/>
  <c r="T19" i="15"/>
  <c r="U19" i="15"/>
  <c r="U29" i="15"/>
  <c r="T29" i="15"/>
  <c r="U42" i="15"/>
  <c r="T42" i="15"/>
  <c r="Q33" i="16"/>
  <c r="S33" i="16"/>
  <c r="U38" i="16"/>
  <c r="T38" i="16"/>
  <c r="T36" i="17"/>
  <c r="U36" i="17"/>
  <c r="U61" i="17"/>
  <c r="T61" i="17"/>
  <c r="Q24" i="18"/>
  <c r="S24" i="18"/>
  <c r="T13" i="20"/>
  <c r="U13" i="20"/>
  <c r="U36" i="21"/>
  <c r="T36" i="21"/>
  <c r="Q33" i="5"/>
  <c r="T69" i="5"/>
  <c r="U12" i="6"/>
  <c r="T17" i="6"/>
  <c r="T35" i="6"/>
  <c r="P40" i="6"/>
  <c r="R40" i="6"/>
  <c r="T50" i="6"/>
  <c r="T64" i="6"/>
  <c r="T86" i="6"/>
  <c r="U91" i="6"/>
  <c r="T32" i="7"/>
  <c r="T48" i="7"/>
  <c r="E53" i="7"/>
  <c r="T92" i="7"/>
  <c r="U12" i="8"/>
  <c r="T17" i="8"/>
  <c r="T21" i="8"/>
  <c r="P30" i="8"/>
  <c r="R30" i="8"/>
  <c r="T42" i="8"/>
  <c r="T50" i="8"/>
  <c r="U58" i="8"/>
  <c r="P66" i="8"/>
  <c r="R66" i="8"/>
  <c r="T89" i="8"/>
  <c r="U14" i="9"/>
  <c r="T37" i="9"/>
  <c r="U42" i="9"/>
  <c r="T46" i="9"/>
  <c r="T62" i="9"/>
  <c r="T23" i="10"/>
  <c r="U63" i="10"/>
  <c r="T63" i="10"/>
  <c r="U90" i="10"/>
  <c r="T90" i="10"/>
  <c r="T17" i="12"/>
  <c r="E33" i="12"/>
  <c r="U61" i="12"/>
  <c r="T61" i="12"/>
  <c r="U14" i="13"/>
  <c r="T14" i="13"/>
  <c r="U49" i="13"/>
  <c r="T64" i="13"/>
  <c r="U21" i="14"/>
  <c r="T21" i="14"/>
  <c r="T52" i="14"/>
  <c r="P71" i="14"/>
  <c r="T71" i="14" s="1"/>
  <c r="R71" i="14"/>
  <c r="U89" i="14"/>
  <c r="T89" i="14"/>
  <c r="E71" i="16"/>
  <c r="P33" i="17"/>
  <c r="R33" i="17"/>
  <c r="U38" i="18"/>
  <c r="T38" i="18"/>
  <c r="U87" i="18"/>
  <c r="T87" i="18"/>
  <c r="T19" i="19"/>
  <c r="U19" i="19"/>
  <c r="U9" i="20"/>
  <c r="T9" i="20"/>
  <c r="T28" i="21"/>
  <c r="U28" i="21"/>
  <c r="R33" i="21"/>
  <c r="T48" i="21"/>
  <c r="U48" i="21"/>
  <c r="U23" i="22"/>
  <c r="T23" i="22"/>
  <c r="R33" i="24"/>
  <c r="T29" i="4"/>
  <c r="T88" i="5"/>
  <c r="T93" i="5"/>
  <c r="T19" i="6"/>
  <c r="P24" i="6"/>
  <c r="P33" i="6"/>
  <c r="R33" i="6"/>
  <c r="T39" i="6"/>
  <c r="T49" i="6"/>
  <c r="T56" i="6"/>
  <c r="T90" i="6"/>
  <c r="T28" i="7"/>
  <c r="T47" i="7"/>
  <c r="T55" i="7"/>
  <c r="T88" i="7"/>
  <c r="T20" i="8"/>
  <c r="Q30" i="8"/>
  <c r="S30" i="8"/>
  <c r="T49" i="8"/>
  <c r="U51" i="8"/>
  <c r="U62" i="8"/>
  <c r="T65" i="8"/>
  <c r="T88" i="8"/>
  <c r="U93" i="8"/>
  <c r="U10" i="9"/>
  <c r="T19" i="9"/>
  <c r="T23" i="9"/>
  <c r="T36" i="9"/>
  <c r="T45" i="9"/>
  <c r="U51" i="9"/>
  <c r="T61" i="9"/>
  <c r="Q66" i="9"/>
  <c r="Q70" i="9"/>
  <c r="U70" i="9" s="1"/>
  <c r="T44" i="11"/>
  <c r="U61" i="11"/>
  <c r="T61" i="11"/>
  <c r="P71" i="11"/>
  <c r="R71" i="11"/>
  <c r="T12" i="12"/>
  <c r="U29" i="13"/>
  <c r="T29" i="13"/>
  <c r="T47" i="13"/>
  <c r="U47" i="13"/>
  <c r="T38" i="14"/>
  <c r="T87" i="14"/>
  <c r="U13" i="15"/>
  <c r="T13" i="15"/>
  <c r="Q30" i="15"/>
  <c r="U39" i="15"/>
  <c r="T90" i="15"/>
  <c r="U18" i="16"/>
  <c r="T18" i="16"/>
  <c r="U49" i="17"/>
  <c r="T49" i="17"/>
  <c r="R70" i="17"/>
  <c r="U18" i="18"/>
  <c r="T18" i="18"/>
  <c r="U28" i="18"/>
  <c r="T28" i="18"/>
  <c r="R30" i="18"/>
  <c r="T36" i="18"/>
  <c r="U29" i="19"/>
  <c r="T29" i="19"/>
  <c r="U39" i="20"/>
  <c r="T39" i="20"/>
  <c r="U17" i="21"/>
  <c r="U21" i="21"/>
  <c r="T21" i="21"/>
  <c r="U52" i="23"/>
  <c r="T52" i="23"/>
  <c r="U13" i="24"/>
  <c r="T13" i="24"/>
  <c r="U23" i="24"/>
  <c r="T23" i="24"/>
  <c r="U43" i="24"/>
  <c r="T43" i="24"/>
  <c r="U29" i="4"/>
  <c r="Q30" i="4"/>
  <c r="E33" i="4"/>
  <c r="Q66" i="4"/>
  <c r="Q71" i="4"/>
  <c r="U29" i="5"/>
  <c r="Q53" i="5"/>
  <c r="Q24" i="6"/>
  <c r="Q33" i="6"/>
  <c r="P33" i="7"/>
  <c r="T33" i="7" s="1"/>
  <c r="E59" i="7"/>
  <c r="Q66" i="7"/>
  <c r="S66" i="7"/>
  <c r="Q53" i="8"/>
  <c r="U53" i="8" s="1"/>
  <c r="P70" i="8"/>
  <c r="R70" i="8"/>
  <c r="P71" i="8"/>
  <c r="Q40" i="9"/>
  <c r="E67" i="9"/>
  <c r="E40" i="10"/>
  <c r="S66" i="11"/>
  <c r="Q15" i="14"/>
  <c r="S15" i="14"/>
  <c r="T17" i="14"/>
  <c r="U17" i="14"/>
  <c r="U49" i="14"/>
  <c r="T49" i="14"/>
  <c r="Q70" i="14"/>
  <c r="S70" i="14"/>
  <c r="U28" i="15"/>
  <c r="T28" i="15"/>
  <c r="U32" i="15"/>
  <c r="T88" i="15"/>
  <c r="U88" i="15"/>
  <c r="U45" i="17"/>
  <c r="T45" i="17"/>
  <c r="T51" i="18"/>
  <c r="T61" i="18"/>
  <c r="U61" i="18"/>
  <c r="R71" i="20"/>
  <c r="T50" i="21"/>
  <c r="U50" i="21"/>
  <c r="U63" i="28"/>
  <c r="T63" i="28"/>
  <c r="U64" i="31"/>
  <c r="T64" i="31"/>
  <c r="P71" i="5"/>
  <c r="R71" i="5"/>
  <c r="Q33" i="7"/>
  <c r="Q70" i="7"/>
  <c r="Q24" i="8"/>
  <c r="U32" i="8"/>
  <c r="Q71" i="8"/>
  <c r="U71" i="8" s="1"/>
  <c r="P33" i="10"/>
  <c r="T33" i="10" s="1"/>
  <c r="T62" i="10"/>
  <c r="U62" i="10"/>
  <c r="P71" i="10"/>
  <c r="S71" i="10"/>
  <c r="U89" i="10"/>
  <c r="T89" i="10"/>
  <c r="Q15" i="11"/>
  <c r="U15" i="11" s="1"/>
  <c r="U32" i="12"/>
  <c r="T32" i="12"/>
  <c r="U10" i="13"/>
  <c r="T10" i="13"/>
  <c r="R40" i="13"/>
  <c r="U61" i="13"/>
  <c r="T61" i="13"/>
  <c r="U46" i="14"/>
  <c r="T46" i="14"/>
  <c r="U23" i="15"/>
  <c r="T23" i="15"/>
  <c r="R33" i="15"/>
  <c r="U29" i="17"/>
  <c r="T29" i="17"/>
  <c r="T57" i="18"/>
  <c r="U57" i="18"/>
  <c r="T39" i="19"/>
  <c r="U39" i="19"/>
  <c r="U49" i="19"/>
  <c r="T49" i="19"/>
  <c r="U52" i="19"/>
  <c r="T52" i="19"/>
  <c r="R70" i="19"/>
  <c r="T93" i="19"/>
  <c r="U93" i="19"/>
  <c r="T62" i="20"/>
  <c r="U62" i="20"/>
  <c r="U28" i="23"/>
  <c r="T28" i="23"/>
  <c r="Q40" i="23"/>
  <c r="S40" i="23"/>
  <c r="Q66" i="5"/>
  <c r="S66" i="5"/>
  <c r="Q71" i="5"/>
  <c r="T29" i="6"/>
  <c r="P71" i="6"/>
  <c r="R71" i="6"/>
  <c r="P30" i="7"/>
  <c r="R30" i="7"/>
  <c r="U51" i="7"/>
  <c r="E30" i="8"/>
  <c r="T30" i="8" s="1"/>
  <c r="E70" i="9"/>
  <c r="E30" i="10"/>
  <c r="U30" i="10" s="1"/>
  <c r="R33" i="10"/>
  <c r="T36" i="10"/>
  <c r="P70" i="10"/>
  <c r="R70" i="10"/>
  <c r="U56" i="11"/>
  <c r="T56" i="11"/>
  <c r="U44" i="12"/>
  <c r="T44" i="12"/>
  <c r="S40" i="13"/>
  <c r="U46" i="13"/>
  <c r="T46" i="13"/>
  <c r="U12" i="14"/>
  <c r="T12" i="14"/>
  <c r="T14" i="14"/>
  <c r="E30" i="14"/>
  <c r="T65" i="14"/>
  <c r="E71" i="14"/>
  <c r="U12" i="15"/>
  <c r="T12" i="15"/>
  <c r="T14" i="16"/>
  <c r="U28" i="16"/>
  <c r="T28" i="16"/>
  <c r="T46" i="16"/>
  <c r="T22" i="17"/>
  <c r="U43" i="17"/>
  <c r="U62" i="17"/>
  <c r="T62" i="17"/>
  <c r="T23" i="18"/>
  <c r="U23" i="18"/>
  <c r="T38" i="23"/>
  <c r="U38" i="23"/>
  <c r="T22" i="24"/>
  <c r="U22" i="24"/>
  <c r="U42" i="24"/>
  <c r="T42" i="24"/>
  <c r="P71" i="12"/>
  <c r="T71" i="12" s="1"/>
  <c r="P30" i="13"/>
  <c r="P24" i="16"/>
  <c r="R24" i="16"/>
  <c r="P30" i="16"/>
  <c r="Q40" i="16"/>
  <c r="Q70" i="17"/>
  <c r="U70" i="17" s="1"/>
  <c r="S70" i="17"/>
  <c r="Q30" i="18"/>
  <c r="U43" i="18"/>
  <c r="T43" i="18"/>
  <c r="U11" i="19"/>
  <c r="T11" i="19"/>
  <c r="U44" i="19"/>
  <c r="T44" i="19"/>
  <c r="U57" i="19"/>
  <c r="T57" i="19"/>
  <c r="T28" i="20"/>
  <c r="U28" i="20"/>
  <c r="U11" i="21"/>
  <c r="T11" i="21"/>
  <c r="T18" i="21"/>
  <c r="U18" i="21"/>
  <c r="T42" i="21"/>
  <c r="U42" i="21"/>
  <c r="T45" i="21"/>
  <c r="U45" i="21"/>
  <c r="T87" i="21"/>
  <c r="U87" i="21"/>
  <c r="U61" i="22"/>
  <c r="T61" i="22"/>
  <c r="Q70" i="22"/>
  <c r="U93" i="22"/>
  <c r="T93" i="22"/>
  <c r="T18" i="23"/>
  <c r="U18" i="23"/>
  <c r="T21" i="23"/>
  <c r="U21" i="23"/>
  <c r="U65" i="24"/>
  <c r="T65" i="24"/>
  <c r="E15" i="31"/>
  <c r="Q15" i="32"/>
  <c r="U15" i="32" s="1"/>
  <c r="S15" i="32"/>
  <c r="U46" i="32"/>
  <c r="T46" i="32"/>
  <c r="U36" i="10"/>
  <c r="T47" i="10"/>
  <c r="E53" i="10"/>
  <c r="U91" i="10"/>
  <c r="E15" i="11"/>
  <c r="U23" i="11"/>
  <c r="E30" i="11"/>
  <c r="T88" i="11"/>
  <c r="T11" i="12"/>
  <c r="E30" i="12"/>
  <c r="T30" i="12" s="1"/>
  <c r="E59" i="12"/>
  <c r="R71" i="12"/>
  <c r="T88" i="12"/>
  <c r="T12" i="13"/>
  <c r="Q30" i="13"/>
  <c r="U39" i="13"/>
  <c r="T48" i="13"/>
  <c r="T52" i="13"/>
  <c r="E59" i="13"/>
  <c r="U63" i="13"/>
  <c r="T89" i="13"/>
  <c r="E15" i="14"/>
  <c r="E24" i="14"/>
  <c r="T56" i="14"/>
  <c r="E66" i="14"/>
  <c r="E70" i="14"/>
  <c r="U70" i="14" s="1"/>
  <c r="Q24" i="15"/>
  <c r="P30" i="15"/>
  <c r="R30" i="15"/>
  <c r="T47" i="15"/>
  <c r="U55" i="15"/>
  <c r="U58" i="15"/>
  <c r="E15" i="16"/>
  <c r="R30" i="16"/>
  <c r="Q66" i="16"/>
  <c r="T10" i="17"/>
  <c r="P24" i="18"/>
  <c r="E70" i="18"/>
  <c r="T70" i="18" s="1"/>
  <c r="Q71" i="19"/>
  <c r="E30" i="21"/>
  <c r="E53" i="21"/>
  <c r="T57" i="21"/>
  <c r="U57" i="21"/>
  <c r="U28" i="22"/>
  <c r="T28" i="22"/>
  <c r="E53" i="22"/>
  <c r="Q70" i="23"/>
  <c r="T62" i="24"/>
  <c r="U62" i="24"/>
  <c r="T91" i="28"/>
  <c r="U91" i="28"/>
  <c r="E24" i="31"/>
  <c r="U101" i="22"/>
  <c r="T101" i="22"/>
  <c r="T108" i="12"/>
  <c r="U108" i="12"/>
  <c r="E24" i="11"/>
  <c r="T24" i="11" s="1"/>
  <c r="P33" i="11"/>
  <c r="T33" i="11" s="1"/>
  <c r="R33" i="11"/>
  <c r="Q70" i="11"/>
  <c r="P24" i="13"/>
  <c r="R24" i="13"/>
  <c r="P33" i="13"/>
  <c r="E53" i="13"/>
  <c r="Q40" i="14"/>
  <c r="E40" i="16"/>
  <c r="Q59" i="16"/>
  <c r="Q30" i="17"/>
  <c r="E33" i="17"/>
  <c r="U33" i="17" s="1"/>
  <c r="P40" i="17"/>
  <c r="E70" i="17"/>
  <c r="P33" i="18"/>
  <c r="E66" i="18"/>
  <c r="U88" i="18"/>
  <c r="T88" i="18"/>
  <c r="E24" i="19"/>
  <c r="U24" i="19" s="1"/>
  <c r="R33" i="19"/>
  <c r="Q66" i="19"/>
  <c r="U23" i="20"/>
  <c r="T23" i="20"/>
  <c r="U27" i="20"/>
  <c r="T27" i="20"/>
  <c r="U63" i="20"/>
  <c r="T63" i="20"/>
  <c r="U37" i="21"/>
  <c r="T37" i="21"/>
  <c r="E66" i="21"/>
  <c r="U92" i="22"/>
  <c r="T92" i="22"/>
  <c r="U17" i="23"/>
  <c r="T17" i="23"/>
  <c r="U29" i="23"/>
  <c r="T29" i="23"/>
  <c r="U64" i="23"/>
  <c r="T64" i="23"/>
  <c r="T19" i="24"/>
  <c r="U19" i="24"/>
  <c r="U38" i="10"/>
  <c r="P40" i="10"/>
  <c r="R40" i="10"/>
  <c r="P66" i="10"/>
  <c r="R66" i="10"/>
  <c r="Q67" i="10"/>
  <c r="U69" i="10"/>
  <c r="E24" i="12"/>
  <c r="U24" i="12" s="1"/>
  <c r="Q33" i="13"/>
  <c r="U33" i="13" s="1"/>
  <c r="P66" i="13"/>
  <c r="R66" i="13"/>
  <c r="T69" i="14"/>
  <c r="T10" i="15"/>
  <c r="P40" i="15"/>
  <c r="R40" i="15"/>
  <c r="U51" i="15"/>
  <c r="P66" i="15"/>
  <c r="R66" i="15"/>
  <c r="U10" i="16"/>
  <c r="P70" i="16"/>
  <c r="T70" i="16" s="1"/>
  <c r="R70" i="16"/>
  <c r="U10" i="18"/>
  <c r="Q33" i="18"/>
  <c r="U48" i="20"/>
  <c r="T48" i="20"/>
  <c r="U29" i="21"/>
  <c r="T29" i="21"/>
  <c r="T10" i="22"/>
  <c r="U10" i="22"/>
  <c r="U35" i="22"/>
  <c r="T35" i="22"/>
  <c r="T46" i="22"/>
  <c r="U46" i="22"/>
  <c r="U14" i="24"/>
  <c r="T14" i="24"/>
  <c r="U61" i="24"/>
  <c r="T61" i="24"/>
  <c r="U51" i="10"/>
  <c r="P53" i="10"/>
  <c r="Q66" i="10"/>
  <c r="S66" i="10"/>
  <c r="P15" i="11"/>
  <c r="R15" i="11"/>
  <c r="T17" i="11"/>
  <c r="T55" i="11"/>
  <c r="E66" i="11"/>
  <c r="E15" i="12"/>
  <c r="T43" i="12"/>
  <c r="T91" i="12"/>
  <c r="T9" i="13"/>
  <c r="U35" i="13"/>
  <c r="P59" i="13"/>
  <c r="Q66" i="13"/>
  <c r="U92" i="13"/>
  <c r="U11" i="14"/>
  <c r="P24" i="14"/>
  <c r="R24" i="14"/>
  <c r="T26" i="14"/>
  <c r="T29" i="14"/>
  <c r="U36" i="14"/>
  <c r="P70" i="14"/>
  <c r="T70" i="14" s="1"/>
  <c r="E30" i="15"/>
  <c r="T32" i="15"/>
  <c r="Q40" i="15"/>
  <c r="S40" i="15"/>
  <c r="T92" i="15"/>
  <c r="P15" i="16"/>
  <c r="T15" i="16" s="1"/>
  <c r="R15" i="16"/>
  <c r="T35" i="17"/>
  <c r="U39" i="17"/>
  <c r="T44" i="17"/>
  <c r="U88" i="17"/>
  <c r="T14" i="18"/>
  <c r="U27" i="18"/>
  <c r="U50" i="18"/>
  <c r="U86" i="18"/>
  <c r="U35" i="19"/>
  <c r="T35" i="19"/>
  <c r="U58" i="19"/>
  <c r="T58" i="19"/>
  <c r="U63" i="19"/>
  <c r="T63" i="19"/>
  <c r="U89" i="19"/>
  <c r="T89" i="19"/>
  <c r="P15" i="20"/>
  <c r="T15" i="20" s="1"/>
  <c r="R15" i="20"/>
  <c r="U89" i="20"/>
  <c r="T89" i="20"/>
  <c r="U12" i="21"/>
  <c r="T12" i="21"/>
  <c r="U49" i="21"/>
  <c r="T49" i="21"/>
  <c r="U64" i="21"/>
  <c r="U88" i="21"/>
  <c r="T88" i="21"/>
  <c r="T62" i="22"/>
  <c r="U62" i="22"/>
  <c r="T65" i="22"/>
  <c r="U65" i="22"/>
  <c r="U43" i="23"/>
  <c r="T43" i="23"/>
  <c r="U51" i="23"/>
  <c r="U32" i="24"/>
  <c r="U36" i="24"/>
  <c r="T36" i="24"/>
  <c r="T57" i="24"/>
  <c r="U57" i="24"/>
  <c r="S66" i="25"/>
  <c r="U12" i="26"/>
  <c r="T12" i="26"/>
  <c r="U63" i="18"/>
  <c r="P71" i="18"/>
  <c r="R71" i="18"/>
  <c r="T10" i="19"/>
  <c r="P15" i="19"/>
  <c r="T15" i="19" s="1"/>
  <c r="R15" i="19"/>
  <c r="T27" i="19"/>
  <c r="T46" i="19"/>
  <c r="Q70" i="19"/>
  <c r="S70" i="19"/>
  <c r="U91" i="19"/>
  <c r="Q15" i="20"/>
  <c r="S15" i="20"/>
  <c r="T29" i="20"/>
  <c r="E33" i="20"/>
  <c r="U33" i="20" s="1"/>
  <c r="T36" i="20"/>
  <c r="T44" i="20"/>
  <c r="U64" i="20"/>
  <c r="U91" i="20"/>
  <c r="T9" i="21"/>
  <c r="T51" i="21"/>
  <c r="P71" i="21"/>
  <c r="Q71" i="21"/>
  <c r="U71" i="21" s="1"/>
  <c r="Q72" i="21"/>
  <c r="Q30" i="22"/>
  <c r="S30" i="22"/>
  <c r="U58" i="22"/>
  <c r="T63" i="22"/>
  <c r="U86" i="22"/>
  <c r="T89" i="22"/>
  <c r="T12" i="23"/>
  <c r="T19" i="23"/>
  <c r="E24" i="23"/>
  <c r="P30" i="23"/>
  <c r="R30" i="23"/>
  <c r="U45" i="23"/>
  <c r="T48" i="23"/>
  <c r="U87" i="23"/>
  <c r="T90" i="23"/>
  <c r="P15" i="24"/>
  <c r="R15" i="24"/>
  <c r="Q24" i="24"/>
  <c r="T37" i="24"/>
  <c r="P70" i="24"/>
  <c r="R70" i="24"/>
  <c r="U9" i="26"/>
  <c r="T9" i="26"/>
  <c r="U52" i="26"/>
  <c r="T52" i="26"/>
  <c r="U65" i="30"/>
  <c r="T65" i="30"/>
  <c r="T107" i="21"/>
  <c r="U107" i="21"/>
  <c r="U109" i="18"/>
  <c r="T109" i="18"/>
  <c r="T55" i="18"/>
  <c r="U69" i="18"/>
  <c r="U92" i="18"/>
  <c r="T20" i="19"/>
  <c r="T26" i="19"/>
  <c r="P40" i="19"/>
  <c r="T45" i="19"/>
  <c r="P53" i="19"/>
  <c r="T53" i="19" s="1"/>
  <c r="Q59" i="19"/>
  <c r="T86" i="19"/>
  <c r="T90" i="19"/>
  <c r="U32" i="20"/>
  <c r="T49" i="20"/>
  <c r="P53" i="20"/>
  <c r="T86" i="20"/>
  <c r="T90" i="20"/>
  <c r="T13" i="21"/>
  <c r="T35" i="21"/>
  <c r="U38" i="21"/>
  <c r="E59" i="21"/>
  <c r="T59" i="21" s="1"/>
  <c r="P66" i="21"/>
  <c r="Q66" i="21"/>
  <c r="R71" i="21"/>
  <c r="T11" i="22"/>
  <c r="Q24" i="22"/>
  <c r="U29" i="22"/>
  <c r="U10" i="23"/>
  <c r="T39" i="23"/>
  <c r="T65" i="23"/>
  <c r="T86" i="23"/>
  <c r="Q15" i="24"/>
  <c r="U15" i="24" s="1"/>
  <c r="U44" i="24"/>
  <c r="T47" i="24"/>
  <c r="E53" i="24"/>
  <c r="Q66" i="24"/>
  <c r="E24" i="25"/>
  <c r="U63" i="25"/>
  <c r="T63" i="25"/>
  <c r="R30" i="27"/>
  <c r="T62" i="30"/>
  <c r="U62" i="30"/>
  <c r="U44" i="31"/>
  <c r="T44" i="31"/>
  <c r="U26" i="32"/>
  <c r="T26" i="32"/>
  <c r="U109" i="23"/>
  <c r="T109" i="23"/>
  <c r="U109" i="3"/>
  <c r="T109" i="3"/>
  <c r="E59" i="18"/>
  <c r="P66" i="18"/>
  <c r="R66" i="18"/>
  <c r="P70" i="18"/>
  <c r="R70" i="18"/>
  <c r="E33" i="19"/>
  <c r="Q40" i="19"/>
  <c r="E71" i="19"/>
  <c r="E30" i="20"/>
  <c r="Q30" i="21"/>
  <c r="S30" i="21"/>
  <c r="R66" i="21"/>
  <c r="P66" i="22"/>
  <c r="R66" i="22"/>
  <c r="T69" i="22"/>
  <c r="E40" i="23"/>
  <c r="E70" i="23"/>
  <c r="E24" i="27"/>
  <c r="U13" i="29"/>
  <c r="T13" i="29"/>
  <c r="U45" i="30"/>
  <c r="T45" i="30"/>
  <c r="T90" i="30"/>
  <c r="U90" i="30"/>
  <c r="U20" i="31"/>
  <c r="T20" i="31"/>
  <c r="Q66" i="18"/>
  <c r="Q24" i="19"/>
  <c r="Q30" i="19"/>
  <c r="P33" i="20"/>
  <c r="Q70" i="21"/>
  <c r="U70" i="21" s="1"/>
  <c r="Q66" i="22"/>
  <c r="S66" i="22"/>
  <c r="P15" i="23"/>
  <c r="R15" i="23"/>
  <c r="U93" i="25"/>
  <c r="T93" i="25"/>
  <c r="U20" i="26"/>
  <c r="T20" i="26"/>
  <c r="U39" i="26"/>
  <c r="T39" i="26"/>
  <c r="U96" i="13"/>
  <c r="T96" i="13"/>
  <c r="U51" i="18"/>
  <c r="E15" i="19"/>
  <c r="U32" i="19"/>
  <c r="E59" i="19"/>
  <c r="U59" i="19" s="1"/>
  <c r="T10" i="20"/>
  <c r="E24" i="20"/>
  <c r="E40" i="20"/>
  <c r="P66" i="20"/>
  <c r="R66" i="20"/>
  <c r="T69" i="20"/>
  <c r="P15" i="21"/>
  <c r="T15" i="21" s="1"/>
  <c r="R15" i="21"/>
  <c r="E15" i="22"/>
  <c r="E24" i="22"/>
  <c r="P70" i="22"/>
  <c r="R70" i="22"/>
  <c r="Q15" i="23"/>
  <c r="S15" i="23"/>
  <c r="E30" i="23"/>
  <c r="U30" i="23" s="1"/>
  <c r="U36" i="23"/>
  <c r="P71" i="23"/>
  <c r="R71" i="23"/>
  <c r="E15" i="24"/>
  <c r="P40" i="24"/>
  <c r="R40" i="24"/>
  <c r="U86" i="24"/>
  <c r="T86" i="24"/>
  <c r="U19" i="25"/>
  <c r="T19" i="25"/>
  <c r="R71" i="25"/>
  <c r="U89" i="25"/>
  <c r="T89" i="25"/>
  <c r="T17" i="26"/>
  <c r="S71" i="31"/>
  <c r="Q71" i="31"/>
  <c r="U71" i="31" s="1"/>
  <c r="U104" i="26"/>
  <c r="T104" i="26"/>
  <c r="U97" i="7"/>
  <c r="T97" i="7"/>
  <c r="E67" i="26"/>
  <c r="T86" i="26"/>
  <c r="T90" i="26"/>
  <c r="T9" i="27"/>
  <c r="T13" i="27"/>
  <c r="Q30" i="27"/>
  <c r="S30" i="27"/>
  <c r="T87" i="27"/>
  <c r="T10" i="28"/>
  <c r="T88" i="28"/>
  <c r="R15" i="29"/>
  <c r="T17" i="29"/>
  <c r="T64" i="29"/>
  <c r="Q24" i="30"/>
  <c r="U28" i="30"/>
  <c r="T88" i="30"/>
  <c r="T22" i="31"/>
  <c r="U27" i="31"/>
  <c r="T38" i="31"/>
  <c r="U51" i="31"/>
  <c r="U38" i="32"/>
  <c r="Q40" i="32"/>
  <c r="E53" i="32"/>
  <c r="E66" i="32"/>
  <c r="T91" i="32"/>
  <c r="U110" i="32"/>
  <c r="T97" i="21"/>
  <c r="U99" i="21"/>
  <c r="U104" i="21"/>
  <c r="U106" i="15"/>
  <c r="U105" i="13"/>
  <c r="T99" i="10"/>
  <c r="U99" i="9"/>
  <c r="Q30" i="25"/>
  <c r="S30" i="25"/>
  <c r="T37" i="25"/>
  <c r="T56" i="25"/>
  <c r="T65" i="25"/>
  <c r="Q70" i="25"/>
  <c r="U13" i="26"/>
  <c r="E15" i="26"/>
  <c r="U17" i="26"/>
  <c r="Q30" i="26"/>
  <c r="S30" i="26"/>
  <c r="T36" i="26"/>
  <c r="E70" i="26"/>
  <c r="T89" i="26"/>
  <c r="T93" i="26"/>
  <c r="T12" i="27"/>
  <c r="T86" i="27"/>
  <c r="T9" i="28"/>
  <c r="U22" i="28"/>
  <c r="Q30" i="28"/>
  <c r="S30" i="28"/>
  <c r="U36" i="28"/>
  <c r="T39" i="28"/>
  <c r="T55" i="28"/>
  <c r="T23" i="29"/>
  <c r="T29" i="29"/>
  <c r="U44" i="29"/>
  <c r="E71" i="29"/>
  <c r="T71" i="29" s="1"/>
  <c r="P33" i="30"/>
  <c r="R33" i="30"/>
  <c r="T69" i="30"/>
  <c r="U17" i="31"/>
  <c r="T42" i="31"/>
  <c r="U49" i="31"/>
  <c r="P53" i="31"/>
  <c r="T53" i="31" s="1"/>
  <c r="Q53" i="31"/>
  <c r="U53" i="31" s="1"/>
  <c r="Q66" i="31"/>
  <c r="E24" i="32"/>
  <c r="U101" i="32"/>
  <c r="T103" i="32"/>
  <c r="U100" i="31"/>
  <c r="U103" i="28"/>
  <c r="T105" i="28"/>
  <c r="T98" i="27"/>
  <c r="U100" i="27"/>
  <c r="T106" i="26"/>
  <c r="T108" i="26"/>
  <c r="T96" i="14"/>
  <c r="T101" i="14"/>
  <c r="T69" i="24"/>
  <c r="T92" i="24"/>
  <c r="T47" i="25"/>
  <c r="E53" i="25"/>
  <c r="U38" i="26"/>
  <c r="P53" i="26"/>
  <c r="Q53" i="26"/>
  <c r="U10" i="27"/>
  <c r="T21" i="28"/>
  <c r="T43" i="28"/>
  <c r="T69" i="28"/>
  <c r="P71" i="28"/>
  <c r="R71" i="28"/>
  <c r="T28" i="29"/>
  <c r="Q30" i="29"/>
  <c r="Q40" i="29"/>
  <c r="T63" i="29"/>
  <c r="R40" i="31"/>
  <c r="R33" i="32"/>
  <c r="U113" i="22"/>
  <c r="S15" i="27"/>
  <c r="E30" i="27"/>
  <c r="E40" i="27"/>
  <c r="E59" i="27"/>
  <c r="P66" i="27"/>
  <c r="R66" i="27"/>
  <c r="P24" i="28"/>
  <c r="T24" i="28" s="1"/>
  <c r="R24" i="28"/>
  <c r="P70" i="28"/>
  <c r="R70" i="28"/>
  <c r="T27" i="29"/>
  <c r="T37" i="30"/>
  <c r="U46" i="30"/>
  <c r="T49" i="30"/>
  <c r="T52" i="30"/>
  <c r="Q66" i="30"/>
  <c r="P70" i="30"/>
  <c r="R70" i="30"/>
  <c r="U14" i="31"/>
  <c r="U45" i="31"/>
  <c r="T48" i="31"/>
  <c r="U86" i="31"/>
  <c r="E15" i="32"/>
  <c r="U21" i="32"/>
  <c r="Q33" i="32"/>
  <c r="S33" i="32"/>
  <c r="E59" i="32"/>
  <c r="T62" i="32"/>
  <c r="E79" i="10"/>
  <c r="U102" i="1"/>
  <c r="T106" i="32"/>
  <c r="U96" i="30"/>
  <c r="M112" i="29"/>
  <c r="S112" i="29" s="1"/>
  <c r="T102" i="24"/>
  <c r="T108" i="13"/>
  <c r="T98" i="8"/>
  <c r="R71" i="26"/>
  <c r="U32" i="27"/>
  <c r="S66" i="27"/>
  <c r="R71" i="27"/>
  <c r="R33" i="28"/>
  <c r="S70" i="28"/>
  <c r="P66" i="32"/>
  <c r="R66" i="32"/>
  <c r="P71" i="32"/>
  <c r="E79" i="22"/>
  <c r="U113" i="7"/>
  <c r="T113" i="6"/>
  <c r="T107" i="5"/>
  <c r="T44" i="25"/>
  <c r="U32" i="26"/>
  <c r="P33" i="26"/>
  <c r="R33" i="26"/>
  <c r="T43" i="26"/>
  <c r="T57" i="26"/>
  <c r="Q66" i="26"/>
  <c r="S66" i="26"/>
  <c r="P33" i="27"/>
  <c r="R33" i="27"/>
  <c r="T45" i="27"/>
  <c r="T49" i="27"/>
  <c r="P70" i="27"/>
  <c r="T70" i="27" s="1"/>
  <c r="R70" i="27"/>
  <c r="Q71" i="27"/>
  <c r="S71" i="27"/>
  <c r="T19" i="28"/>
  <c r="U28" i="28"/>
  <c r="U44" i="28"/>
  <c r="T46" i="28"/>
  <c r="T52" i="28"/>
  <c r="T90" i="28"/>
  <c r="T12" i="29"/>
  <c r="T51" i="29"/>
  <c r="T55" i="29"/>
  <c r="Q71" i="29"/>
  <c r="T13" i="30"/>
  <c r="U26" i="30"/>
  <c r="Q30" i="30"/>
  <c r="E53" i="30"/>
  <c r="U57" i="30"/>
  <c r="T10" i="31"/>
  <c r="U57" i="31"/>
  <c r="Q30" i="32"/>
  <c r="S30" i="32"/>
  <c r="Q53" i="32"/>
  <c r="U57" i="32"/>
  <c r="Q66" i="32"/>
  <c r="S66" i="32"/>
  <c r="Q71" i="32"/>
  <c r="E72" i="32"/>
  <c r="E79" i="1"/>
  <c r="E79" i="29"/>
  <c r="E79" i="25"/>
  <c r="E79" i="17"/>
  <c r="E79" i="9"/>
  <c r="T98" i="32"/>
  <c r="T102" i="32"/>
  <c r="T104" i="28"/>
  <c r="T110" i="24"/>
  <c r="R95" i="20"/>
  <c r="S95" i="19"/>
  <c r="T110" i="14"/>
  <c r="U103" i="6"/>
  <c r="R95" i="4"/>
  <c r="E71" i="24"/>
  <c r="E15" i="25"/>
  <c r="T23" i="25"/>
  <c r="E40" i="25"/>
  <c r="U44" i="25"/>
  <c r="U10" i="26"/>
  <c r="Q15" i="26"/>
  <c r="U15" i="26" s="1"/>
  <c r="T51" i="26"/>
  <c r="E53" i="26"/>
  <c r="Q70" i="26"/>
  <c r="E72" i="26"/>
  <c r="U36" i="27"/>
  <c r="U65" i="27"/>
  <c r="E67" i="27"/>
  <c r="T92" i="27"/>
  <c r="Q24" i="28"/>
  <c r="T21" i="29"/>
  <c r="U36" i="29"/>
  <c r="U38" i="29"/>
  <c r="T32" i="30"/>
  <c r="T89" i="30"/>
  <c r="T93" i="30"/>
  <c r="U11" i="31"/>
  <c r="U19" i="31"/>
  <c r="P71" i="31"/>
  <c r="E33" i="32"/>
  <c r="U45" i="32"/>
  <c r="U102" i="30"/>
  <c r="S95" i="25"/>
  <c r="T113" i="24"/>
  <c r="T107" i="22"/>
  <c r="T100" i="17"/>
  <c r="T103" i="15"/>
  <c r="U113" i="15"/>
  <c r="T102" i="12"/>
  <c r="T101" i="6"/>
  <c r="U97" i="4"/>
  <c r="P72" i="32"/>
  <c r="T72" i="32" s="1"/>
  <c r="P67" i="32"/>
  <c r="P53" i="32"/>
  <c r="R67" i="32"/>
  <c r="R72" i="32"/>
  <c r="S72" i="32"/>
  <c r="T58" i="32"/>
  <c r="R53" i="31"/>
  <c r="E72" i="31"/>
  <c r="E67" i="31"/>
  <c r="P67" i="31"/>
  <c r="Q67" i="31"/>
  <c r="T98" i="31"/>
  <c r="T102" i="31"/>
  <c r="P59" i="30"/>
  <c r="R59" i="30"/>
  <c r="E72" i="30"/>
  <c r="U58" i="30"/>
  <c r="P67" i="30"/>
  <c r="R67" i="30"/>
  <c r="E59" i="30"/>
  <c r="Q67" i="30"/>
  <c r="S67" i="30"/>
  <c r="R95" i="30"/>
  <c r="T101" i="30"/>
  <c r="S95" i="30"/>
  <c r="T110" i="30"/>
  <c r="T108" i="30"/>
  <c r="T100" i="30"/>
  <c r="E79" i="30"/>
  <c r="E53" i="29"/>
  <c r="E72" i="29"/>
  <c r="Q53" i="29"/>
  <c r="U53" i="29" s="1"/>
  <c r="T57" i="29"/>
  <c r="T100" i="29"/>
  <c r="T103" i="29"/>
  <c r="U101" i="29"/>
  <c r="E59" i="28"/>
  <c r="U59" i="28" s="1"/>
  <c r="E67" i="28"/>
  <c r="E72" i="28"/>
  <c r="Q59" i="28"/>
  <c r="Q67" i="28"/>
  <c r="U67" i="28" s="1"/>
  <c r="S67" i="28"/>
  <c r="T97" i="28"/>
  <c r="U99" i="28"/>
  <c r="U109" i="28"/>
  <c r="P53" i="27"/>
  <c r="R53" i="27"/>
  <c r="T57" i="27"/>
  <c r="P72" i="27"/>
  <c r="T72" i="27" s="1"/>
  <c r="R72" i="27"/>
  <c r="Q59" i="27"/>
  <c r="S95" i="27"/>
  <c r="T107" i="27"/>
  <c r="R53" i="26"/>
  <c r="Q72" i="26"/>
  <c r="T98" i="26"/>
  <c r="U103" i="26"/>
  <c r="L112" i="26"/>
  <c r="R112" i="26" s="1"/>
  <c r="Q59" i="25"/>
  <c r="E67" i="25"/>
  <c r="T57" i="25"/>
  <c r="T107" i="25"/>
  <c r="T105" i="25"/>
  <c r="Q67" i="24"/>
  <c r="P53" i="24"/>
  <c r="T53" i="24" s="1"/>
  <c r="R53" i="24"/>
  <c r="E59" i="24"/>
  <c r="P59" i="24"/>
  <c r="U58" i="24"/>
  <c r="S67" i="24"/>
  <c r="U104" i="24"/>
  <c r="T98" i="24"/>
  <c r="U96" i="24"/>
  <c r="E53" i="23"/>
  <c r="P53" i="23"/>
  <c r="R53" i="23"/>
  <c r="Q53" i="23"/>
  <c r="P72" i="23"/>
  <c r="Q59" i="23"/>
  <c r="U57" i="23"/>
  <c r="E67" i="23"/>
  <c r="T103" i="23"/>
  <c r="T105" i="23"/>
  <c r="T101" i="23"/>
  <c r="T47" i="22"/>
  <c r="S59" i="22"/>
  <c r="E67" i="22"/>
  <c r="E72" i="22"/>
  <c r="T57" i="22"/>
  <c r="P67" i="22"/>
  <c r="Q67" i="22"/>
  <c r="P59" i="22"/>
  <c r="R59" i="22"/>
  <c r="Q72" i="22"/>
  <c r="T106" i="22"/>
  <c r="T110" i="22"/>
  <c r="U102" i="22"/>
  <c r="S95" i="22"/>
  <c r="U97" i="22"/>
  <c r="T47" i="21"/>
  <c r="Q53" i="21"/>
  <c r="P53" i="21"/>
  <c r="R53" i="21"/>
  <c r="Q59" i="21"/>
  <c r="P72" i="21"/>
  <c r="T72" i="21" s="1"/>
  <c r="R72" i="21"/>
  <c r="S72" i="21"/>
  <c r="E72" i="21"/>
  <c r="T101" i="21"/>
  <c r="T103" i="21"/>
  <c r="R53" i="20"/>
  <c r="E67" i="20"/>
  <c r="E72" i="20"/>
  <c r="U58" i="20"/>
  <c r="Q67" i="20"/>
  <c r="T110" i="20"/>
  <c r="U103" i="20"/>
  <c r="U108" i="20"/>
  <c r="Q53" i="19"/>
  <c r="E53" i="19"/>
  <c r="S59" i="19"/>
  <c r="E67" i="19"/>
  <c r="E72" i="19"/>
  <c r="P72" i="19"/>
  <c r="T72" i="19" s="1"/>
  <c r="R72" i="19"/>
  <c r="Q67" i="19"/>
  <c r="P59" i="19"/>
  <c r="R59" i="19"/>
  <c r="U105" i="19"/>
  <c r="T101" i="19"/>
  <c r="T99" i="19"/>
  <c r="P53" i="18"/>
  <c r="R53" i="18"/>
  <c r="U47" i="18"/>
  <c r="E53" i="18"/>
  <c r="E72" i="18"/>
  <c r="P59" i="18"/>
  <c r="R59" i="18"/>
  <c r="P72" i="18"/>
  <c r="R72" i="18"/>
  <c r="P67" i="18"/>
  <c r="Q72" i="18"/>
  <c r="S72" i="18"/>
  <c r="Q67" i="18"/>
  <c r="U67" i="18" s="1"/>
  <c r="U99" i="18"/>
  <c r="U98" i="18"/>
  <c r="T108" i="18"/>
  <c r="Q53" i="17"/>
  <c r="Q67" i="17"/>
  <c r="U67" i="17" s="1"/>
  <c r="E53" i="17"/>
  <c r="E67" i="17"/>
  <c r="E72" i="17"/>
  <c r="P72" i="17"/>
  <c r="R72" i="17"/>
  <c r="R59" i="17"/>
  <c r="Q59" i="17"/>
  <c r="S59" i="17"/>
  <c r="T58" i="17"/>
  <c r="T57" i="17"/>
  <c r="E59" i="17"/>
  <c r="U59" i="17" s="1"/>
  <c r="U97" i="17"/>
  <c r="U99" i="17"/>
  <c r="U102" i="17"/>
  <c r="U110" i="17"/>
  <c r="T108" i="17"/>
  <c r="T57" i="16"/>
  <c r="P72" i="16"/>
  <c r="R72" i="16"/>
  <c r="U104" i="16"/>
  <c r="S95" i="16"/>
  <c r="T107" i="16"/>
  <c r="T109" i="16"/>
  <c r="E79" i="16"/>
  <c r="Q53" i="15"/>
  <c r="E72" i="15"/>
  <c r="T105" i="15"/>
  <c r="T97" i="15"/>
  <c r="U108" i="15"/>
  <c r="E53" i="14"/>
  <c r="E72" i="14"/>
  <c r="E59" i="14"/>
  <c r="U59" i="14" s="1"/>
  <c r="E67" i="14"/>
  <c r="P72" i="14"/>
  <c r="T72" i="14" s="1"/>
  <c r="Q72" i="14"/>
  <c r="T102" i="14"/>
  <c r="T104" i="14"/>
  <c r="T109" i="14"/>
  <c r="R59" i="13"/>
  <c r="E67" i="13"/>
  <c r="E72" i="13"/>
  <c r="Q72" i="13"/>
  <c r="U72" i="13" s="1"/>
  <c r="P67" i="13"/>
  <c r="T67" i="13" s="1"/>
  <c r="Q67" i="13"/>
  <c r="U67" i="13" s="1"/>
  <c r="T104" i="13"/>
  <c r="T100" i="13"/>
  <c r="E79" i="13"/>
  <c r="E72" i="12"/>
  <c r="E67" i="12"/>
  <c r="U57" i="12"/>
  <c r="P72" i="12"/>
  <c r="T72" i="12" s="1"/>
  <c r="T101" i="12"/>
  <c r="T103" i="12"/>
  <c r="T105" i="12"/>
  <c r="P53" i="11"/>
  <c r="T53" i="11" s="1"/>
  <c r="Q53" i="11"/>
  <c r="E72" i="11"/>
  <c r="E67" i="11"/>
  <c r="S95" i="11"/>
  <c r="T97" i="11"/>
  <c r="T108" i="11"/>
  <c r="U110" i="11"/>
  <c r="U104" i="11"/>
  <c r="U102" i="11"/>
  <c r="Q53" i="10"/>
  <c r="T57" i="10"/>
  <c r="E59" i="10"/>
  <c r="U59" i="10" s="1"/>
  <c r="S67" i="10"/>
  <c r="U101" i="10"/>
  <c r="T106" i="10"/>
  <c r="T108" i="10"/>
  <c r="T100" i="10"/>
  <c r="T104" i="10"/>
  <c r="U102" i="10"/>
  <c r="P72" i="9"/>
  <c r="R72" i="9"/>
  <c r="T57" i="9"/>
  <c r="S72" i="9"/>
  <c r="P67" i="9"/>
  <c r="T67" i="9" s="1"/>
  <c r="Q59" i="9"/>
  <c r="U97" i="9"/>
  <c r="T100" i="9"/>
  <c r="T102" i="9"/>
  <c r="T104" i="9"/>
  <c r="U109" i="9"/>
  <c r="E53" i="8"/>
  <c r="P53" i="8"/>
  <c r="T53" i="8" s="1"/>
  <c r="R59" i="8"/>
  <c r="S59" i="8"/>
  <c r="U57" i="8"/>
  <c r="Q67" i="8"/>
  <c r="U67" i="8" s="1"/>
  <c r="Q72" i="8"/>
  <c r="U72" i="8" s="1"/>
  <c r="U108" i="8"/>
  <c r="U100" i="8"/>
  <c r="T105" i="8"/>
  <c r="U107" i="8"/>
  <c r="P67" i="7"/>
  <c r="P72" i="7"/>
  <c r="E67" i="7"/>
  <c r="R72" i="7"/>
  <c r="U106" i="7"/>
  <c r="U100" i="7"/>
  <c r="T105" i="7"/>
  <c r="U98" i="7"/>
  <c r="U107" i="7"/>
  <c r="L112" i="7"/>
  <c r="R112" i="7" s="1"/>
  <c r="Q53" i="6"/>
  <c r="Q67" i="6"/>
  <c r="U67" i="6" s="1"/>
  <c r="P59" i="6"/>
  <c r="R59" i="6"/>
  <c r="Q59" i="6"/>
  <c r="S59" i="6"/>
  <c r="E59" i="6"/>
  <c r="U59" i="6" s="1"/>
  <c r="S67" i="6"/>
  <c r="R95" i="6"/>
  <c r="T97" i="6"/>
  <c r="T104" i="6"/>
  <c r="U98" i="6"/>
  <c r="U107" i="6"/>
  <c r="E79" i="6"/>
  <c r="P67" i="5"/>
  <c r="R67" i="5"/>
  <c r="P53" i="5"/>
  <c r="R53" i="5"/>
  <c r="E72" i="5"/>
  <c r="P72" i="5"/>
  <c r="T72" i="5" s="1"/>
  <c r="Q72" i="5"/>
  <c r="U72" i="5" s="1"/>
  <c r="E59" i="5"/>
  <c r="U59" i="5" s="1"/>
  <c r="L112" i="5"/>
  <c r="R112" i="5" s="1"/>
  <c r="T102" i="5"/>
  <c r="T108" i="5"/>
  <c r="Q53" i="4"/>
  <c r="Q59" i="4"/>
  <c r="P67" i="4"/>
  <c r="T67" i="4" s="1"/>
  <c r="E67" i="4"/>
  <c r="E72" i="4"/>
  <c r="U96" i="4"/>
  <c r="T98" i="4"/>
  <c r="T103" i="4"/>
  <c r="U105" i="4"/>
  <c r="T110" i="4"/>
  <c r="P53" i="3"/>
  <c r="R53" i="3"/>
  <c r="Q53" i="3"/>
  <c r="T57" i="3"/>
  <c r="S95" i="3"/>
  <c r="T101" i="3"/>
  <c r="U103" i="3"/>
  <c r="T105" i="3"/>
  <c r="T97" i="3"/>
  <c r="U104" i="3"/>
  <c r="T106" i="3"/>
  <c r="E67" i="2"/>
  <c r="Q59" i="2"/>
  <c r="S59" i="2"/>
  <c r="P59" i="2"/>
  <c r="E59" i="2"/>
  <c r="S67" i="2"/>
  <c r="T101" i="2"/>
  <c r="U103" i="2"/>
  <c r="S95" i="2"/>
  <c r="T97" i="2"/>
  <c r="T109" i="2"/>
  <c r="P72" i="1"/>
  <c r="T72" i="1" s="1"/>
  <c r="R72" i="1"/>
  <c r="P53" i="1"/>
  <c r="R53" i="1"/>
  <c r="Q67" i="1"/>
  <c r="U67" i="1" s="1"/>
  <c r="Q72" i="1"/>
  <c r="U57" i="1"/>
  <c r="E72" i="1"/>
  <c r="P59" i="1"/>
  <c r="U105" i="1"/>
  <c r="E95" i="1"/>
  <c r="T95" i="1" s="1"/>
  <c r="T108" i="1"/>
  <c r="T110" i="1"/>
  <c r="T104" i="1"/>
  <c r="U70" i="1"/>
  <c r="T70" i="1"/>
  <c r="U24" i="2"/>
  <c r="T24" i="2"/>
  <c r="U33" i="4"/>
  <c r="T33" i="4"/>
  <c r="U30" i="6"/>
  <c r="U59" i="8"/>
  <c r="T59" i="8"/>
  <c r="T30" i="10"/>
  <c r="U33" i="5"/>
  <c r="U71" i="6"/>
  <c r="T71" i="6"/>
  <c r="U30" i="8"/>
  <c r="U24" i="10"/>
  <c r="T24" i="10"/>
  <c r="U24" i="11"/>
  <c r="U30" i="4"/>
  <c r="U33" i="1"/>
  <c r="U71" i="2"/>
  <c r="T71" i="2"/>
  <c r="U59" i="2"/>
  <c r="T59" i="2"/>
  <c r="U70" i="2"/>
  <c r="T70" i="2"/>
  <c r="U59" i="3"/>
  <c r="T59" i="3"/>
  <c r="U71" i="4"/>
  <c r="T71" i="4"/>
  <c r="U24" i="8"/>
  <c r="T24" i="8"/>
  <c r="U59" i="1"/>
  <c r="T59" i="1"/>
  <c r="U33" i="3"/>
  <c r="U70" i="3"/>
  <c r="T70" i="3"/>
  <c r="T30" i="1"/>
  <c r="U24" i="6"/>
  <c r="T24" i="6"/>
  <c r="T30" i="3"/>
  <c r="T30" i="5"/>
  <c r="U70" i="5"/>
  <c r="T70" i="5"/>
  <c r="U59" i="12"/>
  <c r="T59" i="12"/>
  <c r="Q33" i="1"/>
  <c r="U53" i="1"/>
  <c r="T53" i="1"/>
  <c r="U40" i="2"/>
  <c r="T40" i="2"/>
  <c r="P40" i="2"/>
  <c r="T19" i="1"/>
  <c r="U20" i="1"/>
  <c r="T24" i="1"/>
  <c r="T39" i="1"/>
  <c r="T43" i="1"/>
  <c r="U44" i="1"/>
  <c r="T51" i="1"/>
  <c r="U52" i="1"/>
  <c r="T55" i="1"/>
  <c r="U56" i="1"/>
  <c r="T88" i="1"/>
  <c r="U89" i="1"/>
  <c r="T11" i="2"/>
  <c r="U12" i="2"/>
  <c r="T23" i="2"/>
  <c r="T27" i="2"/>
  <c r="U28" i="2"/>
  <c r="U32" i="2"/>
  <c r="T35" i="2"/>
  <c r="U36" i="2"/>
  <c r="T47" i="2"/>
  <c r="U48" i="2"/>
  <c r="T63" i="2"/>
  <c r="T92" i="2"/>
  <c r="U93" i="2"/>
  <c r="T19" i="3"/>
  <c r="U24" i="3"/>
  <c r="T24" i="3"/>
  <c r="T39" i="3"/>
  <c r="Q40" i="3"/>
  <c r="T43" i="3"/>
  <c r="T51" i="3"/>
  <c r="T55" i="3"/>
  <c r="P72" i="3"/>
  <c r="T72" i="3" s="1"/>
  <c r="T88" i="3"/>
  <c r="Q24" i="4"/>
  <c r="P59" i="4"/>
  <c r="Q67" i="4"/>
  <c r="P15" i="5"/>
  <c r="T15" i="5" s="1"/>
  <c r="U24" i="5"/>
  <c r="T24" i="5"/>
  <c r="U72" i="1"/>
  <c r="U15" i="1"/>
  <c r="R40" i="1"/>
  <c r="U43" i="1"/>
  <c r="S53" i="1"/>
  <c r="U66" i="1"/>
  <c r="T66" i="1"/>
  <c r="S71" i="1"/>
  <c r="R24" i="2"/>
  <c r="S33" i="2"/>
  <c r="U35" i="2"/>
  <c r="R67" i="2"/>
  <c r="U72" i="3"/>
  <c r="T15" i="3"/>
  <c r="R40" i="3"/>
  <c r="T42" i="3"/>
  <c r="T50" i="3"/>
  <c r="S53" i="3"/>
  <c r="U66" i="3"/>
  <c r="T66" i="3"/>
  <c r="S71" i="3"/>
  <c r="T87" i="3"/>
  <c r="T10" i="4"/>
  <c r="T22" i="4"/>
  <c r="R24" i="4"/>
  <c r="T26" i="4"/>
  <c r="S33" i="4"/>
  <c r="T46" i="4"/>
  <c r="R67" i="4"/>
  <c r="T91" i="4"/>
  <c r="T67" i="5"/>
  <c r="U15" i="5"/>
  <c r="T14" i="5"/>
  <c r="T18" i="5"/>
  <c r="T38" i="5"/>
  <c r="R40" i="5"/>
  <c r="T42" i="5"/>
  <c r="T50" i="5"/>
  <c r="S53" i="5"/>
  <c r="U66" i="5"/>
  <c r="T66" i="5"/>
  <c r="S71" i="5"/>
  <c r="T87" i="5"/>
  <c r="T10" i="6"/>
  <c r="T22" i="6"/>
  <c r="R24" i="6"/>
  <c r="T26" i="6"/>
  <c r="S33" i="6"/>
  <c r="T46" i="6"/>
  <c r="U58" i="6"/>
  <c r="Q66" i="6"/>
  <c r="R66" i="6"/>
  <c r="P67" i="6"/>
  <c r="T67" i="6" s="1"/>
  <c r="Q70" i="6"/>
  <c r="R70" i="6"/>
  <c r="U10" i="7"/>
  <c r="U14" i="7"/>
  <c r="U17" i="7"/>
  <c r="U37" i="7"/>
  <c r="U44" i="7"/>
  <c r="U50" i="7"/>
  <c r="U65" i="7"/>
  <c r="R67" i="7"/>
  <c r="E70" i="7"/>
  <c r="T11" i="8"/>
  <c r="U19" i="8"/>
  <c r="P24" i="8"/>
  <c r="U46" i="8"/>
  <c r="T51" i="8"/>
  <c r="R53" i="8"/>
  <c r="T55" i="8"/>
  <c r="U64" i="8"/>
  <c r="S67" i="8"/>
  <c r="R71" i="8"/>
  <c r="T92" i="8"/>
  <c r="U50" i="9"/>
  <c r="E59" i="9"/>
  <c r="T65" i="9"/>
  <c r="S66" i="9"/>
  <c r="Q67" i="9"/>
  <c r="U67" i="9" s="1"/>
  <c r="T69" i="9"/>
  <c r="T91" i="9"/>
  <c r="T19" i="10"/>
  <c r="T27" i="10"/>
  <c r="T38" i="10"/>
  <c r="U66" i="10"/>
  <c r="T66" i="10"/>
  <c r="T64" i="10"/>
  <c r="P72" i="10"/>
  <c r="T72" i="10" s="1"/>
  <c r="T87" i="10"/>
  <c r="U10" i="11"/>
  <c r="U14" i="11"/>
  <c r="T22" i="11"/>
  <c r="P30" i="11"/>
  <c r="U37" i="11"/>
  <c r="P40" i="11"/>
  <c r="U53" i="11"/>
  <c r="U43" i="11"/>
  <c r="T58" i="11"/>
  <c r="Q72" i="11"/>
  <c r="U72" i="11" s="1"/>
  <c r="U19" i="12"/>
  <c r="U21" i="12"/>
  <c r="T21" i="12"/>
  <c r="U30" i="12"/>
  <c r="Q72" i="12"/>
  <c r="U13" i="13"/>
  <c r="U24" i="14"/>
  <c r="T24" i="14"/>
  <c r="U33" i="16"/>
  <c r="Q30" i="1"/>
  <c r="U30" i="1" s="1"/>
  <c r="P33" i="1"/>
  <c r="T33" i="1" s="1"/>
  <c r="Q66" i="1"/>
  <c r="U30" i="2"/>
  <c r="P53" i="2"/>
  <c r="P71" i="2"/>
  <c r="Q30" i="3"/>
  <c r="U30" i="3" s="1"/>
  <c r="P33" i="3"/>
  <c r="T33" i="3" s="1"/>
  <c r="T9" i="4"/>
  <c r="T21" i="4"/>
  <c r="T45" i="4"/>
  <c r="P53" i="4"/>
  <c r="T57" i="4"/>
  <c r="T61" i="4"/>
  <c r="R70" i="4"/>
  <c r="P71" i="4"/>
  <c r="T90" i="4"/>
  <c r="T13" i="5"/>
  <c r="T17" i="5"/>
  <c r="T29" i="5"/>
  <c r="Q30" i="5"/>
  <c r="U30" i="5" s="1"/>
  <c r="P33" i="5"/>
  <c r="T33" i="5" s="1"/>
  <c r="T37" i="5"/>
  <c r="S40" i="5"/>
  <c r="T49" i="5"/>
  <c r="T65" i="5"/>
  <c r="R72" i="5"/>
  <c r="T86" i="5"/>
  <c r="T9" i="6"/>
  <c r="T21" i="6"/>
  <c r="S24" i="6"/>
  <c r="T45" i="6"/>
  <c r="P53" i="6"/>
  <c r="T57" i="6"/>
  <c r="U69" i="6"/>
  <c r="Q71" i="6"/>
  <c r="P72" i="6"/>
  <c r="T72" i="6" s="1"/>
  <c r="T87" i="6"/>
  <c r="T13" i="7"/>
  <c r="U24" i="7"/>
  <c r="T24" i="7"/>
  <c r="T29" i="7"/>
  <c r="R33" i="7"/>
  <c r="T35" i="7"/>
  <c r="T49" i="7"/>
  <c r="T56" i="7"/>
  <c r="T63" i="7"/>
  <c r="E66" i="7"/>
  <c r="T89" i="7"/>
  <c r="P15" i="8"/>
  <c r="T18" i="8"/>
  <c r="U26" i="8"/>
  <c r="T36" i="8"/>
  <c r="T45" i="8"/>
  <c r="S53" i="8"/>
  <c r="T63" i="8"/>
  <c r="S71" i="8"/>
  <c r="T20" i="9"/>
  <c r="U24" i="9"/>
  <c r="T24" i="9"/>
  <c r="T29" i="9"/>
  <c r="R33" i="9"/>
  <c r="T35" i="9"/>
  <c r="T49" i="9"/>
  <c r="T56" i="9"/>
  <c r="R67" i="9"/>
  <c r="T11" i="10"/>
  <c r="P24" i="10"/>
  <c r="U33" i="10"/>
  <c r="U46" i="10"/>
  <c r="T51" i="10"/>
  <c r="R53" i="10"/>
  <c r="T55" i="10"/>
  <c r="R71" i="10"/>
  <c r="Q72" i="10"/>
  <c r="U72" i="10" s="1"/>
  <c r="T92" i="10"/>
  <c r="T13" i="11"/>
  <c r="Q33" i="11"/>
  <c r="U33" i="11" s="1"/>
  <c r="U38" i="11"/>
  <c r="T38" i="11"/>
  <c r="Q40" i="11"/>
  <c r="T46" i="11"/>
  <c r="E59" i="11"/>
  <c r="T24" i="12"/>
  <c r="T52" i="12"/>
  <c r="U62" i="12"/>
  <c r="T62" i="12"/>
  <c r="P67" i="12"/>
  <c r="U86" i="12"/>
  <c r="T86" i="12"/>
  <c r="U53" i="3"/>
  <c r="T53" i="3"/>
  <c r="P67" i="3"/>
  <c r="T67" i="3" s="1"/>
  <c r="U71" i="3"/>
  <c r="T71" i="3"/>
  <c r="U40" i="4"/>
  <c r="T40" i="4"/>
  <c r="U53" i="5"/>
  <c r="T53" i="5"/>
  <c r="U71" i="5"/>
  <c r="T71" i="5"/>
  <c r="U33" i="6"/>
  <c r="T33" i="6"/>
  <c r="U40" i="6"/>
  <c r="T40" i="6"/>
  <c r="U66" i="6"/>
  <c r="T66" i="6"/>
  <c r="Q72" i="6"/>
  <c r="U72" i="6" s="1"/>
  <c r="P40" i="7"/>
  <c r="U69" i="7"/>
  <c r="Q15" i="8"/>
  <c r="T70" i="8"/>
  <c r="P40" i="9"/>
  <c r="E66" i="9"/>
  <c r="P15" i="10"/>
  <c r="T15" i="10" s="1"/>
  <c r="U51" i="11"/>
  <c r="U65" i="11"/>
  <c r="T65" i="11"/>
  <c r="U86" i="11"/>
  <c r="T86" i="11"/>
  <c r="P40" i="12"/>
  <c r="E53" i="12"/>
  <c r="U70" i="12"/>
  <c r="U24" i="16"/>
  <c r="T24" i="16"/>
  <c r="P72" i="2"/>
  <c r="T72" i="2" s="1"/>
  <c r="Q24" i="3"/>
  <c r="P59" i="3"/>
  <c r="Q67" i="3"/>
  <c r="U67" i="3" s="1"/>
  <c r="P70" i="3"/>
  <c r="P15" i="4"/>
  <c r="T15" i="4" s="1"/>
  <c r="Q40" i="4"/>
  <c r="P72" i="4"/>
  <c r="Q24" i="5"/>
  <c r="P59" i="5"/>
  <c r="Q67" i="5"/>
  <c r="U67" i="5" s="1"/>
  <c r="P70" i="5"/>
  <c r="P15" i="6"/>
  <c r="T15" i="6" s="1"/>
  <c r="Q40" i="6"/>
  <c r="E30" i="7"/>
  <c r="P53" i="7"/>
  <c r="Q53" i="7"/>
  <c r="U53" i="7" s="1"/>
  <c r="P59" i="7"/>
  <c r="P33" i="8"/>
  <c r="T33" i="8" s="1"/>
  <c r="Q33" i="8"/>
  <c r="U33" i="8" s="1"/>
  <c r="T71" i="8"/>
  <c r="E72" i="8"/>
  <c r="E30" i="9"/>
  <c r="P53" i="9"/>
  <c r="T53" i="9" s="1"/>
  <c r="Q53" i="9"/>
  <c r="T69" i="10"/>
  <c r="U70" i="10"/>
  <c r="T70" i="10"/>
  <c r="P66" i="11"/>
  <c r="P67" i="11"/>
  <c r="T67" i="11" s="1"/>
  <c r="E70" i="11"/>
  <c r="T67" i="12"/>
  <c r="U72" i="12"/>
  <c r="U9" i="12"/>
  <c r="T9" i="12"/>
  <c r="Q15" i="12"/>
  <c r="U15" i="12" s="1"/>
  <c r="Q40" i="12"/>
  <c r="U48" i="12"/>
  <c r="T48" i="12"/>
  <c r="Q66" i="12"/>
  <c r="U30" i="17"/>
  <c r="T30" i="17"/>
  <c r="Q53" i="2"/>
  <c r="Q71" i="2"/>
  <c r="P24" i="3"/>
  <c r="T22" i="1"/>
  <c r="T58" i="1"/>
  <c r="T69" i="1"/>
  <c r="T14" i="2"/>
  <c r="Q15" i="2"/>
  <c r="P30" i="2"/>
  <c r="T30" i="2" s="1"/>
  <c r="T42" i="2"/>
  <c r="T22" i="3"/>
  <c r="T18" i="4"/>
  <c r="Q70" i="5"/>
  <c r="P24" i="7"/>
  <c r="U33" i="7"/>
  <c r="U40" i="7"/>
  <c r="T40" i="7"/>
  <c r="T53" i="7"/>
  <c r="U43" i="7"/>
  <c r="Q59" i="7"/>
  <c r="P70" i="7"/>
  <c r="P40" i="8"/>
  <c r="P24" i="9"/>
  <c r="U33" i="9"/>
  <c r="T33" i="9"/>
  <c r="U40" i="9"/>
  <c r="T40" i="9"/>
  <c r="U53" i="9"/>
  <c r="U43" i="9"/>
  <c r="P59" i="9"/>
  <c r="P30" i="10"/>
  <c r="P59" i="10"/>
  <c r="U71" i="10"/>
  <c r="T71" i="10"/>
  <c r="U30" i="11"/>
  <c r="T30" i="11"/>
  <c r="P24" i="12"/>
  <c r="P30" i="12"/>
  <c r="U93" i="12"/>
  <c r="T93" i="12"/>
  <c r="P67" i="1"/>
  <c r="T67" i="1" s="1"/>
  <c r="U33" i="2"/>
  <c r="Q24" i="1"/>
  <c r="U24" i="1" s="1"/>
  <c r="Q40" i="2"/>
  <c r="T46" i="1"/>
  <c r="Q59" i="1"/>
  <c r="T62" i="1"/>
  <c r="T91" i="1"/>
  <c r="T67" i="2"/>
  <c r="U15" i="2"/>
  <c r="T15" i="2"/>
  <c r="T18" i="2"/>
  <c r="T38" i="2"/>
  <c r="T50" i="2"/>
  <c r="U66" i="2"/>
  <c r="T66" i="2"/>
  <c r="T87" i="2"/>
  <c r="T26" i="3"/>
  <c r="T46" i="3"/>
  <c r="Q59" i="3"/>
  <c r="Q15" i="4"/>
  <c r="U15" i="4" s="1"/>
  <c r="P30" i="4"/>
  <c r="T30" i="4" s="1"/>
  <c r="U59" i="4"/>
  <c r="T59" i="4"/>
  <c r="P66" i="4"/>
  <c r="U70" i="4"/>
  <c r="T70" i="4"/>
  <c r="Q15" i="6"/>
  <c r="U15" i="6" s="1"/>
  <c r="U70" i="6"/>
  <c r="T70" i="6"/>
  <c r="T9" i="1"/>
  <c r="U10" i="1"/>
  <c r="U26" i="1"/>
  <c r="R59" i="1"/>
  <c r="T61" i="1"/>
  <c r="S67" i="1"/>
  <c r="R15" i="2"/>
  <c r="U10" i="3"/>
  <c r="U58" i="3"/>
  <c r="U62" i="3"/>
  <c r="U69" i="3"/>
  <c r="E72" i="6"/>
  <c r="Q24" i="7"/>
  <c r="P66" i="7"/>
  <c r="P71" i="7"/>
  <c r="T71" i="7" s="1"/>
  <c r="Q71" i="7"/>
  <c r="U71" i="7" s="1"/>
  <c r="T10" i="8"/>
  <c r="E15" i="8"/>
  <c r="Q40" i="8"/>
  <c r="Q24" i="9"/>
  <c r="P70" i="9"/>
  <c r="T70" i="9" s="1"/>
  <c r="T14" i="10"/>
  <c r="U22" i="10"/>
  <c r="Q30" i="10"/>
  <c r="Q59" i="10"/>
  <c r="T61" i="10"/>
  <c r="T10" i="11"/>
  <c r="U40" i="11"/>
  <c r="T40" i="11"/>
  <c r="T43" i="11"/>
  <c r="Q59" i="11"/>
  <c r="T91" i="11"/>
  <c r="Q24" i="12"/>
  <c r="Q30" i="12"/>
  <c r="T46" i="12"/>
  <c r="T56" i="12"/>
  <c r="U59" i="13"/>
  <c r="T59" i="13"/>
  <c r="T59" i="14"/>
  <c r="U71" i="15"/>
  <c r="P66" i="2"/>
  <c r="Q72" i="2"/>
  <c r="U72" i="2" s="1"/>
  <c r="Q70" i="3"/>
  <c r="U67" i="4"/>
  <c r="T72" i="4"/>
  <c r="U66" i="4"/>
  <c r="T66" i="4"/>
  <c r="Q72" i="4"/>
  <c r="U72" i="4" s="1"/>
  <c r="Q59" i="5"/>
  <c r="P30" i="6"/>
  <c r="T30" i="6" s="1"/>
  <c r="U40" i="1"/>
  <c r="T40" i="1"/>
  <c r="U53" i="2"/>
  <c r="T53" i="2"/>
  <c r="T64" i="2"/>
  <c r="T20" i="3"/>
  <c r="U40" i="3"/>
  <c r="T40" i="3"/>
  <c r="U53" i="4"/>
  <c r="T53" i="4"/>
  <c r="U40" i="5"/>
  <c r="T40" i="5"/>
  <c r="U53" i="6"/>
  <c r="T53" i="6"/>
  <c r="U62" i="6"/>
  <c r="U18" i="7"/>
  <c r="U38" i="7"/>
  <c r="T51" i="7"/>
  <c r="T58" i="7"/>
  <c r="Q72" i="7"/>
  <c r="U72" i="7" s="1"/>
  <c r="U15" i="8"/>
  <c r="T15" i="8"/>
  <c r="U40" i="8"/>
  <c r="T40" i="8"/>
  <c r="U35" i="8"/>
  <c r="T47" i="8"/>
  <c r="Q66" i="8"/>
  <c r="P67" i="8"/>
  <c r="T67" i="8" s="1"/>
  <c r="Q70" i="8"/>
  <c r="U70" i="8" s="1"/>
  <c r="Q15" i="9"/>
  <c r="U38" i="9"/>
  <c r="T51" i="9"/>
  <c r="P66" i="9"/>
  <c r="P71" i="9"/>
  <c r="T71" i="9" s="1"/>
  <c r="Q71" i="9"/>
  <c r="U71" i="9" s="1"/>
  <c r="U87" i="9"/>
  <c r="T10" i="10"/>
  <c r="E15" i="10"/>
  <c r="Q40" i="10"/>
  <c r="U40" i="10" s="1"/>
  <c r="T42" i="10"/>
  <c r="U58" i="10"/>
  <c r="U18" i="11"/>
  <c r="Q24" i="11"/>
  <c r="T26" i="11"/>
  <c r="T14" i="12"/>
  <c r="T47" i="12"/>
  <c r="U47" i="12"/>
  <c r="Q53" i="12"/>
  <c r="P70" i="12"/>
  <c r="T70" i="12" s="1"/>
  <c r="U30" i="13"/>
  <c r="T30" i="13"/>
  <c r="U30" i="14"/>
  <c r="T30" i="14"/>
  <c r="U71" i="1"/>
  <c r="T22" i="7"/>
  <c r="U59" i="7"/>
  <c r="T59" i="7"/>
  <c r="Q67" i="7"/>
  <c r="U67" i="7" s="1"/>
  <c r="T69" i="7"/>
  <c r="T91" i="7"/>
  <c r="T27" i="8"/>
  <c r="T38" i="8"/>
  <c r="U66" i="8"/>
  <c r="T66" i="8"/>
  <c r="U69" i="8"/>
  <c r="P72" i="8"/>
  <c r="T72" i="8" s="1"/>
  <c r="T87" i="8"/>
  <c r="U67" i="10"/>
  <c r="U15" i="10"/>
  <c r="T40" i="10"/>
  <c r="U35" i="10"/>
  <c r="U53" i="10"/>
  <c r="T53" i="10"/>
  <c r="P67" i="10"/>
  <c r="T67" i="10" s="1"/>
  <c r="P72" i="11"/>
  <c r="T72" i="11" s="1"/>
  <c r="T92" i="12"/>
  <c r="U92" i="12"/>
  <c r="U30" i="15"/>
  <c r="T30" i="15"/>
  <c r="T72" i="7"/>
  <c r="T67" i="7"/>
  <c r="U15" i="7"/>
  <c r="T15" i="7"/>
  <c r="U66" i="7"/>
  <c r="T66" i="7"/>
  <c r="U72" i="9"/>
  <c r="T72" i="9"/>
  <c r="T15" i="9"/>
  <c r="U15" i="9"/>
  <c r="U66" i="9"/>
  <c r="T66" i="9"/>
  <c r="T15" i="11"/>
  <c r="T42" i="11"/>
  <c r="T50" i="11"/>
  <c r="U66" i="11"/>
  <c r="T66" i="11"/>
  <c r="T87" i="11"/>
  <c r="T10" i="12"/>
  <c r="T22" i="12"/>
  <c r="T26" i="12"/>
  <c r="T39" i="12"/>
  <c r="U63" i="12"/>
  <c r="U19" i="13"/>
  <c r="T28" i="13"/>
  <c r="R30" i="13"/>
  <c r="T32" i="13"/>
  <c r="T36" i="13"/>
  <c r="S66" i="13"/>
  <c r="R67" i="13"/>
  <c r="T20" i="14"/>
  <c r="R30" i="14"/>
  <c r="T39" i="14"/>
  <c r="R40" i="14"/>
  <c r="U63" i="14"/>
  <c r="S71" i="14"/>
  <c r="T14" i="15"/>
  <c r="E24" i="15"/>
  <c r="T36" i="15"/>
  <c r="Q59" i="15"/>
  <c r="R59" i="15"/>
  <c r="T61" i="15"/>
  <c r="T89" i="15"/>
  <c r="T10" i="16"/>
  <c r="T19" i="16"/>
  <c r="T44" i="16"/>
  <c r="Q67" i="16"/>
  <c r="T11" i="17"/>
  <c r="U18" i="17"/>
  <c r="T18" i="17"/>
  <c r="U48" i="17"/>
  <c r="U50" i="17"/>
  <c r="T50" i="17"/>
  <c r="Q66" i="17"/>
  <c r="P71" i="17"/>
  <c r="T71" i="17" s="1"/>
  <c r="U30" i="18"/>
  <c r="T30" i="18"/>
  <c r="U24" i="20"/>
  <c r="T24" i="20"/>
  <c r="U24" i="21"/>
  <c r="T24" i="21"/>
  <c r="U40" i="12"/>
  <c r="T40" i="12"/>
  <c r="T35" i="12"/>
  <c r="P59" i="12"/>
  <c r="Q59" i="12"/>
  <c r="R72" i="12"/>
  <c r="P15" i="13"/>
  <c r="T15" i="13" s="1"/>
  <c r="Q15" i="13"/>
  <c r="U15" i="13" s="1"/>
  <c r="T18" i="13"/>
  <c r="Q24" i="13"/>
  <c r="T27" i="13"/>
  <c r="S30" i="13"/>
  <c r="R33" i="13"/>
  <c r="T35" i="13"/>
  <c r="T44" i="13"/>
  <c r="U51" i="13"/>
  <c r="Q59" i="13"/>
  <c r="S67" i="13"/>
  <c r="R70" i="13"/>
  <c r="P71" i="13"/>
  <c r="T71" i="13" s="1"/>
  <c r="U88" i="13"/>
  <c r="T9" i="14"/>
  <c r="P15" i="14"/>
  <c r="T15" i="14" s="1"/>
  <c r="T19" i="14"/>
  <c r="T28" i="14"/>
  <c r="U40" i="14"/>
  <c r="T40" i="14"/>
  <c r="T35" i="14"/>
  <c r="S40" i="14"/>
  <c r="T48" i="14"/>
  <c r="P59" i="14"/>
  <c r="Q59" i="14"/>
  <c r="T62" i="14"/>
  <c r="R72" i="14"/>
  <c r="T86" i="14"/>
  <c r="T93" i="14"/>
  <c r="T21" i="15"/>
  <c r="T44" i="15"/>
  <c r="T50" i="15"/>
  <c r="T57" i="15"/>
  <c r="U27" i="16"/>
  <c r="U30" i="16"/>
  <c r="T30" i="16"/>
  <c r="T36" i="16"/>
  <c r="T49" i="16"/>
  <c r="T58" i="16"/>
  <c r="T65" i="16"/>
  <c r="Q72" i="16"/>
  <c r="U72" i="16" s="1"/>
  <c r="Q24" i="17"/>
  <c r="U71" i="11"/>
  <c r="T71" i="11"/>
  <c r="U33" i="12"/>
  <c r="T33" i="12"/>
  <c r="U53" i="12"/>
  <c r="U71" i="12"/>
  <c r="Q71" i="13"/>
  <c r="U71" i="13" s="1"/>
  <c r="P72" i="13"/>
  <c r="T72" i="13" s="1"/>
  <c r="U32" i="14"/>
  <c r="U71" i="14"/>
  <c r="U15" i="15"/>
  <c r="Q33" i="15"/>
  <c r="U33" i="15" s="1"/>
  <c r="P70" i="15"/>
  <c r="T70" i="15" s="1"/>
  <c r="Q15" i="16"/>
  <c r="Q24" i="16"/>
  <c r="P33" i="16"/>
  <c r="T33" i="16" s="1"/>
  <c r="P40" i="16"/>
  <c r="U69" i="16"/>
  <c r="T69" i="16"/>
  <c r="P71" i="16"/>
  <c r="T71" i="16" s="1"/>
  <c r="T33" i="19"/>
  <c r="P59" i="11"/>
  <c r="Q67" i="11"/>
  <c r="U67" i="11" s="1"/>
  <c r="P70" i="11"/>
  <c r="P15" i="12"/>
  <c r="T15" i="12" s="1"/>
  <c r="P53" i="12"/>
  <c r="T53" i="12" s="1"/>
  <c r="P66" i="12"/>
  <c r="U27" i="14"/>
  <c r="U47" i="14"/>
  <c r="P53" i="14"/>
  <c r="T53" i="14" s="1"/>
  <c r="T57" i="14"/>
  <c r="P66" i="14"/>
  <c r="U92" i="14"/>
  <c r="T20" i="15"/>
  <c r="T51" i="15"/>
  <c r="T56" i="15"/>
  <c r="U66" i="15"/>
  <c r="T66" i="15"/>
  <c r="Q66" i="15"/>
  <c r="P67" i="15"/>
  <c r="T67" i="15" s="1"/>
  <c r="Q70" i="15"/>
  <c r="P71" i="15"/>
  <c r="T71" i="15" s="1"/>
  <c r="P72" i="15"/>
  <c r="T72" i="15" s="1"/>
  <c r="Q72" i="15"/>
  <c r="U72" i="15" s="1"/>
  <c r="U23" i="16"/>
  <c r="T48" i="16"/>
  <c r="E59" i="16"/>
  <c r="E15" i="17"/>
  <c r="U33" i="18"/>
  <c r="T33" i="18"/>
  <c r="T71" i="18"/>
  <c r="U24" i="13"/>
  <c r="T24" i="13"/>
  <c r="T33" i="13"/>
  <c r="U40" i="13"/>
  <c r="T40" i="13"/>
  <c r="U70" i="13"/>
  <c r="T70" i="13"/>
  <c r="U72" i="14"/>
  <c r="U15" i="14"/>
  <c r="Q53" i="14"/>
  <c r="U53" i="14" s="1"/>
  <c r="Q66" i="14"/>
  <c r="P67" i="14"/>
  <c r="T67" i="14" s="1"/>
  <c r="P24" i="15"/>
  <c r="P53" i="15"/>
  <c r="U59" i="15"/>
  <c r="T59" i="15"/>
  <c r="Q67" i="15"/>
  <c r="U67" i="15" s="1"/>
  <c r="Q71" i="15"/>
  <c r="P53" i="16"/>
  <c r="U38" i="17"/>
  <c r="T38" i="17"/>
  <c r="U71" i="17"/>
  <c r="T9" i="7"/>
  <c r="P33" i="12"/>
  <c r="U66" i="12"/>
  <c r="T66" i="12"/>
  <c r="Q67" i="12"/>
  <c r="U67" i="12" s="1"/>
  <c r="P53" i="13"/>
  <c r="U66" i="13"/>
  <c r="T66" i="13"/>
  <c r="P33" i="14"/>
  <c r="T33" i="14" s="1"/>
  <c r="U66" i="14"/>
  <c r="T66" i="14"/>
  <c r="Q67" i="14"/>
  <c r="U67" i="14" s="1"/>
  <c r="U40" i="15"/>
  <c r="T40" i="15"/>
  <c r="U35" i="15"/>
  <c r="T12" i="16"/>
  <c r="T39" i="16"/>
  <c r="U53" i="16"/>
  <c r="T53" i="16"/>
  <c r="U43" i="16"/>
  <c r="U47" i="16"/>
  <c r="Q53" i="16"/>
  <c r="T55" i="16"/>
  <c r="U89" i="16"/>
  <c r="U91" i="16"/>
  <c r="T91" i="16"/>
  <c r="U24" i="17"/>
  <c r="T24" i="17"/>
  <c r="Q40" i="17"/>
  <c r="P53" i="17"/>
  <c r="T70" i="17"/>
  <c r="U59" i="18"/>
  <c r="T59" i="18"/>
  <c r="U71" i="19"/>
  <c r="T71" i="19"/>
  <c r="T53" i="13"/>
  <c r="T43" i="13"/>
  <c r="Q53" i="13"/>
  <c r="U53" i="13" s="1"/>
  <c r="Q33" i="14"/>
  <c r="U33" i="14" s="1"/>
  <c r="P15" i="15"/>
  <c r="T15" i="15" s="1"/>
  <c r="T33" i="15"/>
  <c r="U53" i="15"/>
  <c r="T53" i="15"/>
  <c r="T43" i="15"/>
  <c r="U40" i="16"/>
  <c r="T40" i="16"/>
  <c r="T35" i="16"/>
  <c r="U14" i="17"/>
  <c r="T14" i="17"/>
  <c r="U42" i="17"/>
  <c r="T42" i="17"/>
  <c r="T24" i="19"/>
  <c r="U70" i="19"/>
  <c r="T70" i="19"/>
  <c r="U30" i="20"/>
  <c r="T30" i="20"/>
  <c r="Q30" i="14"/>
  <c r="U70" i="15"/>
  <c r="T51" i="16"/>
  <c r="P59" i="16"/>
  <c r="T62" i="16"/>
  <c r="P66" i="16"/>
  <c r="P67" i="16"/>
  <c r="T88" i="16"/>
  <c r="P15" i="17"/>
  <c r="T15" i="17" s="1"/>
  <c r="S30" i="18"/>
  <c r="R33" i="18"/>
  <c r="S66" i="18"/>
  <c r="R53" i="19"/>
  <c r="R71" i="19"/>
  <c r="T88" i="19"/>
  <c r="U14" i="20"/>
  <c r="U42" i="20"/>
  <c r="T42" i="20"/>
  <c r="E59" i="20"/>
  <c r="S67" i="20"/>
  <c r="E70" i="20"/>
  <c r="U14" i="21"/>
  <c r="U46" i="21"/>
  <c r="T46" i="21"/>
  <c r="P59" i="21"/>
  <c r="U19" i="22"/>
  <c r="T19" i="22"/>
  <c r="U30" i="22"/>
  <c r="T30" i="22"/>
  <c r="P33" i="22"/>
  <c r="Q33" i="22"/>
  <c r="Q70" i="16"/>
  <c r="U70" i="16" s="1"/>
  <c r="T72" i="17"/>
  <c r="Q15" i="17"/>
  <c r="U15" i="17" s="1"/>
  <c r="P30" i="17"/>
  <c r="R40" i="17"/>
  <c r="S53" i="17"/>
  <c r="U66" i="17"/>
  <c r="T66" i="17"/>
  <c r="P66" i="17"/>
  <c r="S71" i="17"/>
  <c r="Q72" i="17"/>
  <c r="U72" i="17" s="1"/>
  <c r="T87" i="17"/>
  <c r="T10" i="18"/>
  <c r="T22" i="18"/>
  <c r="R24" i="18"/>
  <c r="T26" i="18"/>
  <c r="S33" i="18"/>
  <c r="T46" i="18"/>
  <c r="T58" i="18"/>
  <c r="Q59" i="18"/>
  <c r="T62" i="18"/>
  <c r="R67" i="18"/>
  <c r="T69" i="18"/>
  <c r="Q70" i="18"/>
  <c r="U70" i="18" s="1"/>
  <c r="T91" i="18"/>
  <c r="U67" i="19"/>
  <c r="T14" i="19"/>
  <c r="Q15" i="19"/>
  <c r="U15" i="19" s="1"/>
  <c r="T18" i="19"/>
  <c r="P30" i="19"/>
  <c r="T38" i="19"/>
  <c r="R40" i="19"/>
  <c r="T42" i="19"/>
  <c r="T50" i="19"/>
  <c r="S53" i="19"/>
  <c r="U66" i="19"/>
  <c r="T66" i="19"/>
  <c r="P66" i="19"/>
  <c r="S71" i="19"/>
  <c r="Q72" i="19"/>
  <c r="U72" i="19" s="1"/>
  <c r="T87" i="19"/>
  <c r="T20" i="20"/>
  <c r="U35" i="20"/>
  <c r="T88" i="20"/>
  <c r="T93" i="20"/>
  <c r="T20" i="21"/>
  <c r="T55" i="21"/>
  <c r="U62" i="21"/>
  <c r="T62" i="21"/>
  <c r="T89" i="21"/>
  <c r="U91" i="21"/>
  <c r="T91" i="21"/>
  <c r="U53" i="22"/>
  <c r="T53" i="22"/>
  <c r="U43" i="22"/>
  <c r="T43" i="22"/>
  <c r="U51" i="22"/>
  <c r="T51" i="22"/>
  <c r="U70" i="23"/>
  <c r="T71" i="20"/>
  <c r="U10" i="21"/>
  <c r="T10" i="21"/>
  <c r="U22" i="21"/>
  <c r="T22" i="21"/>
  <c r="P24" i="21"/>
  <c r="P30" i="21"/>
  <c r="U14" i="22"/>
  <c r="T14" i="22"/>
  <c r="U39" i="22"/>
  <c r="T39" i="22"/>
  <c r="U59" i="22"/>
  <c r="T59" i="22"/>
  <c r="U24" i="24"/>
  <c r="T24" i="24"/>
  <c r="T33" i="24"/>
  <c r="T70" i="24"/>
  <c r="Q71" i="16"/>
  <c r="U71" i="16" s="1"/>
  <c r="P24" i="17"/>
  <c r="Q33" i="17"/>
  <c r="U53" i="17"/>
  <c r="T53" i="17"/>
  <c r="P67" i="17"/>
  <c r="T67" i="17" s="1"/>
  <c r="T93" i="17"/>
  <c r="U40" i="18"/>
  <c r="T40" i="18"/>
  <c r="P40" i="18"/>
  <c r="T44" i="18"/>
  <c r="T52" i="18"/>
  <c r="Q53" i="18"/>
  <c r="T56" i="18"/>
  <c r="Q71" i="18"/>
  <c r="U71" i="18" s="1"/>
  <c r="T89" i="18"/>
  <c r="T12" i="19"/>
  <c r="P24" i="19"/>
  <c r="T28" i="19"/>
  <c r="T32" i="19"/>
  <c r="Q33" i="19"/>
  <c r="T36" i="19"/>
  <c r="U53" i="19"/>
  <c r="T48" i="19"/>
  <c r="T64" i="19"/>
  <c r="P67" i="19"/>
  <c r="T67" i="19" s="1"/>
  <c r="T19" i="20"/>
  <c r="P24" i="20"/>
  <c r="U50" i="20"/>
  <c r="T50" i="20"/>
  <c r="Q53" i="20"/>
  <c r="T55" i="20"/>
  <c r="T92" i="20"/>
  <c r="T19" i="21"/>
  <c r="Q24" i="21"/>
  <c r="Q33" i="21"/>
  <c r="P40" i="21"/>
  <c r="T63" i="21"/>
  <c r="T71" i="21"/>
  <c r="P24" i="22"/>
  <c r="T24" i="25"/>
  <c r="U24" i="25"/>
  <c r="P15" i="18"/>
  <c r="T15" i="18" s="1"/>
  <c r="U24" i="18"/>
  <c r="T24" i="18"/>
  <c r="Q40" i="18"/>
  <c r="Q24" i="20"/>
  <c r="P59" i="20"/>
  <c r="P70" i="20"/>
  <c r="Q40" i="21"/>
  <c r="U59" i="21"/>
  <c r="Q15" i="22"/>
  <c r="U15" i="22" s="1"/>
  <c r="U70" i="22"/>
  <c r="T70" i="22"/>
  <c r="U24" i="23"/>
  <c r="T24" i="23"/>
  <c r="U59" i="24"/>
  <c r="T59" i="24"/>
  <c r="U67" i="16"/>
  <c r="T67" i="16"/>
  <c r="T72" i="16"/>
  <c r="U15" i="16"/>
  <c r="U66" i="16"/>
  <c r="T66" i="16"/>
  <c r="U72" i="18"/>
  <c r="T72" i="18"/>
  <c r="T67" i="18"/>
  <c r="U15" i="18"/>
  <c r="U66" i="18"/>
  <c r="T66" i="18"/>
  <c r="U38" i="20"/>
  <c r="T38" i="20"/>
  <c r="P40" i="20"/>
  <c r="T40" i="20" s="1"/>
  <c r="U53" i="20"/>
  <c r="T53" i="20"/>
  <c r="U43" i="20"/>
  <c r="Q59" i="20"/>
  <c r="Q70" i="20"/>
  <c r="P72" i="20"/>
  <c r="T72" i="20" s="1"/>
  <c r="U26" i="21"/>
  <c r="T26" i="21"/>
  <c r="U53" i="21"/>
  <c r="T53" i="21"/>
  <c r="U43" i="21"/>
  <c r="U33" i="22"/>
  <c r="T33" i="22"/>
  <c r="U30" i="19"/>
  <c r="T30" i="19"/>
  <c r="Q40" i="20"/>
  <c r="U40" i="20" s="1"/>
  <c r="P67" i="20"/>
  <c r="T67" i="20" s="1"/>
  <c r="Q71" i="20"/>
  <c r="U71" i="20" s="1"/>
  <c r="Q72" i="20"/>
  <c r="Q15" i="21"/>
  <c r="U30" i="21"/>
  <c r="T30" i="21"/>
  <c r="U40" i="21"/>
  <c r="T40" i="21"/>
  <c r="U35" i="21"/>
  <c r="U92" i="21"/>
  <c r="T92" i="21"/>
  <c r="U59" i="23"/>
  <c r="T59" i="23"/>
  <c r="U40" i="17"/>
  <c r="T40" i="17"/>
  <c r="U53" i="18"/>
  <c r="T53" i="18"/>
  <c r="U40" i="19"/>
  <c r="T40" i="19"/>
  <c r="R33" i="20"/>
  <c r="Q66" i="20"/>
  <c r="U87" i="20"/>
  <c r="T87" i="20"/>
  <c r="T27" i="21"/>
  <c r="U33" i="21"/>
  <c r="T33" i="21"/>
  <c r="U58" i="21"/>
  <c r="T58" i="21"/>
  <c r="U69" i="21"/>
  <c r="T69" i="21"/>
  <c r="U24" i="22"/>
  <c r="T24" i="22"/>
  <c r="U71" i="23"/>
  <c r="T71" i="23"/>
  <c r="U72" i="21"/>
  <c r="U15" i="21"/>
  <c r="U66" i="21"/>
  <c r="T66" i="21"/>
  <c r="R67" i="22"/>
  <c r="T72" i="23"/>
  <c r="U15" i="23"/>
  <c r="T15" i="23"/>
  <c r="R40" i="23"/>
  <c r="S53" i="23"/>
  <c r="U66" i="23"/>
  <c r="T66" i="23"/>
  <c r="P66" i="23"/>
  <c r="S71" i="23"/>
  <c r="Q72" i="23"/>
  <c r="U72" i="23" s="1"/>
  <c r="R72" i="23"/>
  <c r="T10" i="24"/>
  <c r="S15" i="24"/>
  <c r="S24" i="24"/>
  <c r="S40" i="24"/>
  <c r="Q59" i="24"/>
  <c r="R59" i="24"/>
  <c r="U10" i="25"/>
  <c r="T10" i="25"/>
  <c r="U26" i="25"/>
  <c r="T26" i="25"/>
  <c r="U39" i="25"/>
  <c r="T39" i="25"/>
  <c r="U43" i="25"/>
  <c r="T43" i="25"/>
  <c r="P53" i="25"/>
  <c r="T53" i="25" s="1"/>
  <c r="U27" i="26"/>
  <c r="T27" i="26"/>
  <c r="U63" i="26"/>
  <c r="T63" i="26"/>
  <c r="U24" i="28"/>
  <c r="P53" i="22"/>
  <c r="P71" i="22"/>
  <c r="T71" i="22" s="1"/>
  <c r="Q30" i="23"/>
  <c r="P33" i="23"/>
  <c r="Q66" i="23"/>
  <c r="U67" i="24"/>
  <c r="T15" i="24"/>
  <c r="P30" i="24"/>
  <c r="U53" i="24"/>
  <c r="P66" i="24"/>
  <c r="U14" i="25"/>
  <c r="T14" i="25"/>
  <c r="U30" i="25"/>
  <c r="T30" i="25"/>
  <c r="T33" i="25"/>
  <c r="U88" i="25"/>
  <c r="T88" i="25"/>
  <c r="U23" i="26"/>
  <c r="T23" i="26"/>
  <c r="U33" i="26"/>
  <c r="T33" i="26"/>
  <c r="P40" i="26"/>
  <c r="T40" i="26" s="1"/>
  <c r="U47" i="26"/>
  <c r="T47" i="26"/>
  <c r="T33" i="28"/>
  <c r="P67" i="21"/>
  <c r="T67" i="21" s="1"/>
  <c r="U40" i="22"/>
  <c r="T40" i="22"/>
  <c r="P40" i="22"/>
  <c r="Q53" i="22"/>
  <c r="Q71" i="22"/>
  <c r="U71" i="22" s="1"/>
  <c r="P24" i="23"/>
  <c r="Q33" i="23"/>
  <c r="U33" i="23" s="1"/>
  <c r="U53" i="23"/>
  <c r="T53" i="23"/>
  <c r="P67" i="23"/>
  <c r="T67" i="23" s="1"/>
  <c r="Q30" i="24"/>
  <c r="T11" i="25"/>
  <c r="P15" i="25"/>
  <c r="T15" i="25" s="1"/>
  <c r="T27" i="25"/>
  <c r="U50" i="25"/>
  <c r="T50" i="25"/>
  <c r="U55" i="25"/>
  <c r="T55" i="25"/>
  <c r="U59" i="25"/>
  <c r="T59" i="25"/>
  <c r="U70" i="25"/>
  <c r="T70" i="25"/>
  <c r="T71" i="25"/>
  <c r="U11" i="26"/>
  <c r="T11" i="26"/>
  <c r="U59" i="27"/>
  <c r="T59" i="27"/>
  <c r="Q67" i="21"/>
  <c r="U67" i="21" s="1"/>
  <c r="P70" i="21"/>
  <c r="T70" i="21" s="1"/>
  <c r="P15" i="22"/>
  <c r="T15" i="22" s="1"/>
  <c r="Q40" i="22"/>
  <c r="T55" i="22"/>
  <c r="P72" i="22"/>
  <c r="T88" i="22"/>
  <c r="T11" i="23"/>
  <c r="T23" i="23"/>
  <c r="Q24" i="23"/>
  <c r="T27" i="23"/>
  <c r="T35" i="23"/>
  <c r="T47" i="23"/>
  <c r="P59" i="23"/>
  <c r="T63" i="23"/>
  <c r="Q67" i="23"/>
  <c r="U67" i="23" s="1"/>
  <c r="P70" i="23"/>
  <c r="T70" i="23" s="1"/>
  <c r="T89" i="23"/>
  <c r="T11" i="24"/>
  <c r="T21" i="24"/>
  <c r="T28" i="24"/>
  <c r="T32" i="24"/>
  <c r="Q33" i="24"/>
  <c r="U33" i="24" s="1"/>
  <c r="U46" i="24"/>
  <c r="T52" i="24"/>
  <c r="Q53" i="24"/>
  <c r="T56" i="24"/>
  <c r="U66" i="24"/>
  <c r="T66" i="24"/>
  <c r="T64" i="24"/>
  <c r="P67" i="24"/>
  <c r="T67" i="24" s="1"/>
  <c r="Q70" i="24"/>
  <c r="U70" i="24" s="1"/>
  <c r="P71" i="24"/>
  <c r="T71" i="24" s="1"/>
  <c r="P72" i="24"/>
  <c r="T72" i="24" s="1"/>
  <c r="U91" i="24"/>
  <c r="Q15" i="25"/>
  <c r="U38" i="25"/>
  <c r="T38" i="25"/>
  <c r="U42" i="25"/>
  <c r="T42" i="25"/>
  <c r="P67" i="25"/>
  <c r="U30" i="26"/>
  <c r="T30" i="26"/>
  <c r="Q59" i="26"/>
  <c r="U67" i="20"/>
  <c r="U72" i="20"/>
  <c r="U15" i="20"/>
  <c r="U66" i="20"/>
  <c r="T66" i="20"/>
  <c r="U72" i="22"/>
  <c r="U67" i="22"/>
  <c r="T72" i="22"/>
  <c r="T67" i="22"/>
  <c r="T18" i="22"/>
  <c r="T38" i="22"/>
  <c r="T42" i="22"/>
  <c r="T50" i="22"/>
  <c r="U66" i="22"/>
  <c r="T66" i="22"/>
  <c r="T87" i="22"/>
  <c r="T10" i="23"/>
  <c r="T22" i="23"/>
  <c r="T26" i="23"/>
  <c r="T46" i="23"/>
  <c r="T58" i="23"/>
  <c r="T62" i="23"/>
  <c r="T69" i="23"/>
  <c r="T20" i="24"/>
  <c r="T45" i="24"/>
  <c r="T51" i="24"/>
  <c r="T55" i="24"/>
  <c r="U69" i="24"/>
  <c r="Q71" i="24"/>
  <c r="U71" i="24" s="1"/>
  <c r="Q72" i="24"/>
  <c r="U72" i="24" s="1"/>
  <c r="U18" i="25"/>
  <c r="T18" i="25"/>
  <c r="P33" i="25"/>
  <c r="Q33" i="25"/>
  <c r="U33" i="25" s="1"/>
  <c r="P66" i="25"/>
  <c r="Q72" i="25"/>
  <c r="U72" i="25" s="1"/>
  <c r="U70" i="26"/>
  <c r="T70" i="26"/>
  <c r="T61" i="21"/>
  <c r="T9" i="23"/>
  <c r="T61" i="23"/>
  <c r="T88" i="23"/>
  <c r="U10" i="24"/>
  <c r="T27" i="24"/>
  <c r="T63" i="24"/>
  <c r="U87" i="24"/>
  <c r="T87" i="24"/>
  <c r="U22" i="25"/>
  <c r="T22" i="25"/>
  <c r="P24" i="25"/>
  <c r="P30" i="25"/>
  <c r="T33" i="23"/>
  <c r="U40" i="23"/>
  <c r="T40" i="23"/>
  <c r="P24" i="24"/>
  <c r="U30" i="24"/>
  <c r="T30" i="24"/>
  <c r="U40" i="24"/>
  <c r="T40" i="24"/>
  <c r="U35" i="24"/>
  <c r="Q24" i="25"/>
  <c r="U35" i="26"/>
  <c r="T35" i="26"/>
  <c r="U59" i="26"/>
  <c r="T59" i="26"/>
  <c r="U9" i="24"/>
  <c r="U35" i="25"/>
  <c r="U51" i="25"/>
  <c r="T51" i="25"/>
  <c r="P30" i="26"/>
  <c r="P66" i="26"/>
  <c r="U30" i="27"/>
  <c r="T30" i="27"/>
  <c r="Q71" i="26"/>
  <c r="P24" i="27"/>
  <c r="Q33" i="27"/>
  <c r="U33" i="27" s="1"/>
  <c r="U53" i="27"/>
  <c r="T53" i="27"/>
  <c r="P67" i="27"/>
  <c r="T67" i="27" s="1"/>
  <c r="Q72" i="27"/>
  <c r="U72" i="27" s="1"/>
  <c r="U14" i="28"/>
  <c r="T14" i="28"/>
  <c r="U40" i="28"/>
  <c r="T40" i="28"/>
  <c r="P59" i="28"/>
  <c r="U65" i="28"/>
  <c r="T65" i="28"/>
  <c r="Q71" i="28"/>
  <c r="U26" i="29"/>
  <c r="T26" i="29"/>
  <c r="S40" i="29"/>
  <c r="U43" i="29"/>
  <c r="U58" i="29"/>
  <c r="T58" i="29"/>
  <c r="Q67" i="29"/>
  <c r="U67" i="29" s="1"/>
  <c r="U22" i="30"/>
  <c r="T22" i="30"/>
  <c r="U63" i="31"/>
  <c r="T63" i="31"/>
  <c r="P59" i="25"/>
  <c r="Q67" i="25"/>
  <c r="U67" i="25" s="1"/>
  <c r="P70" i="25"/>
  <c r="P15" i="26"/>
  <c r="T15" i="26" s="1"/>
  <c r="Q40" i="26"/>
  <c r="U40" i="26" s="1"/>
  <c r="T55" i="26"/>
  <c r="P72" i="26"/>
  <c r="T72" i="26" s="1"/>
  <c r="T88" i="26"/>
  <c r="T11" i="27"/>
  <c r="T23" i="27"/>
  <c r="Q24" i="27"/>
  <c r="T27" i="27"/>
  <c r="T35" i="27"/>
  <c r="T47" i="27"/>
  <c r="P59" i="27"/>
  <c r="T63" i="27"/>
  <c r="Q67" i="27"/>
  <c r="U67" i="27" s="1"/>
  <c r="U18" i="28"/>
  <c r="T18" i="28"/>
  <c r="U48" i="28"/>
  <c r="T62" i="28"/>
  <c r="P67" i="28"/>
  <c r="T67" i="28" s="1"/>
  <c r="U18" i="29"/>
  <c r="U33" i="29"/>
  <c r="T33" i="29"/>
  <c r="T39" i="29"/>
  <c r="U56" i="29"/>
  <c r="P59" i="29"/>
  <c r="U62" i="29"/>
  <c r="T62" i="29"/>
  <c r="Q72" i="29"/>
  <c r="U72" i="29" s="1"/>
  <c r="U87" i="29"/>
  <c r="T87" i="29"/>
  <c r="Q33" i="30"/>
  <c r="Q53" i="30"/>
  <c r="E67" i="30"/>
  <c r="Q71" i="30"/>
  <c r="U71" i="30" s="1"/>
  <c r="U58" i="31"/>
  <c r="T58" i="31"/>
  <c r="T46" i="25"/>
  <c r="T58" i="25"/>
  <c r="T62" i="25"/>
  <c r="T69" i="25"/>
  <c r="T91" i="25"/>
  <c r="U72" i="26"/>
  <c r="T14" i="26"/>
  <c r="T18" i="26"/>
  <c r="T38" i="26"/>
  <c r="T42" i="26"/>
  <c r="T50" i="26"/>
  <c r="U66" i="26"/>
  <c r="T66" i="26"/>
  <c r="T87" i="26"/>
  <c r="T10" i="27"/>
  <c r="T22" i="27"/>
  <c r="T26" i="27"/>
  <c r="T46" i="27"/>
  <c r="T58" i="27"/>
  <c r="T62" i="27"/>
  <c r="U91" i="27"/>
  <c r="U12" i="28"/>
  <c r="P15" i="28"/>
  <c r="T15" i="28" s="1"/>
  <c r="T32" i="28"/>
  <c r="U38" i="28"/>
  <c r="T38" i="28"/>
  <c r="P40" i="28"/>
  <c r="T47" i="28"/>
  <c r="U49" i="28"/>
  <c r="T49" i="28"/>
  <c r="T58" i="28"/>
  <c r="U69" i="28"/>
  <c r="T92" i="28"/>
  <c r="Q15" i="29"/>
  <c r="U15" i="29" s="1"/>
  <c r="T24" i="29"/>
  <c r="U24" i="29"/>
  <c r="U30" i="29"/>
  <c r="T30" i="29"/>
  <c r="U50" i="29"/>
  <c r="U69" i="29"/>
  <c r="T69" i="29"/>
  <c r="P71" i="29"/>
  <c r="E24" i="30"/>
  <c r="U40" i="30"/>
  <c r="T40" i="30"/>
  <c r="T35" i="30"/>
  <c r="U35" i="30"/>
  <c r="T63" i="30"/>
  <c r="U63" i="30"/>
  <c r="E72" i="27"/>
  <c r="U13" i="28"/>
  <c r="T13" i="28"/>
  <c r="Q40" i="28"/>
  <c r="Q66" i="28"/>
  <c r="E70" i="28"/>
  <c r="U46" i="29"/>
  <c r="T46" i="29"/>
  <c r="P70" i="29"/>
  <c r="P40" i="30"/>
  <c r="Q59" i="30"/>
  <c r="Q70" i="30"/>
  <c r="P15" i="31"/>
  <c r="T15" i="31" s="1"/>
  <c r="T39" i="31"/>
  <c r="U39" i="31"/>
  <c r="P40" i="25"/>
  <c r="T40" i="25" s="1"/>
  <c r="Q53" i="25"/>
  <c r="U53" i="25" s="1"/>
  <c r="Q71" i="25"/>
  <c r="U71" i="25" s="1"/>
  <c r="P24" i="26"/>
  <c r="T24" i="26" s="1"/>
  <c r="Q33" i="26"/>
  <c r="U53" i="26"/>
  <c r="T53" i="26"/>
  <c r="P67" i="26"/>
  <c r="T67" i="26" s="1"/>
  <c r="U71" i="26"/>
  <c r="T71" i="26"/>
  <c r="T33" i="27"/>
  <c r="P40" i="27"/>
  <c r="T40" i="27" s="1"/>
  <c r="Q53" i="27"/>
  <c r="T69" i="27"/>
  <c r="U71" i="27"/>
  <c r="T71" i="27"/>
  <c r="U17" i="28"/>
  <c r="T17" i="28"/>
  <c r="U30" i="28"/>
  <c r="T30" i="28"/>
  <c r="T59" i="28"/>
  <c r="U71" i="28"/>
  <c r="T71" i="28"/>
  <c r="U22" i="29"/>
  <c r="T22" i="29"/>
  <c r="P53" i="29"/>
  <c r="T53" i="29" s="1"/>
  <c r="T11" i="30"/>
  <c r="U11" i="30"/>
  <c r="T47" i="30"/>
  <c r="U47" i="30"/>
  <c r="P24" i="31"/>
  <c r="P72" i="31"/>
  <c r="T72" i="31" s="1"/>
  <c r="Q40" i="25"/>
  <c r="U40" i="25" s="1"/>
  <c r="P72" i="25"/>
  <c r="T72" i="25" s="1"/>
  <c r="Q24" i="26"/>
  <c r="U24" i="26" s="1"/>
  <c r="P59" i="26"/>
  <c r="Q67" i="26"/>
  <c r="U67" i="26" s="1"/>
  <c r="P70" i="26"/>
  <c r="T92" i="26"/>
  <c r="P15" i="27"/>
  <c r="T19" i="27"/>
  <c r="U24" i="27"/>
  <c r="T24" i="27"/>
  <c r="T39" i="27"/>
  <c r="Q40" i="27"/>
  <c r="U40" i="27" s="1"/>
  <c r="T43" i="27"/>
  <c r="T51" i="27"/>
  <c r="T55" i="27"/>
  <c r="T27" i="28"/>
  <c r="U29" i="28"/>
  <c r="T29" i="28"/>
  <c r="T35" i="28"/>
  <c r="U37" i="28"/>
  <c r="T37" i="28"/>
  <c r="U42" i="28"/>
  <c r="T42" i="28"/>
  <c r="P53" i="28"/>
  <c r="T53" i="28" s="1"/>
  <c r="U20" i="29"/>
  <c r="P24" i="29"/>
  <c r="P33" i="29"/>
  <c r="T43" i="29"/>
  <c r="U59" i="29"/>
  <c r="T59" i="29"/>
  <c r="T23" i="30"/>
  <c r="U23" i="30"/>
  <c r="T27" i="30"/>
  <c r="U27" i="30"/>
  <c r="U33" i="30"/>
  <c r="T33" i="30"/>
  <c r="S33" i="31"/>
  <c r="Q33" i="31"/>
  <c r="U33" i="31" s="1"/>
  <c r="T67" i="25"/>
  <c r="U15" i="25"/>
  <c r="U66" i="25"/>
  <c r="T66" i="25"/>
  <c r="T87" i="25"/>
  <c r="T10" i="26"/>
  <c r="T22" i="26"/>
  <c r="T26" i="26"/>
  <c r="T46" i="26"/>
  <c r="T58" i="26"/>
  <c r="T62" i="26"/>
  <c r="T69" i="26"/>
  <c r="T91" i="26"/>
  <c r="U15" i="27"/>
  <c r="T15" i="27"/>
  <c r="T14" i="27"/>
  <c r="T18" i="27"/>
  <c r="T38" i="27"/>
  <c r="T42" i="27"/>
  <c r="U43" i="27"/>
  <c r="T50" i="27"/>
  <c r="U66" i="27"/>
  <c r="T66" i="27"/>
  <c r="U89" i="27"/>
  <c r="T93" i="27"/>
  <c r="T23" i="28"/>
  <c r="T26" i="28"/>
  <c r="Q33" i="28"/>
  <c r="U33" i="28" s="1"/>
  <c r="U35" i="28"/>
  <c r="Q53" i="28"/>
  <c r="U53" i="28" s="1"/>
  <c r="U87" i="28"/>
  <c r="T87" i="28"/>
  <c r="U10" i="29"/>
  <c r="T10" i="29"/>
  <c r="Q24" i="29"/>
  <c r="P30" i="29"/>
  <c r="Q33" i="29"/>
  <c r="U52" i="29"/>
  <c r="P66" i="29"/>
  <c r="T88" i="29"/>
  <c r="U88" i="29"/>
  <c r="P15" i="30"/>
  <c r="T15" i="30" s="1"/>
  <c r="P24" i="30"/>
  <c r="U59" i="30"/>
  <c r="T59" i="30"/>
  <c r="U70" i="30"/>
  <c r="T70" i="30"/>
  <c r="P30" i="28"/>
  <c r="U32" i="28"/>
  <c r="U50" i="28"/>
  <c r="T50" i="28"/>
  <c r="U64" i="28"/>
  <c r="P72" i="28"/>
  <c r="T72" i="28" s="1"/>
  <c r="T19" i="29"/>
  <c r="P40" i="29"/>
  <c r="T40" i="29" s="1"/>
  <c r="U42" i="29"/>
  <c r="P67" i="29"/>
  <c r="T67" i="29" s="1"/>
  <c r="E70" i="29"/>
  <c r="U10" i="30"/>
  <c r="T10" i="30"/>
  <c r="U30" i="30"/>
  <c r="T30" i="30"/>
  <c r="T36" i="30"/>
  <c r="T72" i="29"/>
  <c r="T15" i="29"/>
  <c r="R40" i="29"/>
  <c r="S53" i="29"/>
  <c r="U66" i="29"/>
  <c r="T66" i="29"/>
  <c r="S71" i="29"/>
  <c r="R24" i="30"/>
  <c r="S33" i="30"/>
  <c r="T12" i="31"/>
  <c r="T28" i="31"/>
  <c r="U30" i="31"/>
  <c r="T30" i="31"/>
  <c r="U36" i="31"/>
  <c r="U47" i="31"/>
  <c r="T47" i="31"/>
  <c r="P66" i="31"/>
  <c r="U90" i="31"/>
  <c r="T90" i="31"/>
  <c r="E30" i="32"/>
  <c r="R72" i="29"/>
  <c r="S24" i="30"/>
  <c r="P53" i="30"/>
  <c r="T53" i="30" s="1"/>
  <c r="P71" i="30"/>
  <c r="T71" i="30" s="1"/>
  <c r="T13" i="31"/>
  <c r="E40" i="31"/>
  <c r="U59" i="31"/>
  <c r="T59" i="31"/>
  <c r="U69" i="31"/>
  <c r="T69" i="31"/>
  <c r="U17" i="32"/>
  <c r="T17" i="32"/>
  <c r="U24" i="32"/>
  <c r="T24" i="32"/>
  <c r="Q40" i="30"/>
  <c r="P72" i="30"/>
  <c r="T72" i="30" s="1"/>
  <c r="Q15" i="31"/>
  <c r="Q24" i="31"/>
  <c r="P30" i="31"/>
  <c r="U40" i="31"/>
  <c r="T40" i="31"/>
  <c r="U35" i="31"/>
  <c r="T35" i="31"/>
  <c r="U46" i="31"/>
  <c r="T46" i="31"/>
  <c r="P70" i="31"/>
  <c r="T70" i="31" s="1"/>
  <c r="Q72" i="31"/>
  <c r="U72" i="31" s="1"/>
  <c r="U29" i="32"/>
  <c r="T29" i="32"/>
  <c r="U37" i="32"/>
  <c r="T37" i="32"/>
  <c r="U49" i="32"/>
  <c r="T49" i="32"/>
  <c r="Q70" i="27"/>
  <c r="U70" i="27" s="1"/>
  <c r="U15" i="28"/>
  <c r="Q15" i="28"/>
  <c r="U66" i="28"/>
  <c r="T66" i="28"/>
  <c r="P66" i="28"/>
  <c r="Q72" i="28"/>
  <c r="U72" i="28" s="1"/>
  <c r="Q59" i="29"/>
  <c r="Q70" i="29"/>
  <c r="T91" i="29"/>
  <c r="U67" i="30"/>
  <c r="T67" i="30"/>
  <c r="T14" i="30"/>
  <c r="Q15" i="30"/>
  <c r="U15" i="30" s="1"/>
  <c r="T18" i="30"/>
  <c r="P30" i="30"/>
  <c r="T38" i="30"/>
  <c r="T42" i="30"/>
  <c r="T50" i="30"/>
  <c r="U66" i="30"/>
  <c r="T66" i="30"/>
  <c r="P66" i="30"/>
  <c r="Q72" i="30"/>
  <c r="U72" i="30" s="1"/>
  <c r="T87" i="30"/>
  <c r="T9" i="31"/>
  <c r="U23" i="31"/>
  <c r="Q30" i="31"/>
  <c r="T43" i="31"/>
  <c r="T51" i="31"/>
  <c r="P59" i="31"/>
  <c r="Q70" i="31"/>
  <c r="U70" i="31" s="1"/>
  <c r="U14" i="32"/>
  <c r="T14" i="32"/>
  <c r="P30" i="32"/>
  <c r="T86" i="28"/>
  <c r="T9" i="29"/>
  <c r="Q59" i="31"/>
  <c r="U62" i="31"/>
  <c r="T62" i="31"/>
  <c r="U91" i="31"/>
  <c r="T91" i="31"/>
  <c r="P24" i="32"/>
  <c r="U51" i="32"/>
  <c r="U9" i="29"/>
  <c r="U40" i="29"/>
  <c r="U61" i="29"/>
  <c r="T89" i="29"/>
  <c r="T12" i="30"/>
  <c r="U53" i="30"/>
  <c r="T48" i="30"/>
  <c r="T64" i="30"/>
  <c r="T92" i="30"/>
  <c r="U13" i="31"/>
  <c r="T21" i="31"/>
  <c r="U29" i="31"/>
  <c r="U32" i="31"/>
  <c r="T33" i="31"/>
  <c r="Q40" i="31"/>
  <c r="T71" i="31"/>
  <c r="P15" i="32"/>
  <c r="T15" i="32" s="1"/>
  <c r="U18" i="32"/>
  <c r="T18" i="32"/>
  <c r="U33" i="32"/>
  <c r="T33" i="32"/>
  <c r="U59" i="32"/>
  <c r="T59" i="32"/>
  <c r="U70" i="32"/>
  <c r="U67" i="31"/>
  <c r="U15" i="31"/>
  <c r="T67" i="31"/>
  <c r="U24" i="31"/>
  <c r="T24" i="31"/>
  <c r="U66" i="31"/>
  <c r="T66" i="31"/>
  <c r="T61" i="31"/>
  <c r="U13" i="32"/>
  <c r="T13" i="32"/>
  <c r="S30" i="31"/>
  <c r="R33" i="31"/>
  <c r="S66" i="31"/>
  <c r="T92" i="31"/>
  <c r="T19" i="32"/>
  <c r="T39" i="32"/>
  <c r="T43" i="32"/>
  <c r="T51" i="32"/>
  <c r="R53" i="32"/>
  <c r="T55" i="32"/>
  <c r="R71" i="32"/>
  <c r="T88" i="32"/>
  <c r="U89" i="32"/>
  <c r="E79" i="32"/>
  <c r="E79" i="31"/>
  <c r="E79" i="20"/>
  <c r="E79" i="5"/>
  <c r="U97" i="1"/>
  <c r="T103" i="1"/>
  <c r="T107" i="1"/>
  <c r="R95" i="32"/>
  <c r="T107" i="32"/>
  <c r="U109" i="32"/>
  <c r="T101" i="31"/>
  <c r="U105" i="31"/>
  <c r="T107" i="31"/>
  <c r="U109" i="30"/>
  <c r="T96" i="28"/>
  <c r="T100" i="28"/>
  <c r="T102" i="28"/>
  <c r="U108" i="28"/>
  <c r="T110" i="28"/>
  <c r="U101" i="27"/>
  <c r="T97" i="26"/>
  <c r="T97" i="25"/>
  <c r="T99" i="25"/>
  <c r="U99" i="24"/>
  <c r="U107" i="24"/>
  <c r="U96" i="22"/>
  <c r="U100" i="22"/>
  <c r="U104" i="22"/>
  <c r="U106" i="21"/>
  <c r="T108" i="21"/>
  <c r="T102" i="19"/>
  <c r="U104" i="19"/>
  <c r="U98" i="16"/>
  <c r="T98" i="16"/>
  <c r="R67" i="31"/>
  <c r="T67" i="32"/>
  <c r="U72" i="32"/>
  <c r="T38" i="32"/>
  <c r="R40" i="32"/>
  <c r="T42" i="32"/>
  <c r="T50" i="32"/>
  <c r="S53" i="32"/>
  <c r="U66" i="32"/>
  <c r="T66" i="32"/>
  <c r="S71" i="32"/>
  <c r="T87" i="32"/>
  <c r="E79" i="12"/>
  <c r="T65" i="32"/>
  <c r="T86" i="32"/>
  <c r="E79" i="24"/>
  <c r="E79" i="23"/>
  <c r="E79" i="19"/>
  <c r="E79" i="4"/>
  <c r="T113" i="1"/>
  <c r="T98" i="30"/>
  <c r="T107" i="29"/>
  <c r="U104" i="27"/>
  <c r="U108" i="27"/>
  <c r="U113" i="27"/>
  <c r="U99" i="26"/>
  <c r="U108" i="25"/>
  <c r="T113" i="23"/>
  <c r="U101" i="20"/>
  <c r="U96" i="18"/>
  <c r="T103" i="18"/>
  <c r="U103" i="18"/>
  <c r="U107" i="18"/>
  <c r="U96" i="16"/>
  <c r="T96" i="16"/>
  <c r="U53" i="32"/>
  <c r="T53" i="32"/>
  <c r="U71" i="32"/>
  <c r="T71" i="32"/>
  <c r="E79" i="26"/>
  <c r="E79" i="15"/>
  <c r="E79" i="11"/>
  <c r="E95" i="31"/>
  <c r="T95" i="31" s="1"/>
  <c r="L112" i="24"/>
  <c r="R112" i="24" s="1"/>
  <c r="T98" i="17"/>
  <c r="U98" i="17"/>
  <c r="Q24" i="32"/>
  <c r="P59" i="32"/>
  <c r="Q67" i="32"/>
  <c r="U67" i="32" s="1"/>
  <c r="P70" i="32"/>
  <c r="T70" i="32" s="1"/>
  <c r="E79" i="27"/>
  <c r="E79" i="18"/>
  <c r="E79" i="8"/>
  <c r="E79" i="7"/>
  <c r="E79" i="3"/>
  <c r="L112" i="1"/>
  <c r="R112" i="1" s="1"/>
  <c r="E95" i="24"/>
  <c r="E112" i="24" s="1"/>
  <c r="U97" i="19"/>
  <c r="T97" i="19"/>
  <c r="S95" i="18"/>
  <c r="T103" i="16"/>
  <c r="U113" i="16"/>
  <c r="T113" i="16"/>
  <c r="Q59" i="32"/>
  <c r="Q70" i="32"/>
  <c r="R95" i="15"/>
  <c r="L112" i="15"/>
  <c r="R112" i="15" s="1"/>
  <c r="T9" i="32"/>
  <c r="T61" i="32"/>
  <c r="T90" i="32"/>
  <c r="E79" i="21"/>
  <c r="E79" i="14"/>
  <c r="E79" i="2"/>
  <c r="U96" i="32"/>
  <c r="U103" i="30"/>
  <c r="T107" i="30"/>
  <c r="T113" i="30"/>
  <c r="U106" i="29"/>
  <c r="U110" i="29"/>
  <c r="T99" i="27"/>
  <c r="T105" i="27"/>
  <c r="T109" i="27"/>
  <c r="T100" i="26"/>
  <c r="T103" i="25"/>
  <c r="U96" i="23"/>
  <c r="T100" i="23"/>
  <c r="U104" i="23"/>
  <c r="T108" i="23"/>
  <c r="T102" i="21"/>
  <c r="U102" i="21"/>
  <c r="U100" i="20"/>
  <c r="T110" i="19"/>
  <c r="U101" i="18"/>
  <c r="U106" i="18"/>
  <c r="T107" i="17"/>
  <c r="T99" i="16"/>
  <c r="U40" i="32"/>
  <c r="T40" i="32"/>
  <c r="T99" i="1"/>
  <c r="T109" i="31"/>
  <c r="U105" i="30"/>
  <c r="U102" i="29"/>
  <c r="U97" i="24"/>
  <c r="T101" i="24"/>
  <c r="U105" i="24"/>
  <c r="T109" i="24"/>
  <c r="U98" i="23"/>
  <c r="U106" i="23"/>
  <c r="M112" i="21"/>
  <c r="S112" i="21" s="1"/>
  <c r="U98" i="20"/>
  <c r="T105" i="20"/>
  <c r="U105" i="20"/>
  <c r="U109" i="20"/>
  <c r="U108" i="19"/>
  <c r="T105" i="17"/>
  <c r="T108" i="9"/>
  <c r="T110" i="8"/>
  <c r="T109" i="7"/>
  <c r="E95" i="6"/>
  <c r="E112" i="6" s="1"/>
  <c r="T96" i="6"/>
  <c r="S95" i="10"/>
  <c r="S95" i="6"/>
  <c r="E95" i="2"/>
  <c r="T95" i="2" s="1"/>
  <c r="S95" i="14"/>
  <c r="T113" i="13"/>
  <c r="T100" i="12"/>
  <c r="T107" i="12"/>
  <c r="T97" i="10"/>
  <c r="S95" i="9"/>
  <c r="T107" i="9"/>
  <c r="S95" i="8"/>
  <c r="T103" i="8"/>
  <c r="T104" i="7"/>
  <c r="U106" i="6"/>
  <c r="U97" i="5"/>
  <c r="T113" i="21"/>
  <c r="T104" i="17"/>
  <c r="R95" i="16"/>
  <c r="E95" i="15"/>
  <c r="E112" i="15" s="1"/>
  <c r="T102" i="13"/>
  <c r="U110" i="13"/>
  <c r="L112" i="13"/>
  <c r="R112" i="13" s="1"/>
  <c r="T98" i="12"/>
  <c r="T102" i="7"/>
  <c r="U105" i="5"/>
  <c r="T102" i="4"/>
  <c r="T113" i="2"/>
  <c r="M112" i="13"/>
  <c r="S112" i="13" s="1"/>
  <c r="T96" i="2"/>
  <c r="T98" i="2"/>
  <c r="T100" i="2"/>
  <c r="T106" i="2"/>
  <c r="T108" i="2"/>
  <c r="R95" i="17"/>
  <c r="T102" i="15"/>
  <c r="T110" i="15"/>
  <c r="T97" i="14"/>
  <c r="U99" i="14"/>
  <c r="T105" i="14"/>
  <c r="U107" i="14"/>
  <c r="S95" i="7"/>
  <c r="U99" i="6"/>
  <c r="T105" i="6"/>
  <c r="T109" i="6"/>
  <c r="T96" i="5"/>
  <c r="T100" i="5"/>
  <c r="U104" i="4"/>
  <c r="T106" i="4"/>
  <c r="T102" i="3"/>
  <c r="T110" i="3"/>
  <c r="T104" i="2"/>
  <c r="T113" i="12"/>
  <c r="U95" i="31"/>
  <c r="U95" i="1"/>
  <c r="T98" i="1"/>
  <c r="U101" i="1"/>
  <c r="T106" i="1"/>
  <c r="U109" i="1"/>
  <c r="T97" i="32"/>
  <c r="U100" i="32"/>
  <c r="T105" i="32"/>
  <c r="U108" i="32"/>
  <c r="U113" i="32"/>
  <c r="S95" i="31"/>
  <c r="T96" i="31"/>
  <c r="U99" i="31"/>
  <c r="T104" i="31"/>
  <c r="U113" i="31"/>
  <c r="U98" i="29"/>
  <c r="U107" i="28"/>
  <c r="U113" i="28"/>
  <c r="E95" i="32"/>
  <c r="U96" i="31"/>
  <c r="U107" i="20"/>
  <c r="T107" i="20"/>
  <c r="E95" i="19"/>
  <c r="U96" i="19"/>
  <c r="T96" i="19"/>
  <c r="M112" i="32"/>
  <c r="S112" i="32" s="1"/>
  <c r="E95" i="25"/>
  <c r="U100" i="24"/>
  <c r="T100" i="24"/>
  <c r="U108" i="24"/>
  <c r="T108" i="24"/>
  <c r="U98" i="22"/>
  <c r="E95" i="22"/>
  <c r="T98" i="22"/>
  <c r="E95" i="21"/>
  <c r="U96" i="21"/>
  <c r="T96" i="21"/>
  <c r="T104" i="32"/>
  <c r="T103" i="31"/>
  <c r="T108" i="31"/>
  <c r="L112" i="31"/>
  <c r="R112" i="31" s="1"/>
  <c r="T97" i="29"/>
  <c r="U104" i="29"/>
  <c r="T106" i="28"/>
  <c r="L112" i="28"/>
  <c r="R112" i="28" s="1"/>
  <c r="U102" i="27"/>
  <c r="U101" i="26"/>
  <c r="T110" i="26"/>
  <c r="T113" i="26"/>
  <c r="R95" i="25"/>
  <c r="T96" i="25"/>
  <c r="U99" i="23"/>
  <c r="T99" i="23"/>
  <c r="U107" i="23"/>
  <c r="T107" i="23"/>
  <c r="T110" i="31"/>
  <c r="T96" i="29"/>
  <c r="E95" i="29"/>
  <c r="T99" i="29"/>
  <c r="T108" i="29"/>
  <c r="M112" i="28"/>
  <c r="S112" i="28" s="1"/>
  <c r="E95" i="27"/>
  <c r="T97" i="27"/>
  <c r="T106" i="27"/>
  <c r="E95" i="26"/>
  <c r="T96" i="26"/>
  <c r="T105" i="26"/>
  <c r="T102" i="25"/>
  <c r="U95" i="24"/>
  <c r="S95" i="24"/>
  <c r="M112" i="24"/>
  <c r="S112" i="24" s="1"/>
  <c r="R95" i="19"/>
  <c r="L112" i="19"/>
  <c r="R112" i="19" s="1"/>
  <c r="E112" i="1"/>
  <c r="M112" i="1"/>
  <c r="S112" i="1" s="1"/>
  <c r="U97" i="30"/>
  <c r="T99" i="30"/>
  <c r="T106" i="30"/>
  <c r="E95" i="28"/>
  <c r="U101" i="28"/>
  <c r="S95" i="26"/>
  <c r="U98" i="25"/>
  <c r="U106" i="25"/>
  <c r="T110" i="25"/>
  <c r="T95" i="24"/>
  <c r="L112" i="21"/>
  <c r="R112" i="21" s="1"/>
  <c r="R95" i="21"/>
  <c r="T95" i="15"/>
  <c r="U95" i="15"/>
  <c r="E95" i="30"/>
  <c r="R95" i="27"/>
  <c r="U107" i="26"/>
  <c r="U101" i="25"/>
  <c r="T101" i="25"/>
  <c r="R95" i="29"/>
  <c r="U96" i="29"/>
  <c r="T105" i="29"/>
  <c r="T98" i="28"/>
  <c r="T96" i="27"/>
  <c r="T103" i="27"/>
  <c r="U110" i="27"/>
  <c r="T102" i="26"/>
  <c r="U109" i="26"/>
  <c r="U109" i="25"/>
  <c r="T109" i="25"/>
  <c r="U104" i="20"/>
  <c r="T104" i="20"/>
  <c r="U113" i="20"/>
  <c r="U102" i="18"/>
  <c r="T102" i="18"/>
  <c r="T105" i="18"/>
  <c r="T102" i="16"/>
  <c r="U102" i="16"/>
  <c r="T101" i="15"/>
  <c r="U101" i="15"/>
  <c r="T109" i="15"/>
  <c r="U109" i="15"/>
  <c r="T101" i="9"/>
  <c r="U101" i="9"/>
  <c r="U96" i="7"/>
  <c r="T96" i="7"/>
  <c r="E95" i="7"/>
  <c r="U110" i="7"/>
  <c r="T110" i="7"/>
  <c r="T104" i="25"/>
  <c r="T103" i="24"/>
  <c r="E95" i="23"/>
  <c r="T102" i="23"/>
  <c r="T110" i="23"/>
  <c r="L112" i="23"/>
  <c r="R112" i="23" s="1"/>
  <c r="T108" i="22"/>
  <c r="U110" i="21"/>
  <c r="T97" i="20"/>
  <c r="T98" i="19"/>
  <c r="T110" i="16"/>
  <c r="U110" i="16"/>
  <c r="S95" i="15"/>
  <c r="M112" i="15"/>
  <c r="S112" i="15" s="1"/>
  <c r="U107" i="11"/>
  <c r="T107" i="11"/>
  <c r="T108" i="7"/>
  <c r="U108" i="7"/>
  <c r="M112" i="23"/>
  <c r="S112" i="23" s="1"/>
  <c r="U103" i="22"/>
  <c r="T100" i="21"/>
  <c r="T105" i="21"/>
  <c r="T106" i="20"/>
  <c r="U100" i="19"/>
  <c r="T109" i="19"/>
  <c r="T104" i="18"/>
  <c r="U106" i="17"/>
  <c r="T106" i="17"/>
  <c r="T100" i="14"/>
  <c r="E95" i="14"/>
  <c r="U100" i="14"/>
  <c r="T108" i="14"/>
  <c r="U108" i="14"/>
  <c r="U99" i="13"/>
  <c r="T99" i="13"/>
  <c r="U97" i="12"/>
  <c r="T97" i="12"/>
  <c r="E95" i="12"/>
  <c r="U96" i="20"/>
  <c r="T96" i="20"/>
  <c r="T99" i="20"/>
  <c r="M112" i="20"/>
  <c r="S112" i="20" s="1"/>
  <c r="E95" i="18"/>
  <c r="T97" i="18"/>
  <c r="U110" i="18"/>
  <c r="T110" i="18"/>
  <c r="E95" i="17"/>
  <c r="T96" i="17"/>
  <c r="U97" i="16"/>
  <c r="E95" i="16"/>
  <c r="T97" i="16"/>
  <c r="U105" i="11"/>
  <c r="T105" i="11"/>
  <c r="T110" i="10"/>
  <c r="U110" i="10"/>
  <c r="U96" i="9"/>
  <c r="T96" i="9"/>
  <c r="E95" i="9"/>
  <c r="R95" i="18"/>
  <c r="L112" i="18"/>
  <c r="R112" i="18" s="1"/>
  <c r="U105" i="16"/>
  <c r="T105" i="16"/>
  <c r="U96" i="15"/>
  <c r="T96" i="15"/>
  <c r="U104" i="15"/>
  <c r="T104" i="15"/>
  <c r="U103" i="7"/>
  <c r="T103" i="7"/>
  <c r="T100" i="25"/>
  <c r="T113" i="25"/>
  <c r="U103" i="19"/>
  <c r="T103" i="19"/>
  <c r="T106" i="19"/>
  <c r="S95" i="17"/>
  <c r="E95" i="13"/>
  <c r="L112" i="10"/>
  <c r="R112" i="10" s="1"/>
  <c r="R95" i="10"/>
  <c r="U101" i="7"/>
  <c r="T101" i="7"/>
  <c r="T109" i="4"/>
  <c r="U109" i="4"/>
  <c r="E95" i="20"/>
  <c r="T103" i="17"/>
  <c r="U103" i="17"/>
  <c r="U103" i="14"/>
  <c r="T103" i="14"/>
  <c r="U100" i="11"/>
  <c r="T100" i="11"/>
  <c r="U105" i="10"/>
  <c r="T105" i="10"/>
  <c r="T101" i="4"/>
  <c r="U101" i="4"/>
  <c r="E95" i="4"/>
  <c r="T113" i="17"/>
  <c r="U113" i="14"/>
  <c r="U101" i="13"/>
  <c r="U106" i="13"/>
  <c r="L112" i="12"/>
  <c r="R112" i="12" s="1"/>
  <c r="U107" i="10"/>
  <c r="U98" i="9"/>
  <c r="U105" i="9"/>
  <c r="U110" i="9"/>
  <c r="U113" i="9"/>
  <c r="U96" i="8"/>
  <c r="U101" i="8"/>
  <c r="U113" i="8"/>
  <c r="T99" i="2"/>
  <c r="U99" i="2"/>
  <c r="L112" i="14"/>
  <c r="R112" i="14" s="1"/>
  <c r="M112" i="12"/>
  <c r="S112" i="12" s="1"/>
  <c r="E95" i="11"/>
  <c r="U96" i="12"/>
  <c r="T106" i="11"/>
  <c r="E95" i="10"/>
  <c r="U96" i="10"/>
  <c r="E95" i="5"/>
  <c r="T106" i="9"/>
  <c r="L112" i="9"/>
  <c r="R112" i="9" s="1"/>
  <c r="T97" i="8"/>
  <c r="T102" i="8"/>
  <c r="T104" i="8"/>
  <c r="T109" i="8"/>
  <c r="T95" i="6"/>
  <c r="T100" i="6"/>
  <c r="T102" i="6"/>
  <c r="U101" i="5"/>
  <c r="T101" i="5"/>
  <c r="T110" i="5"/>
  <c r="S95" i="4"/>
  <c r="M112" i="4"/>
  <c r="S112" i="4" s="1"/>
  <c r="T100" i="3"/>
  <c r="U100" i="3"/>
  <c r="T108" i="3"/>
  <c r="U108" i="3"/>
  <c r="T101" i="17"/>
  <c r="T109" i="17"/>
  <c r="T100" i="16"/>
  <c r="T108" i="16"/>
  <c r="T99" i="15"/>
  <c r="T107" i="15"/>
  <c r="T98" i="14"/>
  <c r="T106" i="14"/>
  <c r="U97" i="13"/>
  <c r="T109" i="13"/>
  <c r="T109" i="12"/>
  <c r="U96" i="11"/>
  <c r="T98" i="11"/>
  <c r="U103" i="11"/>
  <c r="T96" i="10"/>
  <c r="T98" i="10"/>
  <c r="T103" i="10"/>
  <c r="L112" i="8"/>
  <c r="R112" i="8" s="1"/>
  <c r="U99" i="7"/>
  <c r="U106" i="5"/>
  <c r="T113" i="11"/>
  <c r="T113" i="10"/>
  <c r="E95" i="8"/>
  <c r="U109" i="5"/>
  <c r="T109" i="5"/>
  <c r="T99" i="12"/>
  <c r="U104" i="12"/>
  <c r="T103" i="9"/>
  <c r="T108" i="6"/>
  <c r="T110" i="6"/>
  <c r="T99" i="5"/>
  <c r="M112" i="5"/>
  <c r="S112" i="5" s="1"/>
  <c r="U113" i="3"/>
  <c r="U107" i="2"/>
  <c r="E95" i="3"/>
  <c r="L112" i="3"/>
  <c r="R112" i="3" s="1"/>
  <c r="U96" i="2"/>
  <c r="T100" i="4"/>
  <c r="T108" i="4"/>
  <c r="T113" i="4"/>
  <c r="T99" i="3"/>
  <c r="T107" i="3"/>
  <c r="T99" i="4"/>
  <c r="T107" i="4"/>
  <c r="T105" i="2"/>
  <c r="T102" i="2"/>
  <c r="T110" i="2"/>
  <c r="L112" i="2"/>
  <c r="R112" i="2" s="1"/>
  <c r="T30" i="23" l="1"/>
  <c r="T33" i="20"/>
  <c r="U71" i="29"/>
  <c r="E112" i="31"/>
  <c r="T33" i="17"/>
  <c r="T59" i="19"/>
  <c r="T59" i="10"/>
  <c r="T59" i="17"/>
  <c r="T59" i="5"/>
  <c r="T24" i="4"/>
  <c r="U33" i="19"/>
  <c r="U95" i="2"/>
  <c r="E112" i="2"/>
  <c r="T59" i="6"/>
  <c r="U95" i="6"/>
  <c r="U70" i="28"/>
  <c r="T70" i="28"/>
  <c r="U59" i="9"/>
  <c r="T59" i="9"/>
  <c r="U59" i="16"/>
  <c r="T59" i="16"/>
  <c r="U70" i="29"/>
  <c r="T70" i="29"/>
  <c r="U70" i="11"/>
  <c r="T70" i="11"/>
  <c r="U30" i="9"/>
  <c r="T30" i="9"/>
  <c r="U70" i="20"/>
  <c r="T70" i="20"/>
  <c r="U30" i="7"/>
  <c r="T30" i="7"/>
  <c r="U24" i="30"/>
  <c r="T24" i="30"/>
  <c r="U24" i="15"/>
  <c r="T24" i="15"/>
  <c r="U70" i="7"/>
  <c r="T70" i="7"/>
  <c r="U30" i="32"/>
  <c r="T30" i="32"/>
  <c r="U59" i="20"/>
  <c r="T59" i="20"/>
  <c r="U59" i="11"/>
  <c r="T59" i="11"/>
  <c r="T95" i="10"/>
  <c r="U95" i="10"/>
  <c r="E112" i="10"/>
  <c r="U112" i="2"/>
  <c r="T112" i="2"/>
  <c r="U112" i="24"/>
  <c r="T112" i="24"/>
  <c r="U95" i="3"/>
  <c r="E112" i="3"/>
  <c r="T95" i="3"/>
  <c r="E112" i="13"/>
  <c r="U95" i="13"/>
  <c r="T95" i="13"/>
  <c r="E112" i="18"/>
  <c r="U95" i="18"/>
  <c r="T95" i="18"/>
  <c r="U95" i="12"/>
  <c r="T95" i="12"/>
  <c r="E112" i="12"/>
  <c r="U95" i="14"/>
  <c r="E112" i="14"/>
  <c r="T95" i="14"/>
  <c r="E112" i="7"/>
  <c r="U95" i="7"/>
  <c r="T95" i="7"/>
  <c r="E112" i="30"/>
  <c r="U95" i="30"/>
  <c r="T95" i="30"/>
  <c r="T95" i="20"/>
  <c r="E112" i="20"/>
  <c r="U95" i="20"/>
  <c r="T95" i="9"/>
  <c r="E112" i="9"/>
  <c r="U95" i="9"/>
  <c r="T95" i="16"/>
  <c r="E112" i="16"/>
  <c r="U95" i="16"/>
  <c r="U112" i="1"/>
  <c r="T112" i="1"/>
  <c r="U95" i="21"/>
  <c r="T95" i="21"/>
  <c r="E112" i="21"/>
  <c r="U95" i="25"/>
  <c r="E112" i="25"/>
  <c r="T95" i="25"/>
  <c r="U95" i="32"/>
  <c r="T95" i="32"/>
  <c r="E112" i="32"/>
  <c r="U112" i="15"/>
  <c r="T112" i="15"/>
  <c r="E112" i="29"/>
  <c r="U95" i="29"/>
  <c r="T95" i="29"/>
  <c r="U95" i="23"/>
  <c r="E112" i="23"/>
  <c r="T95" i="23"/>
  <c r="T95" i="26"/>
  <c r="E112" i="26"/>
  <c r="U95" i="26"/>
  <c r="U95" i="22"/>
  <c r="T95" i="22"/>
  <c r="E112" i="22"/>
  <c r="E112" i="8"/>
  <c r="U95" i="8"/>
  <c r="T95" i="8"/>
  <c r="U95" i="17"/>
  <c r="T95" i="17"/>
  <c r="E112" i="17"/>
  <c r="T95" i="28"/>
  <c r="E112" i="28"/>
  <c r="U95" i="28"/>
  <c r="U95" i="19"/>
  <c r="T95" i="19"/>
  <c r="E112" i="19"/>
  <c r="U112" i="6"/>
  <c r="T112" i="6"/>
  <c r="U95" i="11"/>
  <c r="E112" i="11"/>
  <c r="T95" i="11"/>
  <c r="U95" i="5"/>
  <c r="T95" i="5"/>
  <c r="E112" i="5"/>
  <c r="T95" i="4"/>
  <c r="E112" i="4"/>
  <c r="U95" i="4"/>
  <c r="E112" i="27"/>
  <c r="U95" i="27"/>
  <c r="T95" i="27"/>
  <c r="U112" i="31"/>
  <c r="T112" i="31"/>
  <c r="U112" i="32" l="1"/>
  <c r="T112" i="32"/>
  <c r="U112" i="22"/>
  <c r="T112" i="22"/>
  <c r="U112" i="8"/>
  <c r="T112" i="8"/>
  <c r="T112" i="27"/>
  <c r="U112" i="27"/>
  <c r="U112" i="20"/>
  <c r="T112" i="20"/>
  <c r="T112" i="17"/>
  <c r="U112" i="17"/>
  <c r="U112" i="12"/>
  <c r="T112" i="12"/>
  <c r="T112" i="10"/>
  <c r="U112" i="10"/>
  <c r="U112" i="28"/>
  <c r="T112" i="28"/>
  <c r="U112" i="18"/>
  <c r="T112" i="18"/>
  <c r="U112" i="14"/>
  <c r="T112" i="14"/>
  <c r="U112" i="4"/>
  <c r="T112" i="4"/>
  <c r="T112" i="16"/>
  <c r="U112" i="16"/>
  <c r="T112" i="5"/>
  <c r="U112" i="5"/>
  <c r="U112" i="19"/>
  <c r="T112" i="19"/>
  <c r="U112" i="26"/>
  <c r="T112" i="26"/>
  <c r="T112" i="21"/>
  <c r="U112" i="21"/>
  <c r="U112" i="30"/>
  <c r="T112" i="30"/>
  <c r="U112" i="23"/>
  <c r="T112" i="23"/>
  <c r="U112" i="7"/>
  <c r="T112" i="7"/>
  <c r="T112" i="11"/>
  <c r="U112" i="11"/>
  <c r="U112" i="25"/>
  <c r="T112" i="25"/>
  <c r="T112" i="29"/>
  <c r="U112" i="29"/>
  <c r="U112" i="13"/>
  <c r="T112" i="13"/>
  <c r="U112" i="9"/>
  <c r="T112" i="9"/>
  <c r="U112" i="3"/>
  <c r="T112" i="3"/>
</calcChain>
</file>

<file path=xl/sharedStrings.xml><?xml version="1.0" encoding="utf-8"?>
<sst xmlns="http://schemas.openxmlformats.org/spreadsheetml/2006/main" count="7424" uniqueCount="156">
  <si>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</si>
  <si>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</si>
  <si>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</si>
  <si>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</si>
  <si>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</si>
  <si>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</si>
  <si>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</si>
  <si>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</si>
  <si>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</si>
  <si>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</si>
  <si>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</si>
  <si>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</si>
  <si>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</si>
  <si>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</si>
  <si>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</si>
  <si>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</si>
  <si>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</si>
  <si>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</si>
  <si>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</si>
  <si>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</si>
  <si>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</si>
  <si>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</si>
  <si>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</si>
  <si>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</si>
  <si>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</si>
  <si>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</si>
  <si>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</si>
  <si>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</si>
  <si>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</si>
  <si>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</si>
  <si>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</si>
  <si>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</si>
  <si>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</si>
  <si>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</si>
  <si>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</si>
  <si>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</si>
  <si>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</si>
  <si>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</si>
  <si>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</si>
  <si>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</si>
  <si>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</si>
  <si>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</si>
  <si>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</si>
  <si>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</si>
  <si>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</si>
  <si>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</si>
  <si>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</si>
  <si>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</si>
  <si>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</si>
  <si>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</si>
  <si>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</si>
  <si>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</si>
  <si>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</si>
  <si>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</si>
  <si>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</si>
  <si>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</si>
  <si>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</si>
  <si>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</si>
  <si>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</si>
  <si>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</si>
  <si>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</si>
  <si>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</si>
  <si>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</si>
  <si>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</si>
  <si>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</si>
  <si>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</si>
  <si>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</si>
  <si>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</si>
  <si>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</si>
  <si>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</si>
  <si>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</si>
  <si>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</si>
  <si>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</si>
  <si>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</si>
  <si>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</si>
  <si>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</si>
  <si>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</si>
  <si>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</si>
  <si>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</si>
  <si>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</si>
  <si>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</si>
  <si>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</si>
  <si>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</si>
  <si>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</si>
  <si>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</si>
  <si>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</si>
  <si>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</si>
  <si>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</si>
  <si>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</si>
  <si>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</si>
  <si>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</si>
  <si>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</si>
  <si>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</si>
  <si>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</si>
  <si>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</si>
  <si>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</si>
  <si>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</si>
  <si>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</si>
  <si>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</si>
  <si>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</si>
  <si>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</si>
  <si>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</si>
  <si>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</si>
  <si>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</si>
  <si>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</si>
  <si>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</si>
  <si>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</si>
  <si>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</si>
  <si>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</si>
  <si>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</si>
  <si>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</si>
  <si>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JOHN TAOLO GAETSEWE (DC45)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</si>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</sst>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79840000</v>
      </c>
      <c r="C10" s="92"/>
      <c r="D10" s="92"/>
      <c r="E10" s="92">
        <f t="shared" ref="E10:E15" si="0"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18124000</v>
      </c>
      <c r="Q10" s="94">
        <f t="shared" ref="Q10:Q15" si="2">$I10      +$K10      +$M10      +$O10</f>
        <v>7695410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22.700400801603209</v>
      </c>
      <c r="U10" s="50">
        <f t="shared" ref="U10:U14" si="6">IF(($E10      =0),0,(($Q10      /$E10      )*100))</f>
        <v>9.6385395791583175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/>
      <c r="D11" s="92"/>
      <c r="E11" s="92">
        <f t="shared" si="0"/>
        <v>11000000</v>
      </c>
      <c r="F11" s="93">
        <v>11000000</v>
      </c>
      <c r="G11" s="94">
        <v>6000000</v>
      </c>
      <c r="H11" s="93">
        <v>2138000</v>
      </c>
      <c r="I11" s="94">
        <v>1299729</v>
      </c>
      <c r="J11" s="93"/>
      <c r="K11" s="94"/>
      <c r="L11" s="93"/>
      <c r="M11" s="94"/>
      <c r="N11" s="93"/>
      <c r="O11" s="94"/>
      <c r="P11" s="93">
        <f t="shared" si="1"/>
        <v>2138000</v>
      </c>
      <c r="Q11" s="94">
        <f t="shared" si="2"/>
        <v>1299729</v>
      </c>
      <c r="R11" s="48">
        <f t="shared" si="3"/>
        <v>0</v>
      </c>
      <c r="S11" s="49">
        <f t="shared" si="4"/>
        <v>0</v>
      </c>
      <c r="T11" s="48">
        <f t="shared" si="5"/>
        <v>19.436363636363637</v>
      </c>
      <c r="U11" s="50">
        <f t="shared" si="6"/>
        <v>11.815718181818182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37000000</v>
      </c>
      <c r="C13" s="92"/>
      <c r="D13" s="92"/>
      <c r="E13" s="92">
        <f t="shared" si="0"/>
        <v>37000000</v>
      </c>
      <c r="F13" s="93">
        <v>37000000</v>
      </c>
      <c r="G13" s="94">
        <v>11571000</v>
      </c>
      <c r="H13" s="93"/>
      <c r="I13" s="94">
        <v>4020838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4020838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10.867129729729729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2100000</v>
      </c>
      <c r="C14" s="92"/>
      <c r="D14" s="92"/>
      <c r="E14" s="92">
        <f t="shared" si="0"/>
        <v>2100000</v>
      </c>
      <c r="F14" s="93">
        <v>2100000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129940000</v>
      </c>
      <c r="C15" s="95">
        <f>SUM(C9:C14)</f>
        <v>0</v>
      </c>
      <c r="D15" s="95"/>
      <c r="E15" s="95">
        <f t="shared" si="0"/>
        <v>129940000</v>
      </c>
      <c r="F15" s="96">
        <f t="shared" ref="F15:O15" si="7">SUM(F9:F14)</f>
        <v>129940000</v>
      </c>
      <c r="G15" s="97">
        <f t="shared" si="7"/>
        <v>97411000</v>
      </c>
      <c r="H15" s="96">
        <f t="shared" si="7"/>
        <v>20262000</v>
      </c>
      <c r="I15" s="97">
        <f t="shared" si="7"/>
        <v>13015977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20262000</v>
      </c>
      <c r="Q15" s="97">
        <f t="shared" si="2"/>
        <v>13015977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15.849499374217771</v>
      </c>
      <c r="U15" s="54">
        <f>IF((SUM($E9:$E13))=0,0,(Q15/(SUM($E9:$E13))*100))</f>
        <v>10.181458854818523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/>
      <c r="D17" s="92"/>
      <c r="E17" s="92">
        <f t="shared" ref="E17:E24" si="8">$B17      +$C17      +$D17</f>
        <v>74207000</v>
      </c>
      <c r="F17" s="93">
        <v>74207000</v>
      </c>
      <c r="G17" s="94">
        <v>18000000</v>
      </c>
      <c r="H17" s="93">
        <v>9554000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9554000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12.874796178258116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14143000</v>
      </c>
      <c r="C19" s="92"/>
      <c r="D19" s="92"/>
      <c r="E19" s="92">
        <f t="shared" si="8"/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93495000</v>
      </c>
      <c r="C24" s="95">
        <f>SUM(C17:C23)</f>
        <v>0</v>
      </c>
      <c r="D24" s="95"/>
      <c r="E24" s="95">
        <f t="shared" si="8"/>
        <v>93495000</v>
      </c>
      <c r="F24" s="96">
        <f t="shared" ref="F24:O24" si="15">SUM(F17:F23)</f>
        <v>93495000</v>
      </c>
      <c r="G24" s="97">
        <f t="shared" si="15"/>
        <v>23145000</v>
      </c>
      <c r="H24" s="96">
        <f t="shared" si="15"/>
        <v>9554000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9554000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12.040024195987499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14266000</v>
      </c>
      <c r="C29" s="92"/>
      <c r="D29" s="92"/>
      <c r="E29" s="92">
        <f>$B29      +$C29      +$D29</f>
        <v>14266000</v>
      </c>
      <c r="F29" s="93">
        <v>14266000</v>
      </c>
      <c r="G29" s="94">
        <v>6290000</v>
      </c>
      <c r="H29" s="93">
        <v>831000</v>
      </c>
      <c r="I29" s="94">
        <v>933835</v>
      </c>
      <c r="J29" s="93"/>
      <c r="K29" s="94"/>
      <c r="L29" s="93"/>
      <c r="M29" s="94"/>
      <c r="N29" s="93"/>
      <c r="O29" s="94"/>
      <c r="P29" s="93">
        <f>$H29      +$J29      +$L29      +$N29</f>
        <v>831000</v>
      </c>
      <c r="Q29" s="94">
        <f>$I29      +$K29      +$M29      +$O29</f>
        <v>933835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5.825038553203421</v>
      </c>
      <c r="U29" s="50">
        <f>IF(($E29      =0),0,(($Q29      /$E29      )*100))</f>
        <v>6.5458783120706574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14266000</v>
      </c>
      <c r="C30" s="95">
        <f>SUM(C26:C29)</f>
        <v>0</v>
      </c>
      <c r="D30" s="95"/>
      <c r="E30" s="95">
        <f>$B30      +$C30      +$D30</f>
        <v>14266000</v>
      </c>
      <c r="F30" s="96">
        <f t="shared" ref="F30:O30" si="16">SUM(F26:F29)</f>
        <v>14266000</v>
      </c>
      <c r="G30" s="97">
        <f t="shared" si="16"/>
        <v>6290000</v>
      </c>
      <c r="H30" s="96">
        <f t="shared" si="16"/>
        <v>831000</v>
      </c>
      <c r="I30" s="97">
        <f t="shared" si="16"/>
        <v>933835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831000</v>
      </c>
      <c r="Q30" s="97">
        <f>$I30      +$K30      +$M30      +$O30</f>
        <v>933835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5.825038553203421</v>
      </c>
      <c r="U30" s="54">
        <f>IF($E30   =0,0,($Q30   /$E30   )*100)</f>
        <v>6.5458783120706574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29157000</v>
      </c>
      <c r="C32" s="92"/>
      <c r="D32" s="92"/>
      <c r="E32" s="92">
        <f>$B32      +$C32      +$D32</f>
        <v>29157000</v>
      </c>
      <c r="F32" s="93">
        <v>29157000</v>
      </c>
      <c r="G32" s="94">
        <v>6819000</v>
      </c>
      <c r="H32" s="93">
        <v>14476000</v>
      </c>
      <c r="I32" s="94">
        <v>5592807</v>
      </c>
      <c r="J32" s="93"/>
      <c r="K32" s="94"/>
      <c r="L32" s="93"/>
      <c r="M32" s="94"/>
      <c r="N32" s="93"/>
      <c r="O32" s="94"/>
      <c r="P32" s="93">
        <f>$H32      +$J32      +$L32      +$N32</f>
        <v>14476000</v>
      </c>
      <c r="Q32" s="94">
        <f>$I32      +$K32      +$M32      +$O32</f>
        <v>5592807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49.648454916486607</v>
      </c>
      <c r="U32" s="50">
        <f>IF(($E32      =0),0,(($Q32      /$E32      )*100))</f>
        <v>19.18169564770038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29157000</v>
      </c>
      <c r="C33" s="95">
        <f>C32</f>
        <v>0</v>
      </c>
      <c r="D33" s="95"/>
      <c r="E33" s="95">
        <f>$B33      +$C33      +$D33</f>
        <v>29157000</v>
      </c>
      <c r="F33" s="96">
        <f t="shared" ref="F33:O33" si="17">F32</f>
        <v>29157000</v>
      </c>
      <c r="G33" s="97">
        <f t="shared" si="17"/>
        <v>6819000</v>
      </c>
      <c r="H33" s="96">
        <f t="shared" si="17"/>
        <v>14476000</v>
      </c>
      <c r="I33" s="97">
        <f t="shared" si="17"/>
        <v>5592807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14476000</v>
      </c>
      <c r="Q33" s="97">
        <f>$I33      +$K33      +$M33      +$O33</f>
        <v>5592807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49.648454916486607</v>
      </c>
      <c r="U33" s="54">
        <f>IF($E33   =0,0,($Q33   /$E33   )*100)</f>
        <v>19.18169564770038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149738000</v>
      </c>
      <c r="C35" s="92"/>
      <c r="D35" s="92"/>
      <c r="E35" s="92">
        <f t="shared" ref="E35:E40" si="18">$B35      +$C35      +$D35</f>
        <v>149738000</v>
      </c>
      <c r="F35" s="93">
        <v>149738000</v>
      </c>
      <c r="G35" s="94">
        <v>11650000</v>
      </c>
      <c r="H35" s="93">
        <v>10416000</v>
      </c>
      <c r="I35" s="94">
        <v>2735640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10416000</v>
      </c>
      <c r="Q35" s="94">
        <f t="shared" ref="Q35:Q40" si="20">$I35      +$K35      +$M35      +$O35</f>
        <v>2735640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6.9561500754651462</v>
      </c>
      <c r="U35" s="50">
        <f t="shared" ref="U35:U39" si="24">IF(($E35      =0),0,(($Q35      /$E35      )*100))</f>
        <v>1.8269510745435362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241652000</v>
      </c>
      <c r="C36" s="92"/>
      <c r="D36" s="92"/>
      <c r="E36" s="92">
        <f t="shared" si="18"/>
        <v>241652000</v>
      </c>
      <c r="F36" s="93">
        <v>241652000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17000000</v>
      </c>
      <c r="C38" s="92"/>
      <c r="D38" s="92"/>
      <c r="E38" s="92">
        <f t="shared" si="18"/>
        <v>17000000</v>
      </c>
      <c r="F38" s="93">
        <v>17000000</v>
      </c>
      <c r="G38" s="94">
        <v>5000000</v>
      </c>
      <c r="H38" s="93">
        <v>1106000</v>
      </c>
      <c r="I38" s="94">
        <v>1721411</v>
      </c>
      <c r="J38" s="93"/>
      <c r="K38" s="94"/>
      <c r="L38" s="93"/>
      <c r="M38" s="94"/>
      <c r="N38" s="93"/>
      <c r="O38" s="94"/>
      <c r="P38" s="93">
        <f t="shared" si="19"/>
        <v>1106000</v>
      </c>
      <c r="Q38" s="94">
        <f t="shared" si="20"/>
        <v>1721411</v>
      </c>
      <c r="R38" s="48">
        <f t="shared" si="21"/>
        <v>0</v>
      </c>
      <c r="S38" s="49">
        <f t="shared" si="22"/>
        <v>0</v>
      </c>
      <c r="T38" s="48">
        <f t="shared" si="23"/>
        <v>6.5058823529411764</v>
      </c>
      <c r="U38" s="50">
        <f t="shared" si="24"/>
        <v>10.125947058823529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408390000</v>
      </c>
      <c r="C40" s="95">
        <f>SUM(C35:C39)</f>
        <v>0</v>
      </c>
      <c r="D40" s="95"/>
      <c r="E40" s="95">
        <f t="shared" si="18"/>
        <v>408390000</v>
      </c>
      <c r="F40" s="96">
        <f t="shared" ref="F40:O40" si="25">SUM(F35:F39)</f>
        <v>408390000</v>
      </c>
      <c r="G40" s="97">
        <f t="shared" si="25"/>
        <v>16650000</v>
      </c>
      <c r="H40" s="96">
        <f t="shared" si="25"/>
        <v>11522000</v>
      </c>
      <c r="I40" s="97">
        <f t="shared" si="25"/>
        <v>4457051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11522000</v>
      </c>
      <c r="Q40" s="97">
        <f t="shared" si="20"/>
        <v>4457051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6.9102424162458469</v>
      </c>
      <c r="U40" s="54">
        <f>IF((+$E35+$E38) =0,0,(Q40   /(+$E35+$E38) )*100)</f>
        <v>2.6730865189698809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196000000</v>
      </c>
      <c r="C43" s="92"/>
      <c r="D43" s="92"/>
      <c r="E43" s="92">
        <f t="shared" si="26"/>
        <v>196000000</v>
      </c>
      <c r="F43" s="93">
        <v>196000000</v>
      </c>
      <c r="G43" s="94">
        <v>20000000</v>
      </c>
      <c r="H43" s="93">
        <v>4673000</v>
      </c>
      <c r="I43" s="94"/>
      <c r="J43" s="93"/>
      <c r="K43" s="94"/>
      <c r="L43" s="93"/>
      <c r="M43" s="94"/>
      <c r="N43" s="93"/>
      <c r="O43" s="94"/>
      <c r="P43" s="93">
        <f t="shared" si="27"/>
        <v>4673000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2.3841836734693875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54542000</v>
      </c>
      <c r="C44" s="92"/>
      <c r="D44" s="92"/>
      <c r="E44" s="92">
        <f t="shared" si="26"/>
        <v>54542000</v>
      </c>
      <c r="F44" s="93">
        <v>54542000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330793000</v>
      </c>
      <c r="C51" s="92"/>
      <c r="D51" s="92"/>
      <c r="E51" s="92">
        <f t="shared" si="26"/>
        <v>330793000</v>
      </c>
      <c r="F51" s="93">
        <v>330793000</v>
      </c>
      <c r="G51" s="94">
        <v>148130000</v>
      </c>
      <c r="H51" s="93">
        <v>62881000</v>
      </c>
      <c r="I51" s="94">
        <v>22497261</v>
      </c>
      <c r="J51" s="93"/>
      <c r="K51" s="94"/>
      <c r="L51" s="93"/>
      <c r="M51" s="94"/>
      <c r="N51" s="93"/>
      <c r="O51" s="94"/>
      <c r="P51" s="93">
        <f t="shared" si="27"/>
        <v>62881000</v>
      </c>
      <c r="Q51" s="94">
        <f t="shared" si="28"/>
        <v>22497261</v>
      </c>
      <c r="R51" s="48">
        <f t="shared" si="29"/>
        <v>0</v>
      </c>
      <c r="S51" s="49">
        <f t="shared" si="30"/>
        <v>0</v>
      </c>
      <c r="T51" s="48">
        <f t="shared" si="31"/>
        <v>19.009168876004026</v>
      </c>
      <c r="U51" s="50">
        <f t="shared" si="32"/>
        <v>6.801008787973144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82708000</v>
      </c>
      <c r="C52" s="92"/>
      <c r="D52" s="92"/>
      <c r="E52" s="92">
        <f t="shared" si="26"/>
        <v>82708000</v>
      </c>
      <c r="F52" s="93">
        <v>82708000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664043000</v>
      </c>
      <c r="C53" s="95">
        <f>SUM(C42:C52)</f>
        <v>0</v>
      </c>
      <c r="D53" s="95"/>
      <c r="E53" s="95">
        <f t="shared" si="26"/>
        <v>664043000</v>
      </c>
      <c r="F53" s="96">
        <f t="shared" ref="F53:O53" si="33">SUM(F42:F52)</f>
        <v>664043000</v>
      </c>
      <c r="G53" s="97">
        <f t="shared" si="33"/>
        <v>168130000</v>
      </c>
      <c r="H53" s="96">
        <f t="shared" si="33"/>
        <v>67554000</v>
      </c>
      <c r="I53" s="97">
        <f t="shared" si="33"/>
        <v>22497261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67554000</v>
      </c>
      <c r="Q53" s="97">
        <f t="shared" si="28"/>
        <v>22497261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12.823632812129244</v>
      </c>
      <c r="U53" s="54">
        <f>IF((+$E43+$E45+$E47+$E48+$E51) =0,0,(Q53   /(+$E43+$E45+$E47+$E48+$E51) )*100)</f>
        <v>4.2706074302429986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1339291000</v>
      </c>
      <c r="C67" s="104">
        <f>SUM(C9:C14,C17:C23,C26:C29,C32,C35:C39,C42:C52,C55:C58,C61:C65)</f>
        <v>0</v>
      </c>
      <c r="D67" s="104"/>
      <c r="E67" s="104">
        <f t="shared" si="35"/>
        <v>1339291000</v>
      </c>
      <c r="F67" s="105">
        <f t="shared" ref="F67:O67" si="43">SUM(F9:F14,F17:F23,F26:F29,F32,F35:F39,F42:F52,F55:F58,F61:F65)</f>
        <v>1339291000</v>
      </c>
      <c r="G67" s="106">
        <f t="shared" si="43"/>
        <v>318445000</v>
      </c>
      <c r="H67" s="105">
        <f t="shared" si="43"/>
        <v>124199000</v>
      </c>
      <c r="I67" s="106">
        <f t="shared" si="43"/>
        <v>46496931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124199000</v>
      </c>
      <c r="Q67" s="106">
        <f t="shared" si="37"/>
        <v>46496931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13.15463921893436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4.9247606831994206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501370000</v>
      </c>
      <c r="C69" s="92"/>
      <c r="D69" s="92"/>
      <c r="E69" s="92">
        <f>$B69      +$C69      +$D69</f>
        <v>501370000</v>
      </c>
      <c r="F69" s="93">
        <v>501370000</v>
      </c>
      <c r="G69" s="94">
        <v>136630000</v>
      </c>
      <c r="H69" s="93">
        <v>52946000</v>
      </c>
      <c r="I69" s="94">
        <v>22737190</v>
      </c>
      <c r="J69" s="93"/>
      <c r="K69" s="94"/>
      <c r="L69" s="93"/>
      <c r="M69" s="94"/>
      <c r="N69" s="93"/>
      <c r="O69" s="94"/>
      <c r="P69" s="93">
        <f>$H69      +$J69      +$L69      +$N69</f>
        <v>52946000</v>
      </c>
      <c r="Q69" s="94">
        <f>$I69      +$K69      +$M69      +$O69</f>
        <v>22737190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10.56026487424457</v>
      </c>
      <c r="U69" s="50">
        <f>IF(($E69      =0),0,(($Q69      /$E69      )*100))</f>
        <v>4.5350120669365941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501370000</v>
      </c>
      <c r="C70" s="101">
        <f>C69</f>
        <v>0</v>
      </c>
      <c r="D70" s="101"/>
      <c r="E70" s="101">
        <f>$B70      +$C70      +$D70</f>
        <v>501370000</v>
      </c>
      <c r="F70" s="102">
        <f t="shared" ref="F70:O70" si="44">F69</f>
        <v>501370000</v>
      </c>
      <c r="G70" s="103">
        <f t="shared" si="44"/>
        <v>136630000</v>
      </c>
      <c r="H70" s="102">
        <f t="shared" si="44"/>
        <v>52946000</v>
      </c>
      <c r="I70" s="103">
        <f t="shared" si="44"/>
        <v>22737190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52946000</v>
      </c>
      <c r="Q70" s="103">
        <f>$I70      +$K70      +$M70      +$O70</f>
        <v>22737190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10.56026487424457</v>
      </c>
      <c r="U70" s="59">
        <f>IF($E70   =0,0,($Q70   /$E70 )*100)</f>
        <v>4.5350120669365941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501370000</v>
      </c>
      <c r="C71" s="104">
        <f>C69</f>
        <v>0</v>
      </c>
      <c r="D71" s="104"/>
      <c r="E71" s="104">
        <f>$B71      +$C71      +$D71</f>
        <v>501370000</v>
      </c>
      <c r="F71" s="105">
        <f t="shared" ref="F71:O71" si="45">F69</f>
        <v>501370000</v>
      </c>
      <c r="G71" s="106">
        <f t="shared" si="45"/>
        <v>136630000</v>
      </c>
      <c r="H71" s="105">
        <f t="shared" si="45"/>
        <v>52946000</v>
      </c>
      <c r="I71" s="106">
        <f t="shared" si="45"/>
        <v>22737190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52946000</v>
      </c>
      <c r="Q71" s="106">
        <f>$I71      +$K71      +$M71      +$O71</f>
        <v>22737190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10.56026487424457</v>
      </c>
      <c r="U71" s="65">
        <f>IF($E71   =0,0,($Q71   /$E71   )*100)</f>
        <v>4.5350120669365941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1840661000</v>
      </c>
      <c r="C72" s="104">
        <f>SUM(C9:C14,C17:C23,C26:C29,C32,C35:C39,C42:C52,C55:C58,C61:C65,C69)</f>
        <v>0</v>
      </c>
      <c r="D72" s="104"/>
      <c r="E72" s="104">
        <f>$B72      +$C72      +$D72</f>
        <v>1840661000</v>
      </c>
      <c r="F72" s="105">
        <f t="shared" ref="F72:O72" si="46">SUM(F9:F14,F17:F23,F26:F29,F32,F35:F39,F42:F52,F55:F58,F61:F65,F69)</f>
        <v>1840661000</v>
      </c>
      <c r="G72" s="106">
        <f t="shared" si="46"/>
        <v>455075000</v>
      </c>
      <c r="H72" s="105">
        <f t="shared" si="46"/>
        <v>177145000</v>
      </c>
      <c r="I72" s="106">
        <f t="shared" si="46"/>
        <v>69234121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177145000</v>
      </c>
      <c r="Q72" s="106">
        <f>$I72      +$K72      +$M72      +$O72</f>
        <v>69234121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12.254793444002003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4.7895783235882545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C3+PqKxdtQyUu6GaU1wH/x5lDaIG9OUyW8NjuWUQOVt4Ey9jdWr0pz/TAYghoqPh1JyxbuTQ+AWxvYrnlggIQ==" saltValue="Ya6bD5JuhbLjRJ22Clcw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>
        <v>266000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266000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13.854166666666668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266000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13.854166666666668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1364000</v>
      </c>
      <c r="C32" s="92"/>
      <c r="D32" s="92"/>
      <c r="E32" s="92">
        <f>$B32      +$C32      +$D32</f>
        <v>1364000</v>
      </c>
      <c r="F32" s="93">
        <v>1364000</v>
      </c>
      <c r="G32" s="94">
        <v>341000</v>
      </c>
      <c r="H32" s="93">
        <v>1063000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1063000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77.932551319648098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1364000</v>
      </c>
      <c r="C33" s="95">
        <f>C32</f>
        <v>0</v>
      </c>
      <c r="D33" s="95"/>
      <c r="E33" s="95">
        <f>$B33      +$C33      +$D33</f>
        <v>1364000</v>
      </c>
      <c r="F33" s="96">
        <f t="shared" ref="F33:O33" si="17">F32</f>
        <v>1364000</v>
      </c>
      <c r="G33" s="97">
        <f t="shared" si="17"/>
        <v>341000</v>
      </c>
      <c r="H33" s="96">
        <f t="shared" si="17"/>
        <v>1063000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1063000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77.932551319648098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397000</v>
      </c>
      <c r="C36" s="92"/>
      <c r="D36" s="92"/>
      <c r="E36" s="92">
        <f t="shared" si="18"/>
        <v>397000</v>
      </c>
      <c r="F36" s="93">
        <v>397000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4397000</v>
      </c>
      <c r="C40" s="95">
        <f>SUM(C35:C39)</f>
        <v>0</v>
      </c>
      <c r="D40" s="95"/>
      <c r="E40" s="95">
        <f t="shared" si="18"/>
        <v>4397000</v>
      </c>
      <c r="F40" s="96">
        <f t="shared" ref="F40:O40" si="25">SUM(F35:F39)</f>
        <v>4397000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110000000</v>
      </c>
      <c r="C43" s="92"/>
      <c r="D43" s="92"/>
      <c r="E43" s="92">
        <f t="shared" si="26"/>
        <v>110000000</v>
      </c>
      <c r="F43" s="93">
        <v>110000000</v>
      </c>
      <c r="G43" s="94">
        <v>10000000</v>
      </c>
      <c r="H43" s="93">
        <v>4673000</v>
      </c>
      <c r="I43" s="94"/>
      <c r="J43" s="93"/>
      <c r="K43" s="94"/>
      <c r="L43" s="93"/>
      <c r="M43" s="94"/>
      <c r="N43" s="93"/>
      <c r="O43" s="94"/>
      <c r="P43" s="93">
        <f t="shared" si="27"/>
        <v>4673000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4.2481818181818181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27000000</v>
      </c>
      <c r="C51" s="92"/>
      <c r="D51" s="92"/>
      <c r="E51" s="92">
        <f t="shared" si="26"/>
        <v>27000000</v>
      </c>
      <c r="F51" s="93">
        <v>27000000</v>
      </c>
      <c r="G51" s="94">
        <v>13500000</v>
      </c>
      <c r="H51" s="93">
        <v>7550000</v>
      </c>
      <c r="I51" s="94"/>
      <c r="J51" s="93"/>
      <c r="K51" s="94"/>
      <c r="L51" s="93"/>
      <c r="M51" s="94"/>
      <c r="N51" s="93"/>
      <c r="O51" s="94"/>
      <c r="P51" s="93">
        <f t="shared" si="27"/>
        <v>7550000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27.962962962962962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137000000</v>
      </c>
      <c r="C53" s="95">
        <f>SUM(C42:C52)</f>
        <v>0</v>
      </c>
      <c r="D53" s="95"/>
      <c r="E53" s="95">
        <f t="shared" si="26"/>
        <v>137000000</v>
      </c>
      <c r="F53" s="96">
        <f t="shared" ref="F53:O53" si="33">SUM(F42:F52)</f>
        <v>137000000</v>
      </c>
      <c r="G53" s="97">
        <f t="shared" si="33"/>
        <v>23500000</v>
      </c>
      <c r="H53" s="96">
        <f t="shared" si="33"/>
        <v>12223000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12223000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8.9218978102189777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144681000</v>
      </c>
      <c r="C67" s="104">
        <f>SUM(C9:C14,C17:C23,C26:C29,C32,C35:C39,C42:C52,C55:C58,C61:C65)</f>
        <v>0</v>
      </c>
      <c r="D67" s="104"/>
      <c r="E67" s="104">
        <f t="shared" si="35"/>
        <v>144681000</v>
      </c>
      <c r="F67" s="105">
        <f t="shared" ref="F67:O67" si="43">SUM(F9:F14,F17:F23,F26:F29,F32,F35:F39,F42:F52,F55:F58,F61:F65)</f>
        <v>144681000</v>
      </c>
      <c r="G67" s="106">
        <f t="shared" si="43"/>
        <v>27761000</v>
      </c>
      <c r="H67" s="105">
        <f t="shared" si="43"/>
        <v>13552000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13552000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9.3925868426159518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10755000</v>
      </c>
      <c r="C69" s="92"/>
      <c r="D69" s="92"/>
      <c r="E69" s="92">
        <f>$B69      +$C69      +$D69</f>
        <v>10755000</v>
      </c>
      <c r="F69" s="93">
        <v>10755000</v>
      </c>
      <c r="G69" s="94">
        <v>1500000</v>
      </c>
      <c r="H69" s="93">
        <v>1231000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1231000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11.445839144583916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10755000</v>
      </c>
      <c r="C70" s="101">
        <f>C69</f>
        <v>0</v>
      </c>
      <c r="D70" s="101"/>
      <c r="E70" s="101">
        <f>$B70      +$C70      +$D70</f>
        <v>10755000</v>
      </c>
      <c r="F70" s="102">
        <f t="shared" ref="F70:O70" si="44">F69</f>
        <v>10755000</v>
      </c>
      <c r="G70" s="103">
        <f t="shared" si="44"/>
        <v>1500000</v>
      </c>
      <c r="H70" s="102">
        <f t="shared" si="44"/>
        <v>1231000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1231000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11.445839144583916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10755000</v>
      </c>
      <c r="C71" s="104">
        <f>C69</f>
        <v>0</v>
      </c>
      <c r="D71" s="104"/>
      <c r="E71" s="104">
        <f>$B71      +$C71      +$D71</f>
        <v>10755000</v>
      </c>
      <c r="F71" s="105">
        <f t="shared" ref="F71:O71" si="45">F69</f>
        <v>10755000</v>
      </c>
      <c r="G71" s="106">
        <f t="shared" si="45"/>
        <v>1500000</v>
      </c>
      <c r="H71" s="105">
        <f t="shared" si="45"/>
        <v>1231000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1231000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11.445839144583916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155436000</v>
      </c>
      <c r="C72" s="104">
        <f>SUM(C9:C14,C17:C23,C26:C29,C32,C35:C39,C42:C52,C55:C58,C61:C65,C69)</f>
        <v>0</v>
      </c>
      <c r="D72" s="104"/>
      <c r="E72" s="104">
        <f>$B72      +$C72      +$D72</f>
        <v>155436000</v>
      </c>
      <c r="F72" s="105">
        <f t="shared" ref="F72:O72" si="46">SUM(F9:F14,F17:F23,F26:F29,F32,F35:F39,F42:F52,F55:F58,F61:F65,F69)</f>
        <v>155436000</v>
      </c>
      <c r="G72" s="106">
        <f t="shared" si="46"/>
        <v>29261000</v>
      </c>
      <c r="H72" s="105">
        <f t="shared" si="46"/>
        <v>14783000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14783000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9.5350202207186587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ettERnk6DBgVJGy8ertUIOPhR6ZJ81vwHbqHV2ZIezTD160pWEDWfnxo4Riht5l0LV617MyKoWjmPSVFQ9HGQ==" saltValue="79oS1NVH8yHmEqAKdWJJ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1135000</v>
      </c>
      <c r="I10" s="94">
        <v>792552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1135000</v>
      </c>
      <c r="Q10" s="94">
        <f t="shared" ref="Q10:Q15" si="2">$I10      +$K10      +$M10      +$O10</f>
        <v>792552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42.830188679245282</v>
      </c>
      <c r="U10" s="50">
        <f t="shared" ref="U10:U14" si="6">IF(($E10      =0),0,(($Q10      /$E10      )*100))</f>
        <v>29.907622641509434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1135000</v>
      </c>
      <c r="I15" s="97">
        <f t="shared" si="7"/>
        <v>792552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1135000</v>
      </c>
      <c r="Q15" s="97">
        <f t="shared" si="2"/>
        <v>792552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42.830188679245282</v>
      </c>
      <c r="U15" s="54">
        <f>IF((SUM($E9:$E13))=0,0,(Q15/(SUM($E9:$E13))*100))</f>
        <v>29.907622641509434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114000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114000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114000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13000000</v>
      </c>
      <c r="C51" s="92"/>
      <c r="D51" s="92"/>
      <c r="E51" s="92">
        <f t="shared" si="26"/>
        <v>13000000</v>
      </c>
      <c r="F51" s="93">
        <v>13000000</v>
      </c>
      <c r="G51" s="94">
        <v>6500000</v>
      </c>
      <c r="H51" s="93">
        <v>406000</v>
      </c>
      <c r="I51" s="94">
        <v>406820</v>
      </c>
      <c r="J51" s="93"/>
      <c r="K51" s="94"/>
      <c r="L51" s="93"/>
      <c r="M51" s="94"/>
      <c r="N51" s="93"/>
      <c r="O51" s="94"/>
      <c r="P51" s="93">
        <f t="shared" si="27"/>
        <v>406000</v>
      </c>
      <c r="Q51" s="94">
        <f t="shared" si="28"/>
        <v>406820</v>
      </c>
      <c r="R51" s="48">
        <f t="shared" si="29"/>
        <v>0</v>
      </c>
      <c r="S51" s="49">
        <f t="shared" si="30"/>
        <v>0</v>
      </c>
      <c r="T51" s="48">
        <f t="shared" si="31"/>
        <v>3.1230769230769231</v>
      </c>
      <c r="U51" s="50">
        <f t="shared" si="32"/>
        <v>3.1293846153846152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13000000</v>
      </c>
      <c r="C53" s="95">
        <f>SUM(C42:C52)</f>
        <v>0</v>
      </c>
      <c r="D53" s="95"/>
      <c r="E53" s="95">
        <f t="shared" si="26"/>
        <v>13000000</v>
      </c>
      <c r="F53" s="96">
        <f t="shared" ref="F53:O53" si="33">SUM(F42:F52)</f>
        <v>13000000</v>
      </c>
      <c r="G53" s="97">
        <f t="shared" si="33"/>
        <v>6500000</v>
      </c>
      <c r="H53" s="96">
        <f t="shared" si="33"/>
        <v>406000</v>
      </c>
      <c r="I53" s="97">
        <f t="shared" si="33"/>
        <v>406820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406000</v>
      </c>
      <c r="Q53" s="97">
        <f t="shared" si="28"/>
        <v>406820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3.1230769230769231</v>
      </c>
      <c r="U53" s="54">
        <f>IF((+$E43+$E45+$E47+$E48+$E51) =0,0,(Q53   /(+$E43+$E45+$E47+$E48+$E51) )*100)</f>
        <v>3.1293846153846152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16600000</v>
      </c>
      <c r="C67" s="104">
        <f>SUM(C9:C14,C17:C23,C26:C29,C32,C35:C39,C42:C52,C55:C58,C61:C65)</f>
        <v>0</v>
      </c>
      <c r="D67" s="104"/>
      <c r="E67" s="104">
        <f t="shared" si="35"/>
        <v>16600000</v>
      </c>
      <c r="F67" s="105">
        <f t="shared" ref="F67:O67" si="43">SUM(F9:F14,F17:F23,F26:F29,F32,F35:F39,F42:F52,F55:F58,F61:F65)</f>
        <v>16600000</v>
      </c>
      <c r="G67" s="106">
        <f t="shared" si="43"/>
        <v>9387000</v>
      </c>
      <c r="H67" s="105">
        <f t="shared" si="43"/>
        <v>1655000</v>
      </c>
      <c r="I67" s="106">
        <f t="shared" si="43"/>
        <v>1199372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1655000</v>
      </c>
      <c r="Q67" s="106">
        <f t="shared" si="37"/>
        <v>1199372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9.9698795180722897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7.2251325301204812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8733000</v>
      </c>
      <c r="C69" s="92"/>
      <c r="D69" s="92"/>
      <c r="E69" s="92">
        <f>$B69      +$C69      +$D69</f>
        <v>8733000</v>
      </c>
      <c r="F69" s="93">
        <v>8733000</v>
      </c>
      <c r="G69" s="94">
        <v>5000000</v>
      </c>
      <c r="H69" s="93">
        <v>2514000</v>
      </c>
      <c r="I69" s="94">
        <v>4060204</v>
      </c>
      <c r="J69" s="93"/>
      <c r="K69" s="94"/>
      <c r="L69" s="93"/>
      <c r="M69" s="94"/>
      <c r="N69" s="93"/>
      <c r="O69" s="94"/>
      <c r="P69" s="93">
        <f>$H69      +$J69      +$L69      +$N69</f>
        <v>2514000</v>
      </c>
      <c r="Q69" s="94">
        <f>$I69      +$K69      +$M69      +$O69</f>
        <v>4060204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28.787358296118171</v>
      </c>
      <c r="U69" s="50">
        <f>IF(($E69      =0),0,(($Q69      /$E69      )*100))</f>
        <v>46.492660025191803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8733000</v>
      </c>
      <c r="C70" s="101">
        <f>C69</f>
        <v>0</v>
      </c>
      <c r="D70" s="101"/>
      <c r="E70" s="101">
        <f>$B70      +$C70      +$D70</f>
        <v>8733000</v>
      </c>
      <c r="F70" s="102">
        <f t="shared" ref="F70:O70" si="44">F69</f>
        <v>8733000</v>
      </c>
      <c r="G70" s="103">
        <f t="shared" si="44"/>
        <v>5000000</v>
      </c>
      <c r="H70" s="102">
        <f t="shared" si="44"/>
        <v>2514000</v>
      </c>
      <c r="I70" s="103">
        <f t="shared" si="44"/>
        <v>4060204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2514000</v>
      </c>
      <c r="Q70" s="103">
        <f>$I70      +$K70      +$M70      +$O70</f>
        <v>4060204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28.787358296118171</v>
      </c>
      <c r="U70" s="59">
        <f>IF($E70   =0,0,($Q70   /$E70 )*100)</f>
        <v>46.492660025191803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8733000</v>
      </c>
      <c r="C71" s="104">
        <f>C69</f>
        <v>0</v>
      </c>
      <c r="D71" s="104"/>
      <c r="E71" s="104">
        <f>$B71      +$C71      +$D71</f>
        <v>8733000</v>
      </c>
      <c r="F71" s="105">
        <f t="shared" ref="F71:O71" si="45">F69</f>
        <v>8733000</v>
      </c>
      <c r="G71" s="106">
        <f t="shared" si="45"/>
        <v>5000000</v>
      </c>
      <c r="H71" s="105">
        <f t="shared" si="45"/>
        <v>2514000</v>
      </c>
      <c r="I71" s="106">
        <f t="shared" si="45"/>
        <v>4060204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2514000</v>
      </c>
      <c r="Q71" s="106">
        <f>$I71      +$K71      +$M71      +$O71</f>
        <v>4060204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28.787358296118171</v>
      </c>
      <c r="U71" s="65">
        <f>IF($E71   =0,0,($Q71   /$E71   )*100)</f>
        <v>46.492660025191803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25333000</v>
      </c>
      <c r="C72" s="104">
        <f>SUM(C9:C14,C17:C23,C26:C29,C32,C35:C39,C42:C52,C55:C58,C61:C65,C69)</f>
        <v>0</v>
      </c>
      <c r="D72" s="104"/>
      <c r="E72" s="104">
        <f>$B72      +$C72      +$D72</f>
        <v>25333000</v>
      </c>
      <c r="F72" s="105">
        <f t="shared" ref="F72:O72" si="46">SUM(F9:F14,F17:F23,F26:F29,F32,F35:F39,F42:F52,F55:F58,F61:F65,F69)</f>
        <v>25333000</v>
      </c>
      <c r="G72" s="106">
        <f t="shared" si="46"/>
        <v>14387000</v>
      </c>
      <c r="H72" s="105">
        <f t="shared" si="46"/>
        <v>4169000</v>
      </c>
      <c r="I72" s="106">
        <f t="shared" si="46"/>
        <v>5259576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4169000</v>
      </c>
      <c r="Q72" s="106">
        <f>$I72      +$K72      +$M72      +$O72</f>
        <v>5259576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16.456795484151108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20.761757391544624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2ZePBGofvt89fIt/z4EAdSpGUgn6w3NKqXZ1+eKKKH6N5v+5V/c0a92bWdzt6weXoC0ssk/ZM2AS7hDNT3aaA==" saltValue="XaBw5J4xNm4zMNyuGtlf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369000</v>
      </c>
      <c r="I10" s="94">
        <v>133165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369000</v>
      </c>
      <c r="Q10" s="94">
        <f t="shared" ref="Q10:Q15" si="2">$I10      +$K10      +$M10      +$O10</f>
        <v>133165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12.724137931034482</v>
      </c>
      <c r="U10" s="50">
        <f t="shared" ref="U10:U14" si="6">IF(($E10      =0),0,(($Q10      /$E10      )*100))</f>
        <v>4.5918965517241377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369000</v>
      </c>
      <c r="I15" s="97">
        <f t="shared" si="7"/>
        <v>133165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369000</v>
      </c>
      <c r="Q15" s="97">
        <f t="shared" si="2"/>
        <v>133165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12.724137931034482</v>
      </c>
      <c r="U15" s="54">
        <f>IF((SUM($E9:$E13))=0,0,(Q15/(SUM($E9:$E13))*100))</f>
        <v>4.5918965517241377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2334000</v>
      </c>
      <c r="C36" s="92"/>
      <c r="D36" s="92"/>
      <c r="E36" s="92">
        <f t="shared" si="18"/>
        <v>2334000</v>
      </c>
      <c r="F36" s="93">
        <v>2334000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2334000</v>
      </c>
      <c r="C40" s="95">
        <f>SUM(C35:C39)</f>
        <v>0</v>
      </c>
      <c r="D40" s="95"/>
      <c r="E40" s="95">
        <f t="shared" si="18"/>
        <v>2334000</v>
      </c>
      <c r="F40" s="96">
        <f t="shared" ref="F40:O40" si="25">SUM(F35:F39)</f>
        <v>2334000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5225000</v>
      </c>
      <c r="C51" s="92"/>
      <c r="D51" s="92"/>
      <c r="E51" s="92">
        <f t="shared" si="26"/>
        <v>5225000</v>
      </c>
      <c r="F51" s="93">
        <v>5225000</v>
      </c>
      <c r="G51" s="94">
        <v>2613000</v>
      </c>
      <c r="H51" s="93">
        <v>2589000</v>
      </c>
      <c r="I51" s="94"/>
      <c r="J51" s="93"/>
      <c r="K51" s="94"/>
      <c r="L51" s="93"/>
      <c r="M51" s="94"/>
      <c r="N51" s="93"/>
      <c r="O51" s="94"/>
      <c r="P51" s="93">
        <f t="shared" si="27"/>
        <v>2589000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49.550239234449762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5225000</v>
      </c>
      <c r="C53" s="95">
        <f>SUM(C42:C52)</f>
        <v>0</v>
      </c>
      <c r="D53" s="95"/>
      <c r="E53" s="95">
        <f t="shared" si="26"/>
        <v>5225000</v>
      </c>
      <c r="F53" s="96">
        <f t="shared" ref="F53:O53" si="33">SUM(F42:F52)</f>
        <v>5225000</v>
      </c>
      <c r="G53" s="97">
        <f t="shared" si="33"/>
        <v>2613000</v>
      </c>
      <c r="H53" s="96">
        <f t="shared" si="33"/>
        <v>2589000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2589000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49.550239234449762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10459000</v>
      </c>
      <c r="C67" s="104">
        <f>SUM(C9:C14,C17:C23,C26:C29,C32,C35:C39,C42:C52,C55:C58,C61:C65)</f>
        <v>0</v>
      </c>
      <c r="D67" s="104"/>
      <c r="E67" s="104">
        <f t="shared" si="35"/>
        <v>10459000</v>
      </c>
      <c r="F67" s="105">
        <f t="shared" ref="F67:O67" si="43">SUM(F9:F14,F17:F23,F26:F29,F32,F35:F39,F42:F52,F55:F58,F61:F65)</f>
        <v>10459000</v>
      </c>
      <c r="G67" s="106">
        <f t="shared" si="43"/>
        <v>5513000</v>
      </c>
      <c r="H67" s="105">
        <f t="shared" si="43"/>
        <v>2958000</v>
      </c>
      <c r="I67" s="106">
        <f t="shared" si="43"/>
        <v>133165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2958000</v>
      </c>
      <c r="Q67" s="106">
        <f t="shared" si="37"/>
        <v>133165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36.406153846153842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1.6389538461538462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8352000</v>
      </c>
      <c r="C69" s="92"/>
      <c r="D69" s="92"/>
      <c r="E69" s="92">
        <f>$B69      +$C69      +$D69</f>
        <v>8352000</v>
      </c>
      <c r="F69" s="93">
        <v>8352000</v>
      </c>
      <c r="G69" s="94">
        <v>2850000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8352000</v>
      </c>
      <c r="C70" s="101">
        <f>C69</f>
        <v>0</v>
      </c>
      <c r="D70" s="101"/>
      <c r="E70" s="101">
        <f>$B70      +$C70      +$D70</f>
        <v>8352000</v>
      </c>
      <c r="F70" s="102">
        <f t="shared" ref="F70:O70" si="44">F69</f>
        <v>8352000</v>
      </c>
      <c r="G70" s="103">
        <f t="shared" si="44"/>
        <v>2850000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8352000</v>
      </c>
      <c r="C71" s="104">
        <f>C69</f>
        <v>0</v>
      </c>
      <c r="D71" s="104"/>
      <c r="E71" s="104">
        <f>$B71      +$C71      +$D71</f>
        <v>8352000</v>
      </c>
      <c r="F71" s="105">
        <f t="shared" ref="F71:O71" si="45">F69</f>
        <v>8352000</v>
      </c>
      <c r="G71" s="106">
        <f t="shared" si="45"/>
        <v>2850000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18811000</v>
      </c>
      <c r="C72" s="104">
        <f>SUM(C9:C14,C17:C23,C26:C29,C32,C35:C39,C42:C52,C55:C58,C61:C65,C69)</f>
        <v>0</v>
      </c>
      <c r="D72" s="104"/>
      <c r="E72" s="104">
        <f>$B72      +$C72      +$D72</f>
        <v>18811000</v>
      </c>
      <c r="F72" s="105">
        <f t="shared" ref="F72:O72" si="46">SUM(F9:F14,F17:F23,F26:F29,F32,F35:F39,F42:F52,F55:F58,F61:F65,F69)</f>
        <v>18811000</v>
      </c>
      <c r="G72" s="106">
        <f t="shared" si="46"/>
        <v>8363000</v>
      </c>
      <c r="H72" s="105">
        <f t="shared" si="46"/>
        <v>2958000</v>
      </c>
      <c r="I72" s="106">
        <f t="shared" si="46"/>
        <v>133165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2958000</v>
      </c>
      <c r="Q72" s="106">
        <f>$I72      +$K72      +$M72      +$O72</f>
        <v>133165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17.952297141469927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0.80818716999453788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OJ1yi22XjgCf+ePqv5JsVEsPr51xwqasrtD0qWe4K0MS6GDEaYDVzpoo9jdn5IJg7WtA0l3NS5bS+axckYHIg==" saltValue="REvMNs6I/tHnz+/Rfv8H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1893000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1893000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65.275862068965523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1893000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1893000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65.275862068965523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978000</v>
      </c>
      <c r="C32" s="92"/>
      <c r="D32" s="92"/>
      <c r="E32" s="92">
        <f>$B32      +$C32      +$D32</f>
        <v>978000</v>
      </c>
      <c r="F32" s="93">
        <v>978000</v>
      </c>
      <c r="G32" s="94">
        <v>245000</v>
      </c>
      <c r="H32" s="93">
        <v>252000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25.766871165644172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978000</v>
      </c>
      <c r="C33" s="95">
        <f>C32</f>
        <v>0</v>
      </c>
      <c r="D33" s="95"/>
      <c r="E33" s="95">
        <f>$B33      +$C33      +$D33</f>
        <v>978000</v>
      </c>
      <c r="F33" s="96">
        <f t="shared" ref="F33:O33" si="17">F32</f>
        <v>978000</v>
      </c>
      <c r="G33" s="97">
        <f t="shared" si="17"/>
        <v>245000</v>
      </c>
      <c r="H33" s="96">
        <f t="shared" si="17"/>
        <v>252000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25.766871165644172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</v>
      </c>
      <c r="C35" s="92"/>
      <c r="D35" s="92"/>
      <c r="E35" s="92">
        <f t="shared" ref="E35:E40" si="18">$B35      +$C35      +$D35</f>
        <v>3000000</v>
      </c>
      <c r="F35" s="93">
        <v>3000000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9450000</v>
      </c>
      <c r="C51" s="92"/>
      <c r="D51" s="92"/>
      <c r="E51" s="92">
        <f t="shared" si="26"/>
        <v>9450000</v>
      </c>
      <c r="F51" s="93">
        <v>9450000</v>
      </c>
      <c r="G51" s="94">
        <v>4725000</v>
      </c>
      <c r="H51" s="93">
        <v>1934000</v>
      </c>
      <c r="I51" s="94"/>
      <c r="J51" s="93"/>
      <c r="K51" s="94"/>
      <c r="L51" s="93"/>
      <c r="M51" s="94"/>
      <c r="N51" s="93"/>
      <c r="O51" s="94"/>
      <c r="P51" s="93">
        <f t="shared" si="27"/>
        <v>1934000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20.465608465608465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9450000</v>
      </c>
      <c r="C53" s="95">
        <f>SUM(C42:C52)</f>
        <v>0</v>
      </c>
      <c r="D53" s="95"/>
      <c r="E53" s="95">
        <f t="shared" si="26"/>
        <v>9450000</v>
      </c>
      <c r="F53" s="96">
        <f t="shared" ref="F53:O53" si="33">SUM(F42:F52)</f>
        <v>9450000</v>
      </c>
      <c r="G53" s="97">
        <f t="shared" si="33"/>
        <v>4725000</v>
      </c>
      <c r="H53" s="96">
        <f t="shared" si="33"/>
        <v>1934000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1934000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20.465608465608465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16328000</v>
      </c>
      <c r="C67" s="104">
        <f>SUM(C9:C14,C17:C23,C26:C29,C32,C35:C39,C42:C52,C55:C58,C61:C65)</f>
        <v>0</v>
      </c>
      <c r="D67" s="104"/>
      <c r="E67" s="104">
        <f t="shared" si="35"/>
        <v>16328000</v>
      </c>
      <c r="F67" s="105">
        <f t="shared" ref="F67:O67" si="43">SUM(F9:F14,F17:F23,F26:F29,F32,F35:F39,F42:F52,F55:F58,F61:F65)</f>
        <v>16328000</v>
      </c>
      <c r="G67" s="106">
        <f t="shared" si="43"/>
        <v>7870000</v>
      </c>
      <c r="H67" s="105">
        <f t="shared" si="43"/>
        <v>4079000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4079000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24.981626653601179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23009000</v>
      </c>
      <c r="C69" s="92"/>
      <c r="D69" s="92"/>
      <c r="E69" s="92">
        <f>$B69      +$C69      +$D69</f>
        <v>23009000</v>
      </c>
      <c r="F69" s="93">
        <v>23009000</v>
      </c>
      <c r="G69" s="94">
        <v>7000000</v>
      </c>
      <c r="H69" s="93">
        <v>1272000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1272000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5.528271545916815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23009000</v>
      </c>
      <c r="C70" s="101">
        <f>C69</f>
        <v>0</v>
      </c>
      <c r="D70" s="101"/>
      <c r="E70" s="101">
        <f>$B70      +$C70      +$D70</f>
        <v>23009000</v>
      </c>
      <c r="F70" s="102">
        <f t="shared" ref="F70:O70" si="44">F69</f>
        <v>23009000</v>
      </c>
      <c r="G70" s="103">
        <f t="shared" si="44"/>
        <v>7000000</v>
      </c>
      <c r="H70" s="102">
        <f t="shared" si="44"/>
        <v>1272000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1272000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5.528271545916815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23009000</v>
      </c>
      <c r="C71" s="104">
        <f>C69</f>
        <v>0</v>
      </c>
      <c r="D71" s="104"/>
      <c r="E71" s="104">
        <f>$B71      +$C71      +$D71</f>
        <v>23009000</v>
      </c>
      <c r="F71" s="105">
        <f t="shared" ref="F71:O71" si="45">F69</f>
        <v>23009000</v>
      </c>
      <c r="G71" s="106">
        <f t="shared" si="45"/>
        <v>7000000</v>
      </c>
      <c r="H71" s="105">
        <f t="shared" si="45"/>
        <v>1272000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1272000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5.528271545916815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39337000</v>
      </c>
      <c r="C72" s="104">
        <f>SUM(C9:C14,C17:C23,C26:C29,C32,C35:C39,C42:C52,C55:C58,C61:C65,C69)</f>
        <v>0</v>
      </c>
      <c r="D72" s="104"/>
      <c r="E72" s="104">
        <f>$B72      +$C72      +$D72</f>
        <v>39337000</v>
      </c>
      <c r="F72" s="105">
        <f t="shared" ref="F72:O72" si="46">SUM(F9:F14,F17:F23,F26:F29,F32,F35:F39,F42:F52,F55:F58,F61:F65,F69)</f>
        <v>39337000</v>
      </c>
      <c r="G72" s="106">
        <f t="shared" si="46"/>
        <v>14870000</v>
      </c>
      <c r="H72" s="105">
        <f t="shared" si="46"/>
        <v>5351000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5351000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13.60296921473422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hmBbv/SzUH4x6NgVnb7iA3J7beJbJjWJuA6aamk5bZ1WLSNDR45/7RbP4HDc9tRr+/yIjFvx1pPYi1XRA9pdw==" saltValue="Si7ehF4hJxYu//bYCbz+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74000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7.7894736842105265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74000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7.7894736842105265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374000</v>
      </c>
      <c r="C36" s="92"/>
      <c r="D36" s="92"/>
      <c r="E36" s="92">
        <f t="shared" si="18"/>
        <v>374000</v>
      </c>
      <c r="F36" s="93">
        <v>374000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374000</v>
      </c>
      <c r="C40" s="95">
        <f>SUM(C35:C39)</f>
        <v>0</v>
      </c>
      <c r="D40" s="95"/>
      <c r="E40" s="95">
        <f t="shared" si="18"/>
        <v>374000</v>
      </c>
      <c r="F40" s="96">
        <f t="shared" ref="F40:O40" si="25">SUM(F35:F39)</f>
        <v>374000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15405000</v>
      </c>
      <c r="C51" s="92"/>
      <c r="D51" s="92"/>
      <c r="E51" s="92">
        <f t="shared" si="26"/>
        <v>15405000</v>
      </c>
      <c r="F51" s="93">
        <v>15405000</v>
      </c>
      <c r="G51" s="94">
        <v>7703000</v>
      </c>
      <c r="H51" s="93">
        <v>1619000</v>
      </c>
      <c r="I51" s="94"/>
      <c r="J51" s="93"/>
      <c r="K51" s="94"/>
      <c r="L51" s="93"/>
      <c r="M51" s="94"/>
      <c r="N51" s="93"/>
      <c r="O51" s="94"/>
      <c r="P51" s="93">
        <f t="shared" si="27"/>
        <v>1619000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10.509574813372282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15405000</v>
      </c>
      <c r="C53" s="95">
        <f>SUM(C42:C52)</f>
        <v>0</v>
      </c>
      <c r="D53" s="95"/>
      <c r="E53" s="95">
        <f t="shared" si="26"/>
        <v>15405000</v>
      </c>
      <c r="F53" s="96">
        <f t="shared" ref="F53:O53" si="33">SUM(F42:F52)</f>
        <v>15405000</v>
      </c>
      <c r="G53" s="97">
        <f t="shared" si="33"/>
        <v>7703000</v>
      </c>
      <c r="H53" s="96">
        <f t="shared" si="33"/>
        <v>1619000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1619000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10.509574813372282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18649000</v>
      </c>
      <c r="C67" s="104">
        <f>SUM(C9:C14,C17:C23,C26:C29,C32,C35:C39,C42:C52,C55:C58,C61:C65)</f>
        <v>0</v>
      </c>
      <c r="D67" s="104"/>
      <c r="E67" s="104">
        <f t="shared" si="35"/>
        <v>18649000</v>
      </c>
      <c r="F67" s="105">
        <f t="shared" ref="F67:O67" si="43">SUM(F9:F14,F17:F23,F26:F29,F32,F35:F39,F42:F52,F55:F58,F61:F65)</f>
        <v>18649000</v>
      </c>
      <c r="G67" s="106">
        <f t="shared" si="43"/>
        <v>9860000</v>
      </c>
      <c r="H67" s="105">
        <f t="shared" si="43"/>
        <v>1693000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1693000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9.2640218878248977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12846000</v>
      </c>
      <c r="C69" s="92"/>
      <c r="D69" s="92"/>
      <c r="E69" s="92">
        <f>$B69      +$C69      +$D69</f>
        <v>12846000</v>
      </c>
      <c r="F69" s="93">
        <v>12846000</v>
      </c>
      <c r="G69" s="94">
        <v>3300000</v>
      </c>
      <c r="H69" s="93">
        <v>1376000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1376000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10.711505527012299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12846000</v>
      </c>
      <c r="C70" s="101">
        <f>C69</f>
        <v>0</v>
      </c>
      <c r="D70" s="101"/>
      <c r="E70" s="101">
        <f>$B70      +$C70      +$D70</f>
        <v>12846000</v>
      </c>
      <c r="F70" s="102">
        <f t="shared" ref="F70:O70" si="44">F69</f>
        <v>12846000</v>
      </c>
      <c r="G70" s="103">
        <f t="shared" si="44"/>
        <v>3300000</v>
      </c>
      <c r="H70" s="102">
        <f t="shared" si="44"/>
        <v>1376000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1376000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10.711505527012299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12846000</v>
      </c>
      <c r="C71" s="104">
        <f>C69</f>
        <v>0</v>
      </c>
      <c r="D71" s="104"/>
      <c r="E71" s="104">
        <f>$B71      +$C71      +$D71</f>
        <v>12846000</v>
      </c>
      <c r="F71" s="105">
        <f t="shared" ref="F71:O71" si="45">F69</f>
        <v>12846000</v>
      </c>
      <c r="G71" s="106">
        <f t="shared" si="45"/>
        <v>3300000</v>
      </c>
      <c r="H71" s="105">
        <f t="shared" si="45"/>
        <v>1376000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1376000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10.711505527012299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31495000</v>
      </c>
      <c r="C72" s="104">
        <f>SUM(C9:C14,C17:C23,C26:C29,C32,C35:C39,C42:C52,C55:C58,C61:C65,C69)</f>
        <v>0</v>
      </c>
      <c r="D72" s="104"/>
      <c r="E72" s="104">
        <f>$B72      +$C72      +$D72</f>
        <v>31495000</v>
      </c>
      <c r="F72" s="105">
        <f t="shared" ref="F72:O72" si="46">SUM(F9:F14,F17:F23,F26:F29,F32,F35:F39,F42:F52,F55:F58,F61:F65,F69)</f>
        <v>31495000</v>
      </c>
      <c r="G72" s="106">
        <f t="shared" si="46"/>
        <v>13160000</v>
      </c>
      <c r="H72" s="105">
        <f t="shared" si="46"/>
        <v>3069000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3069000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9.8615083062883571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cZlXWdqzpWdAYwzxapkthLmhhWmzKBlghUDkSCiF5/YKyU8aEM5ls4b5VCSkPbAVTbSzXXdFwauy6CkRODSDQ==" saltValue="33u7Gau/viGiiVzdmP7E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68000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7.1578947368421044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68000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7.1578947368421044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3825000</v>
      </c>
      <c r="C35" s="92"/>
      <c r="D35" s="92"/>
      <c r="E35" s="92">
        <f t="shared" ref="E35:E40" si="18">$B35      +$C35      +$D35</f>
        <v>3825000</v>
      </c>
      <c r="F35" s="93">
        <v>3825000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8825000</v>
      </c>
      <c r="C40" s="95">
        <f>SUM(C35:C39)</f>
        <v>0</v>
      </c>
      <c r="D40" s="95"/>
      <c r="E40" s="95">
        <f t="shared" si="18"/>
        <v>8825000</v>
      </c>
      <c r="F40" s="96">
        <f t="shared" ref="F40:O40" si="25">SUM(F35:F39)</f>
        <v>8825000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16675000</v>
      </c>
      <c r="C51" s="92"/>
      <c r="D51" s="92"/>
      <c r="E51" s="92">
        <f t="shared" si="26"/>
        <v>16675000</v>
      </c>
      <c r="F51" s="93">
        <v>16675000</v>
      </c>
      <c r="G51" s="94">
        <v>8338000</v>
      </c>
      <c r="H51" s="93">
        <v>8337000</v>
      </c>
      <c r="I51" s="94"/>
      <c r="J51" s="93"/>
      <c r="K51" s="94"/>
      <c r="L51" s="93"/>
      <c r="M51" s="94"/>
      <c r="N51" s="93"/>
      <c r="O51" s="94"/>
      <c r="P51" s="93">
        <f t="shared" si="27"/>
        <v>8337000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49.997001499250374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16675000</v>
      </c>
      <c r="C53" s="95">
        <f>SUM(C42:C52)</f>
        <v>0</v>
      </c>
      <c r="D53" s="95"/>
      <c r="E53" s="95">
        <f t="shared" si="26"/>
        <v>16675000</v>
      </c>
      <c r="F53" s="96">
        <f t="shared" ref="F53:O53" si="33">SUM(F42:F52)</f>
        <v>16675000</v>
      </c>
      <c r="G53" s="97">
        <f t="shared" si="33"/>
        <v>8338000</v>
      </c>
      <c r="H53" s="96">
        <f t="shared" si="33"/>
        <v>8337000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8337000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49.997001499250374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28300000</v>
      </c>
      <c r="C67" s="104">
        <f>SUM(C9:C14,C17:C23,C26:C29,C32,C35:C39,C42:C52,C55:C58,C61:C65)</f>
        <v>0</v>
      </c>
      <c r="D67" s="104"/>
      <c r="E67" s="104">
        <f t="shared" si="35"/>
        <v>28300000</v>
      </c>
      <c r="F67" s="105">
        <f t="shared" ref="F67:O67" si="43">SUM(F9:F14,F17:F23,F26:F29,F32,F35:F39,F42:F52,F55:F58,F61:F65)</f>
        <v>28300000</v>
      </c>
      <c r="G67" s="106">
        <f t="shared" si="43"/>
        <v>10426000</v>
      </c>
      <c r="H67" s="105">
        <f t="shared" si="43"/>
        <v>8405000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8405000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29.699646643109539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13654000</v>
      </c>
      <c r="C69" s="92"/>
      <c r="D69" s="92"/>
      <c r="E69" s="92">
        <f>$B69      +$C69      +$D69</f>
        <v>13654000</v>
      </c>
      <c r="F69" s="93">
        <v>13654000</v>
      </c>
      <c r="G69" s="94">
        <v>6000000</v>
      </c>
      <c r="H69" s="93">
        <v>807000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807000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5.9103559396513843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13654000</v>
      </c>
      <c r="C70" s="101">
        <f>C69</f>
        <v>0</v>
      </c>
      <c r="D70" s="101"/>
      <c r="E70" s="101">
        <f>$B70      +$C70      +$D70</f>
        <v>13654000</v>
      </c>
      <c r="F70" s="102">
        <f t="shared" ref="F70:O70" si="44">F69</f>
        <v>13654000</v>
      </c>
      <c r="G70" s="103">
        <f t="shared" si="44"/>
        <v>6000000</v>
      </c>
      <c r="H70" s="102">
        <f t="shared" si="44"/>
        <v>807000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807000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5.9103559396513843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13654000</v>
      </c>
      <c r="C71" s="104">
        <f>C69</f>
        <v>0</v>
      </c>
      <c r="D71" s="104"/>
      <c r="E71" s="104">
        <f>$B71      +$C71      +$D71</f>
        <v>13654000</v>
      </c>
      <c r="F71" s="105">
        <f t="shared" ref="F71:O71" si="45">F69</f>
        <v>13654000</v>
      </c>
      <c r="G71" s="106">
        <f t="shared" si="45"/>
        <v>6000000</v>
      </c>
      <c r="H71" s="105">
        <f t="shared" si="45"/>
        <v>807000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807000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5.9103559396513843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41954000</v>
      </c>
      <c r="C72" s="104">
        <f>SUM(C9:C14,C17:C23,C26:C29,C32,C35:C39,C42:C52,C55:C58,C61:C65,C69)</f>
        <v>0</v>
      </c>
      <c r="D72" s="104"/>
      <c r="E72" s="104">
        <f>$B72      +$C72      +$D72</f>
        <v>41954000</v>
      </c>
      <c r="F72" s="105">
        <f t="shared" ref="F72:O72" si="46">SUM(F9:F14,F17:F23,F26:F29,F32,F35:F39,F42:F52,F55:F58,F61:F65,F69)</f>
        <v>41954000</v>
      </c>
      <c r="G72" s="106">
        <f t="shared" si="46"/>
        <v>16426000</v>
      </c>
      <c r="H72" s="105">
        <f t="shared" si="46"/>
        <v>9212000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9212000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21.957381894455832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H2tvtHpips0JolMlTO6+g8VkMQiMctxFOg4vlGcNayMe6w5WQmVmgk22YdU0dXVhIDCLQ5UUXlbnDft/nhMUg==" saltValue="mKJVJC543idy+3qUb6Pl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>
        <v>58253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58253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2.043964912280702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58253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58253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2.043964912280702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0</v>
      </c>
      <c r="H32" s="93"/>
      <c r="I32" s="94">
        <v>14179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14179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1.4925263157894737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0</v>
      </c>
      <c r="H33" s="96">
        <f t="shared" si="17"/>
        <v>0</v>
      </c>
      <c r="I33" s="97">
        <f t="shared" si="17"/>
        <v>14179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14179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1.4925263157894737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3800000</v>
      </c>
      <c r="C67" s="104">
        <f>SUM(C9:C14,C17:C23,C26:C29,C32,C35:C39,C42:C52,C55:C58,C61:C65)</f>
        <v>0</v>
      </c>
      <c r="D67" s="104"/>
      <c r="E67" s="104">
        <f t="shared" si="35"/>
        <v>3800000</v>
      </c>
      <c r="F67" s="105">
        <f t="shared" ref="F67:O67" si="43">SUM(F9:F14,F17:F23,F26:F29,F32,F35:F39,F42:F52,F55:F58,F61:F65)</f>
        <v>3800000</v>
      </c>
      <c r="G67" s="106">
        <f t="shared" si="43"/>
        <v>2850000</v>
      </c>
      <c r="H67" s="105">
        <f t="shared" si="43"/>
        <v>0</v>
      </c>
      <c r="I67" s="106">
        <f t="shared" si="43"/>
        <v>72432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72432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1.9061052631578947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8673000</v>
      </c>
      <c r="C69" s="92"/>
      <c r="D69" s="92"/>
      <c r="E69" s="92">
        <f>$B69      +$C69      +$D69</f>
        <v>8673000</v>
      </c>
      <c r="F69" s="93">
        <v>8673000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8673000</v>
      </c>
      <c r="C70" s="101">
        <f>C69</f>
        <v>0</v>
      </c>
      <c r="D70" s="101"/>
      <c r="E70" s="101">
        <f>$B70      +$C70      +$D70</f>
        <v>8673000</v>
      </c>
      <c r="F70" s="102">
        <f t="shared" ref="F70:O70" si="44">F69</f>
        <v>8673000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8673000</v>
      </c>
      <c r="C71" s="104">
        <f>C69</f>
        <v>0</v>
      </c>
      <c r="D71" s="104"/>
      <c r="E71" s="104">
        <f>$B71      +$C71      +$D71</f>
        <v>8673000</v>
      </c>
      <c r="F71" s="105">
        <f t="shared" ref="F71:O71" si="45">F69</f>
        <v>8673000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12473000</v>
      </c>
      <c r="C72" s="104">
        <f>SUM(C9:C14,C17:C23,C26:C29,C32,C35:C39,C42:C52,C55:C58,C61:C65,C69)</f>
        <v>0</v>
      </c>
      <c r="D72" s="104"/>
      <c r="E72" s="104">
        <f>$B72      +$C72      +$D72</f>
        <v>12473000</v>
      </c>
      <c r="F72" s="105">
        <f t="shared" ref="F72:O72" si="46">SUM(F9:F14,F17:F23,F26:F29,F32,F35:F39,F42:F52,F55:F58,F61:F65,F69)</f>
        <v>12473000</v>
      </c>
      <c r="G72" s="106">
        <f t="shared" si="46"/>
        <v>2850000</v>
      </c>
      <c r="H72" s="105">
        <f t="shared" si="46"/>
        <v>0</v>
      </c>
      <c r="I72" s="106">
        <f t="shared" si="46"/>
        <v>72432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0</v>
      </c>
      <c r="Q72" s="106">
        <f>$I72      +$K72      +$M72      +$O72</f>
        <v>72432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0.58071033432213581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TChgPpf/xFmA7PXvS8R8MXHpgi9ZqbnlAMXxNGrjElOnWT8eJnN94qsNAFKJH/3F/L7RqCPgaR+VAj5UgmwnQ==" saltValue="/F83OmgDFsm2hL8u8OZD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783000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783000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25.258064516129032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783000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783000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25.258064516129032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3772000</v>
      </c>
      <c r="C36" s="92"/>
      <c r="D36" s="92"/>
      <c r="E36" s="92">
        <f t="shared" si="18"/>
        <v>3772000</v>
      </c>
      <c r="F36" s="93">
        <v>3772000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3772000</v>
      </c>
      <c r="C40" s="95">
        <f>SUM(C35:C39)</f>
        <v>0</v>
      </c>
      <c r="D40" s="95"/>
      <c r="E40" s="95">
        <f t="shared" si="18"/>
        <v>3772000</v>
      </c>
      <c r="F40" s="96">
        <f t="shared" ref="F40:O40" si="25">SUM(F35:F39)</f>
        <v>3772000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9000000</v>
      </c>
      <c r="C52" s="92"/>
      <c r="D52" s="92"/>
      <c r="E52" s="92">
        <f t="shared" si="26"/>
        <v>9000000</v>
      </c>
      <c r="F52" s="93">
        <v>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</v>
      </c>
      <c r="C53" s="95">
        <f>SUM(C42:C52)</f>
        <v>0</v>
      </c>
      <c r="D53" s="95"/>
      <c r="E53" s="95">
        <f t="shared" si="26"/>
        <v>9000000</v>
      </c>
      <c r="F53" s="96">
        <f t="shared" ref="F53:O53" si="33">SUM(F42:F52)</f>
        <v>9000000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15872000</v>
      </c>
      <c r="C67" s="104">
        <f>SUM(C9:C14,C17:C23,C26:C29,C32,C35:C39,C42:C52,C55:C58,C61:C65)</f>
        <v>0</v>
      </c>
      <c r="D67" s="104"/>
      <c r="E67" s="104">
        <f t="shared" si="35"/>
        <v>15872000</v>
      </c>
      <c r="F67" s="105">
        <f t="shared" ref="F67:O67" si="43">SUM(F9:F14,F17:F23,F26:F29,F32,F35:F39,F42:F52,F55:F58,F61:F65)</f>
        <v>15872000</v>
      </c>
      <c r="G67" s="106">
        <f t="shared" si="43"/>
        <v>3100000</v>
      </c>
      <c r="H67" s="105">
        <f t="shared" si="43"/>
        <v>783000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783000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25.258064516129032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7998000</v>
      </c>
      <c r="C69" s="92"/>
      <c r="D69" s="92"/>
      <c r="E69" s="92">
        <f>$B69      +$C69      +$D69</f>
        <v>7998000</v>
      </c>
      <c r="F69" s="93">
        <v>7998000</v>
      </c>
      <c r="G69" s="94">
        <v>5000000</v>
      </c>
      <c r="H69" s="93">
        <v>1861000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1861000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23.268317079269817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7998000</v>
      </c>
      <c r="C70" s="101">
        <f>C69</f>
        <v>0</v>
      </c>
      <c r="D70" s="101"/>
      <c r="E70" s="101">
        <f>$B70      +$C70      +$D70</f>
        <v>7998000</v>
      </c>
      <c r="F70" s="102">
        <f t="shared" ref="F70:O70" si="44">F69</f>
        <v>7998000</v>
      </c>
      <c r="G70" s="103">
        <f t="shared" si="44"/>
        <v>5000000</v>
      </c>
      <c r="H70" s="102">
        <f t="shared" si="44"/>
        <v>1861000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1861000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23.268317079269817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7998000</v>
      </c>
      <c r="C71" s="104">
        <f>C69</f>
        <v>0</v>
      </c>
      <c r="D71" s="104"/>
      <c r="E71" s="104">
        <f>$B71      +$C71      +$D71</f>
        <v>7998000</v>
      </c>
      <c r="F71" s="105">
        <f t="shared" ref="F71:O71" si="45">F69</f>
        <v>7998000</v>
      </c>
      <c r="G71" s="106">
        <f t="shared" si="45"/>
        <v>5000000</v>
      </c>
      <c r="H71" s="105">
        <f t="shared" si="45"/>
        <v>1861000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1861000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23.268317079269817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23870000</v>
      </c>
      <c r="C72" s="104">
        <f>SUM(C9:C14,C17:C23,C26:C29,C32,C35:C39,C42:C52,C55:C58,C61:C65,C69)</f>
        <v>0</v>
      </c>
      <c r="D72" s="104"/>
      <c r="E72" s="104">
        <f>$B72      +$C72      +$D72</f>
        <v>23870000</v>
      </c>
      <c r="F72" s="105">
        <f t="shared" ref="F72:O72" si="46">SUM(F9:F14,F17:F23,F26:F29,F32,F35:F39,F42:F52,F55:F58,F61:F65,F69)</f>
        <v>23870000</v>
      </c>
      <c r="G72" s="106">
        <f t="shared" si="46"/>
        <v>8100000</v>
      </c>
      <c r="H72" s="105">
        <f t="shared" si="46"/>
        <v>2644000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2644000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23.82411245269418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M9eR+ggr9tqyUAT6ZtLePDcFb6uP8vItmqhr9NQ1zDMWD2IckF7bOaPY1SSEk0FS6VkW78cQc2gAOk79hCBLg==" saltValue="k/lse4fBzcXR7Y0Z3O3s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1055000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1055000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34.032258064516128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1055000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1055000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34.032258064516128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11540000</v>
      </c>
      <c r="C51" s="92"/>
      <c r="D51" s="92"/>
      <c r="E51" s="92">
        <f t="shared" si="26"/>
        <v>11540000</v>
      </c>
      <c r="F51" s="93">
        <v>11540000</v>
      </c>
      <c r="G51" s="94">
        <v>5770000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11540000</v>
      </c>
      <c r="C53" s="95">
        <f>SUM(C42:C52)</f>
        <v>0</v>
      </c>
      <c r="D53" s="95"/>
      <c r="E53" s="95">
        <f t="shared" si="26"/>
        <v>11540000</v>
      </c>
      <c r="F53" s="96">
        <f t="shared" ref="F53:O53" si="33">SUM(F42:F52)</f>
        <v>11540000</v>
      </c>
      <c r="G53" s="97">
        <f t="shared" si="33"/>
        <v>5770000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14740000</v>
      </c>
      <c r="C67" s="104">
        <f>SUM(C9:C14,C17:C23,C26:C29,C32,C35:C39,C42:C52,C55:C58,C61:C65)</f>
        <v>0</v>
      </c>
      <c r="D67" s="104"/>
      <c r="E67" s="104">
        <f t="shared" si="35"/>
        <v>14740000</v>
      </c>
      <c r="F67" s="105">
        <f t="shared" ref="F67:O67" si="43">SUM(F9:F14,F17:F23,F26:F29,F32,F35:F39,F42:F52,F55:F58,F61:F65)</f>
        <v>14740000</v>
      </c>
      <c r="G67" s="106">
        <f t="shared" si="43"/>
        <v>8870000</v>
      </c>
      <c r="H67" s="105">
        <f t="shared" si="43"/>
        <v>1055000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1055000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7.2062841530054644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10379000</v>
      </c>
      <c r="C69" s="92"/>
      <c r="D69" s="92"/>
      <c r="E69" s="92">
        <f>$B69      +$C69      +$D69</f>
        <v>10379000</v>
      </c>
      <c r="F69" s="93">
        <v>10379000</v>
      </c>
      <c r="G69" s="94">
        <v>3000000</v>
      </c>
      <c r="H69" s="93">
        <v>1415000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1415000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13.633298005588207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10379000</v>
      </c>
      <c r="C70" s="101">
        <f>C69</f>
        <v>0</v>
      </c>
      <c r="D70" s="101"/>
      <c r="E70" s="101">
        <f>$B70      +$C70      +$D70</f>
        <v>10379000</v>
      </c>
      <c r="F70" s="102">
        <f t="shared" ref="F70:O70" si="44">F69</f>
        <v>10379000</v>
      </c>
      <c r="G70" s="103">
        <f t="shared" si="44"/>
        <v>3000000</v>
      </c>
      <c r="H70" s="102">
        <f t="shared" si="44"/>
        <v>1415000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1415000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13.633298005588207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10379000</v>
      </c>
      <c r="C71" s="104">
        <f>C69</f>
        <v>0</v>
      </c>
      <c r="D71" s="104"/>
      <c r="E71" s="104">
        <f>$B71      +$C71      +$D71</f>
        <v>10379000</v>
      </c>
      <c r="F71" s="105">
        <f t="shared" ref="F71:O71" si="45">F69</f>
        <v>10379000</v>
      </c>
      <c r="G71" s="106">
        <f t="shared" si="45"/>
        <v>3000000</v>
      </c>
      <c r="H71" s="105">
        <f t="shared" si="45"/>
        <v>1415000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1415000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13.633298005588207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25119000</v>
      </c>
      <c r="C72" s="104">
        <f>SUM(C9:C14,C17:C23,C26:C29,C32,C35:C39,C42:C52,C55:C58,C61:C65,C69)</f>
        <v>0</v>
      </c>
      <c r="D72" s="104"/>
      <c r="E72" s="104">
        <f>$B72      +$C72      +$D72</f>
        <v>25119000</v>
      </c>
      <c r="F72" s="105">
        <f t="shared" ref="F72:O72" si="46">SUM(F9:F14,F17:F23,F26:F29,F32,F35:F39,F42:F52,F55:F58,F61:F65,F69)</f>
        <v>25119000</v>
      </c>
      <c r="G72" s="106">
        <f t="shared" si="46"/>
        <v>11870000</v>
      </c>
      <c r="H72" s="105">
        <f t="shared" si="46"/>
        <v>2470000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2470000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9.8724969023542108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juJq6BZhkSKDz+ciF+NtnzSwcAY+fUY/VpqcZgMKdasbfL+yrIVMWtSie25szGACFrtAttJ3MtsqOIl2BiHpg==" saltValue="bfP0HUSRziqKBnMUSCNq9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462000</v>
      </c>
      <c r="I10" s="94">
        <v>305746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462000</v>
      </c>
      <c r="Q10" s="94">
        <f t="shared" ref="Q10:Q15" si="2">$I10      +$K10      +$M10      +$O10</f>
        <v>305746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14.903225806451612</v>
      </c>
      <c r="U10" s="50">
        <f t="shared" ref="U10:U14" si="6">IF(($E10      =0),0,(($Q10      /$E10      )*100))</f>
        <v>9.8627741935483879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462000</v>
      </c>
      <c r="I15" s="97">
        <f t="shared" si="7"/>
        <v>305746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462000</v>
      </c>
      <c r="Q15" s="97">
        <f t="shared" si="2"/>
        <v>305746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14.903225806451612</v>
      </c>
      <c r="U15" s="54">
        <f>IF((SUM($E9:$E13))=0,0,(Q15/(SUM($E9:$E13))*100))</f>
        <v>9.8627741935483879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1092000</v>
      </c>
      <c r="C36" s="92"/>
      <c r="D36" s="92"/>
      <c r="E36" s="92">
        <f t="shared" si="18"/>
        <v>1092000</v>
      </c>
      <c r="F36" s="93">
        <v>1092000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1092000</v>
      </c>
      <c r="C40" s="95">
        <f>SUM(C35:C39)</f>
        <v>0</v>
      </c>
      <c r="D40" s="95"/>
      <c r="E40" s="95">
        <f t="shared" si="18"/>
        <v>1092000</v>
      </c>
      <c r="F40" s="96">
        <f t="shared" ref="F40:O40" si="25">SUM(F35:F39)</f>
        <v>1092000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15142000</v>
      </c>
      <c r="C67" s="104">
        <f>SUM(C9:C14,C17:C23,C26:C29,C32,C35:C39,C42:C52,C55:C58,C61:C65)</f>
        <v>0</v>
      </c>
      <c r="D67" s="104"/>
      <c r="E67" s="104">
        <f t="shared" si="35"/>
        <v>15142000</v>
      </c>
      <c r="F67" s="105">
        <f t="shared" ref="F67:O67" si="43">SUM(F9:F14,F17:F23,F26:F29,F32,F35:F39,F42:F52,F55:F58,F61:F65)</f>
        <v>15142000</v>
      </c>
      <c r="G67" s="106">
        <f t="shared" si="43"/>
        <v>3100000</v>
      </c>
      <c r="H67" s="105">
        <f t="shared" si="43"/>
        <v>462000</v>
      </c>
      <c r="I67" s="106">
        <f t="shared" si="43"/>
        <v>305746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462000</v>
      </c>
      <c r="Q67" s="106">
        <f t="shared" si="37"/>
        <v>305746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3.2882562277580076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2.1761281138790034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18839000</v>
      </c>
      <c r="C69" s="92"/>
      <c r="D69" s="92"/>
      <c r="E69" s="92">
        <f>$B69      +$C69      +$D69</f>
        <v>18839000</v>
      </c>
      <c r="F69" s="93">
        <v>18839000</v>
      </c>
      <c r="G69" s="94">
        <v>2000000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18839000</v>
      </c>
      <c r="C70" s="101">
        <f>C69</f>
        <v>0</v>
      </c>
      <c r="D70" s="101"/>
      <c r="E70" s="101">
        <f>$B70      +$C70      +$D70</f>
        <v>18839000</v>
      </c>
      <c r="F70" s="102">
        <f t="shared" ref="F70:O70" si="44">F69</f>
        <v>18839000</v>
      </c>
      <c r="G70" s="103">
        <f t="shared" si="44"/>
        <v>2000000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18839000</v>
      </c>
      <c r="C71" s="104">
        <f>C69</f>
        <v>0</v>
      </c>
      <c r="D71" s="104"/>
      <c r="E71" s="104">
        <f>$B71      +$C71      +$D71</f>
        <v>18839000</v>
      </c>
      <c r="F71" s="105">
        <f t="shared" ref="F71:O71" si="45">F69</f>
        <v>18839000</v>
      </c>
      <c r="G71" s="106">
        <f t="shared" si="45"/>
        <v>2000000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33981000</v>
      </c>
      <c r="C72" s="104">
        <f>SUM(C9:C14,C17:C23,C26:C29,C32,C35:C39,C42:C52,C55:C58,C61:C65,C69)</f>
        <v>0</v>
      </c>
      <c r="D72" s="104"/>
      <c r="E72" s="104">
        <f>$B72      +$C72      +$D72</f>
        <v>33981000</v>
      </c>
      <c r="F72" s="105">
        <f t="shared" ref="F72:O72" si="46">SUM(F9:F14,F17:F23,F26:F29,F32,F35:F39,F42:F52,F55:F58,F61:F65,F69)</f>
        <v>33981000</v>
      </c>
      <c r="G72" s="106">
        <f t="shared" si="46"/>
        <v>5100000</v>
      </c>
      <c r="H72" s="105">
        <f t="shared" si="46"/>
        <v>462000</v>
      </c>
      <c r="I72" s="106">
        <f t="shared" si="46"/>
        <v>305746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462000</v>
      </c>
      <c r="Q72" s="106">
        <f>$I72      +$K72      +$M72      +$O72</f>
        <v>305746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1.404724984037216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0.9296299674663262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WkQ9nXYv9uNES99W1UTI7AOnPgV7PM2q3lOjTM0QiPwwDELUK0t+yCLYanmo3GR6GKsXCuodosweLkyLz49DA==" saltValue="X3oFS7RppAUg7eRTQPHI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178235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161000</v>
      </c>
      <c r="Q10" s="94">
        <f t="shared" ref="Q10:Q15" si="2">$I10      +$K10      +$M10      +$O10</f>
        <v>178235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16.100000000000001</v>
      </c>
      <c r="U10" s="50">
        <f t="shared" ref="U10:U14" si="6">IF(($E10      =0),0,(($Q10      /$E10      )*100))</f>
        <v>17.823499999999999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1380000</v>
      </c>
      <c r="I11" s="94">
        <v>881276</v>
      </c>
      <c r="J11" s="93"/>
      <c r="K11" s="94"/>
      <c r="L11" s="93"/>
      <c r="M11" s="94"/>
      <c r="N11" s="93"/>
      <c r="O11" s="94"/>
      <c r="P11" s="93">
        <f t="shared" si="1"/>
        <v>1380000</v>
      </c>
      <c r="Q11" s="94">
        <f t="shared" si="2"/>
        <v>881276</v>
      </c>
      <c r="R11" s="48">
        <f t="shared" si="3"/>
        <v>0</v>
      </c>
      <c r="S11" s="49">
        <f t="shared" si="4"/>
        <v>0</v>
      </c>
      <c r="T11" s="48">
        <f t="shared" si="5"/>
        <v>25.09090909090909</v>
      </c>
      <c r="U11" s="50">
        <f t="shared" si="6"/>
        <v>16.023200000000003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6500000</v>
      </c>
      <c r="C15" s="95">
        <f>SUM(C9:C14)</f>
        <v>0</v>
      </c>
      <c r="D15" s="95"/>
      <c r="E15" s="95">
        <f t="shared" si="0"/>
        <v>6500000</v>
      </c>
      <c r="F15" s="96">
        <f t="shared" ref="F15:O15" si="7">SUM(F9:F14)</f>
        <v>6500000</v>
      </c>
      <c r="G15" s="97">
        <f t="shared" si="7"/>
        <v>4000000</v>
      </c>
      <c r="H15" s="96">
        <f t="shared" si="7"/>
        <v>1541000</v>
      </c>
      <c r="I15" s="97">
        <f t="shared" si="7"/>
        <v>1059511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1541000</v>
      </c>
      <c r="Q15" s="97">
        <f t="shared" si="2"/>
        <v>1059511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23.707692307692309</v>
      </c>
      <c r="U15" s="54">
        <f>IF((SUM($E9:$E13))=0,0,(Q15/(SUM($E9:$E13))*100))</f>
        <v>16.300169230769232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2130000</v>
      </c>
      <c r="C29" s="92"/>
      <c r="D29" s="92"/>
      <c r="E29" s="92">
        <f>$B29      +$C29      +$D29</f>
        <v>2130000</v>
      </c>
      <c r="F29" s="93">
        <v>2130000</v>
      </c>
      <c r="G29" s="94">
        <v>0</v>
      </c>
      <c r="H29" s="93">
        <v>195000</v>
      </c>
      <c r="I29" s="94">
        <v>71811</v>
      </c>
      <c r="J29" s="93"/>
      <c r="K29" s="94"/>
      <c r="L29" s="93"/>
      <c r="M29" s="94"/>
      <c r="N29" s="93"/>
      <c r="O29" s="94"/>
      <c r="P29" s="93">
        <f>$H29      +$J29      +$L29      +$N29</f>
        <v>195000</v>
      </c>
      <c r="Q29" s="94">
        <f>$I29      +$K29      +$M29      +$O29</f>
        <v>71811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9.1549295774647899</v>
      </c>
      <c r="U29" s="50">
        <f>IF(($E29      =0),0,(($Q29      /$E29      )*100))</f>
        <v>3.3714084507042252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2130000</v>
      </c>
      <c r="C30" s="95">
        <f>SUM(C26:C29)</f>
        <v>0</v>
      </c>
      <c r="D30" s="95"/>
      <c r="E30" s="95">
        <f>$B30      +$C30      +$D30</f>
        <v>2130000</v>
      </c>
      <c r="F30" s="96">
        <f t="shared" ref="F30:O30" si="16">SUM(F26:F29)</f>
        <v>2130000</v>
      </c>
      <c r="G30" s="97">
        <f t="shared" si="16"/>
        <v>0</v>
      </c>
      <c r="H30" s="96">
        <f t="shared" si="16"/>
        <v>195000</v>
      </c>
      <c r="I30" s="97">
        <f t="shared" si="16"/>
        <v>71811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195000</v>
      </c>
      <c r="Q30" s="97">
        <f>$I30      +$K30      +$M30      +$O30</f>
        <v>71811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9.1549295774647899</v>
      </c>
      <c r="U30" s="54">
        <f>IF($E30   =0,0,($Q30   /$E30   )*100)</f>
        <v>3.3714084507042252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33000</v>
      </c>
      <c r="I32" s="94">
        <v>232938</v>
      </c>
      <c r="J32" s="93"/>
      <c r="K32" s="94"/>
      <c r="L32" s="93"/>
      <c r="M32" s="94"/>
      <c r="N32" s="93"/>
      <c r="O32" s="94"/>
      <c r="P32" s="93">
        <f>$H32      +$J32      +$L32      +$N32</f>
        <v>33000</v>
      </c>
      <c r="Q32" s="94">
        <f>$I32      +$K32      +$M32      +$O32</f>
        <v>232938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3.4736842105263155</v>
      </c>
      <c r="U32" s="50">
        <f>IF(($E32      =0),0,(($Q32      /$E32      )*100))</f>
        <v>24.519789473684213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33000</v>
      </c>
      <c r="I33" s="97">
        <f t="shared" si="17"/>
        <v>232938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33000</v>
      </c>
      <c r="Q33" s="97">
        <f>$I33      +$K33      +$M33      +$O33</f>
        <v>232938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3.4736842105263155</v>
      </c>
      <c r="U33" s="54">
        <f>IF($E33   =0,0,($Q33   /$E33   )*100)</f>
        <v>24.519789473684213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11580000</v>
      </c>
      <c r="C67" s="104">
        <f>SUM(C9:C14,C17:C23,C26:C29,C32,C35:C39,C42:C52,C55:C58,C61:C65)</f>
        <v>0</v>
      </c>
      <c r="D67" s="104"/>
      <c r="E67" s="104">
        <f t="shared" si="35"/>
        <v>11580000</v>
      </c>
      <c r="F67" s="105">
        <f t="shared" ref="F67:O67" si="43">SUM(F9:F14,F17:F23,F26:F29,F32,F35:F39,F42:F52,F55:F58,F61:F65)</f>
        <v>11580000</v>
      </c>
      <c r="G67" s="106">
        <f t="shared" si="43"/>
        <v>4238000</v>
      </c>
      <c r="H67" s="105">
        <f t="shared" si="43"/>
        <v>1769000</v>
      </c>
      <c r="I67" s="106">
        <f t="shared" si="43"/>
        <v>1364260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1769000</v>
      </c>
      <c r="Q67" s="106">
        <f t="shared" si="37"/>
        <v>1364260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18.465553235908143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14.240709812108559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11580000</v>
      </c>
      <c r="C72" s="104">
        <f>SUM(C9:C14,C17:C23,C26:C29,C32,C35:C39,C42:C52,C55:C58,C61:C65,C69)</f>
        <v>0</v>
      </c>
      <c r="D72" s="104"/>
      <c r="E72" s="104">
        <f>$B72      +$C72      +$D72</f>
        <v>11580000</v>
      </c>
      <c r="F72" s="105">
        <f t="shared" ref="F72:O72" si="46">SUM(F9:F14,F17:F23,F26:F29,F32,F35:F39,F42:F52,F55:F58,F61:F65,F69)</f>
        <v>11580000</v>
      </c>
      <c r="G72" s="106">
        <f t="shared" si="46"/>
        <v>4238000</v>
      </c>
      <c r="H72" s="105">
        <f t="shared" si="46"/>
        <v>1769000</v>
      </c>
      <c r="I72" s="106">
        <f t="shared" si="46"/>
        <v>1364260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1769000</v>
      </c>
      <c r="Q72" s="106">
        <f>$I72      +$K72      +$M72      +$O72</f>
        <v>1364260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18.465553235908143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14.240709812108559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yL8XMN3fUSwCs/5AhLC3+IJJRGfKwX+dJgF8VkSi+EIkKeU/SBnZQybDid6gDWVvnqyCD/dRqFvl0JKSJjaCg==" saltValue="iJHjU376qMbiXfg2YOgq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806000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806000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806000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806000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900000</v>
      </c>
      <c r="C32" s="92"/>
      <c r="D32" s="92"/>
      <c r="E32" s="92">
        <f>$B32      +$C32      +$D32</f>
        <v>900000</v>
      </c>
      <c r="F32" s="93">
        <v>900000</v>
      </c>
      <c r="G32" s="94">
        <v>225000</v>
      </c>
      <c r="H32" s="93">
        <v>286000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286000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31.777777777777779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900000</v>
      </c>
      <c r="C33" s="95">
        <f>C32</f>
        <v>0</v>
      </c>
      <c r="D33" s="95"/>
      <c r="E33" s="95">
        <f>$B33      +$C33      +$D33</f>
        <v>900000</v>
      </c>
      <c r="F33" s="96">
        <f t="shared" ref="F33:O33" si="17">F32</f>
        <v>900000</v>
      </c>
      <c r="G33" s="97">
        <f t="shared" si="17"/>
        <v>225000</v>
      </c>
      <c r="H33" s="96">
        <f t="shared" si="17"/>
        <v>286000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31.777777777777779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6237000</v>
      </c>
      <c r="C35" s="92"/>
      <c r="D35" s="92"/>
      <c r="E35" s="92">
        <f t="shared" ref="E35:E40" si="18">$B35      +$C35      +$D35</f>
        <v>6237000</v>
      </c>
      <c r="F35" s="93">
        <v>6237000</v>
      </c>
      <c r="G35" s="94">
        <v>0</v>
      </c>
      <c r="H35" s="93"/>
      <c r="I35" s="94">
        <v>2735640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2735640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43.861471861471863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6237000</v>
      </c>
      <c r="C40" s="95">
        <f>SUM(C35:C39)</f>
        <v>0</v>
      </c>
      <c r="D40" s="95"/>
      <c r="E40" s="95">
        <f t="shared" si="18"/>
        <v>6237000</v>
      </c>
      <c r="F40" s="96">
        <f t="shared" ref="F40:O40" si="25">SUM(F35:F39)</f>
        <v>6237000</v>
      </c>
      <c r="G40" s="97">
        <f t="shared" si="25"/>
        <v>0</v>
      </c>
      <c r="H40" s="96">
        <f t="shared" si="25"/>
        <v>0</v>
      </c>
      <c r="I40" s="97">
        <f t="shared" si="25"/>
        <v>2735640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2735640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43.861471861471863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13975000</v>
      </c>
      <c r="C52" s="92"/>
      <c r="D52" s="92"/>
      <c r="E52" s="92">
        <f t="shared" si="26"/>
        <v>13975000</v>
      </c>
      <c r="F52" s="93">
        <v>13975000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13975000</v>
      </c>
      <c r="C53" s="95">
        <f>SUM(C42:C52)</f>
        <v>0</v>
      </c>
      <c r="D53" s="95"/>
      <c r="E53" s="95">
        <f t="shared" si="26"/>
        <v>13975000</v>
      </c>
      <c r="F53" s="96">
        <f t="shared" ref="F53:O53" si="33">SUM(F42:F52)</f>
        <v>13975000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24212000</v>
      </c>
      <c r="C67" s="104">
        <f>SUM(C9:C14,C17:C23,C26:C29,C32,C35:C39,C42:C52,C55:C58,C61:C65)</f>
        <v>0</v>
      </c>
      <c r="D67" s="104"/>
      <c r="E67" s="104">
        <f t="shared" si="35"/>
        <v>24212000</v>
      </c>
      <c r="F67" s="105">
        <f t="shared" ref="F67:O67" si="43">SUM(F9:F14,F17:F23,F26:F29,F32,F35:F39,F42:F52,F55:F58,F61:F65)</f>
        <v>24212000</v>
      </c>
      <c r="G67" s="106">
        <f t="shared" si="43"/>
        <v>3325000</v>
      </c>
      <c r="H67" s="105">
        <f t="shared" si="43"/>
        <v>1092000</v>
      </c>
      <c r="I67" s="106">
        <f t="shared" si="43"/>
        <v>2735640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1092000</v>
      </c>
      <c r="Q67" s="106">
        <f t="shared" si="37"/>
        <v>2735640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10.667187652632608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26.723063397479731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19034000</v>
      </c>
      <c r="C69" s="92"/>
      <c r="D69" s="92"/>
      <c r="E69" s="92">
        <f>$B69      +$C69      +$D69</f>
        <v>19034000</v>
      </c>
      <c r="F69" s="93">
        <v>19034000</v>
      </c>
      <c r="G69" s="94">
        <v>0</v>
      </c>
      <c r="H69" s="93"/>
      <c r="I69" s="94">
        <v>1326703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1326703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6.9701744247136697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19034000</v>
      </c>
      <c r="C70" s="101">
        <f>C69</f>
        <v>0</v>
      </c>
      <c r="D70" s="101"/>
      <c r="E70" s="101">
        <f>$B70      +$C70      +$D70</f>
        <v>19034000</v>
      </c>
      <c r="F70" s="102">
        <f t="shared" ref="F70:O70" si="44">F69</f>
        <v>19034000</v>
      </c>
      <c r="G70" s="103">
        <f t="shared" si="44"/>
        <v>0</v>
      </c>
      <c r="H70" s="102">
        <f t="shared" si="44"/>
        <v>0</v>
      </c>
      <c r="I70" s="103">
        <f t="shared" si="44"/>
        <v>1326703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1326703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6.9701744247136697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19034000</v>
      </c>
      <c r="C71" s="104">
        <f>C69</f>
        <v>0</v>
      </c>
      <c r="D71" s="104"/>
      <c r="E71" s="104">
        <f>$B71      +$C71      +$D71</f>
        <v>19034000</v>
      </c>
      <c r="F71" s="105">
        <f t="shared" ref="F71:O71" si="45">F69</f>
        <v>19034000</v>
      </c>
      <c r="G71" s="106">
        <f t="shared" si="45"/>
        <v>0</v>
      </c>
      <c r="H71" s="105">
        <f t="shared" si="45"/>
        <v>0</v>
      </c>
      <c r="I71" s="106">
        <f t="shared" si="45"/>
        <v>1326703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1326703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6.9701744247136697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43246000</v>
      </c>
      <c r="C72" s="104">
        <f>SUM(C9:C14,C17:C23,C26:C29,C32,C35:C39,C42:C52,C55:C58,C61:C65,C69)</f>
        <v>0</v>
      </c>
      <c r="D72" s="104"/>
      <c r="E72" s="104">
        <f>$B72      +$C72      +$D72</f>
        <v>43246000</v>
      </c>
      <c r="F72" s="105">
        <f t="shared" ref="F72:O72" si="46">SUM(F9:F14,F17:F23,F26:F29,F32,F35:F39,F42:F52,F55:F58,F61:F65,F69)</f>
        <v>43246000</v>
      </c>
      <c r="G72" s="106">
        <f t="shared" si="46"/>
        <v>3325000</v>
      </c>
      <c r="H72" s="105">
        <f t="shared" si="46"/>
        <v>1092000</v>
      </c>
      <c r="I72" s="106">
        <f t="shared" si="46"/>
        <v>4062343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1092000</v>
      </c>
      <c r="Q72" s="106">
        <f>$I72      +$K72      +$M72      +$O72</f>
        <v>4062343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3.7306549144204162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13.878388165761335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R/4wJrNUIhyb93NDVm8ze6jIMvx3ImVDY6ex75bb1PBvrs+PR0wcc1tWwowaTh0i9+Km6bH+4RFD/jkWYAiyA==" saltValue="TEfhvEPQkeII+ZYUCmhV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2698000</v>
      </c>
      <c r="I10" s="94">
        <v>1200000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2698000</v>
      </c>
      <c r="Q10" s="94">
        <f t="shared" ref="Q10:Q15" si="2">$I10      +$K10      +$M10      +$O10</f>
        <v>1200000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87.032258064516128</v>
      </c>
      <c r="U10" s="50">
        <f t="shared" ref="U10:U14" si="6">IF(($E10      =0),0,(($Q10      /$E10      )*100))</f>
        <v>38.70967741935484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0</v>
      </c>
      <c r="D15" s="95"/>
      <c r="E15" s="95">
        <f t="shared" si="0"/>
        <v>3200000</v>
      </c>
      <c r="F15" s="96">
        <f t="shared" ref="F15:O15" si="7">SUM(F9:F14)</f>
        <v>3200000</v>
      </c>
      <c r="G15" s="97">
        <f t="shared" si="7"/>
        <v>3100000</v>
      </c>
      <c r="H15" s="96">
        <f t="shared" si="7"/>
        <v>2698000</v>
      </c>
      <c r="I15" s="97">
        <f t="shared" si="7"/>
        <v>1200000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2698000</v>
      </c>
      <c r="Q15" s="97">
        <f t="shared" si="2"/>
        <v>1200000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87.032258064516128</v>
      </c>
      <c r="U15" s="54">
        <f>IF((SUM($E9:$E13))=0,0,(Q15/(SUM($E9:$E13))*100))</f>
        <v>38.70967741935484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1021000</v>
      </c>
      <c r="C32" s="92"/>
      <c r="D32" s="92"/>
      <c r="E32" s="92">
        <f>$B32      +$C32      +$D32</f>
        <v>1021000</v>
      </c>
      <c r="F32" s="93">
        <v>1021000</v>
      </c>
      <c r="G32" s="94">
        <v>256000</v>
      </c>
      <c r="H32" s="93">
        <v>309000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309000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30.264446620959845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1021000</v>
      </c>
      <c r="C33" s="95">
        <f>C32</f>
        <v>0</v>
      </c>
      <c r="D33" s="95"/>
      <c r="E33" s="95">
        <f>$B33      +$C33      +$D33</f>
        <v>1021000</v>
      </c>
      <c r="F33" s="96">
        <f t="shared" ref="F33:O33" si="17">F32</f>
        <v>1021000</v>
      </c>
      <c r="G33" s="97">
        <f t="shared" si="17"/>
        <v>256000</v>
      </c>
      <c r="H33" s="96">
        <f t="shared" si="17"/>
        <v>309000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30.264446620959845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6925000</v>
      </c>
      <c r="C35" s="92"/>
      <c r="D35" s="92"/>
      <c r="E35" s="92">
        <f t="shared" ref="E35:E40" si="18">$B35      +$C35      +$D35</f>
        <v>6925000</v>
      </c>
      <c r="F35" s="93">
        <v>6925000</v>
      </c>
      <c r="G35" s="94">
        <v>1650000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6925000</v>
      </c>
      <c r="C40" s="95">
        <f>SUM(C35:C39)</f>
        <v>0</v>
      </c>
      <c r="D40" s="95"/>
      <c r="E40" s="95">
        <f t="shared" si="18"/>
        <v>6925000</v>
      </c>
      <c r="F40" s="96">
        <f t="shared" ref="F40:O40" si="25">SUM(F35:F39)</f>
        <v>6925000</v>
      </c>
      <c r="G40" s="97">
        <f t="shared" si="25"/>
        <v>1650000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13975000</v>
      </c>
      <c r="C52" s="92"/>
      <c r="D52" s="92"/>
      <c r="E52" s="92">
        <f t="shared" si="26"/>
        <v>13975000</v>
      </c>
      <c r="F52" s="93">
        <v>13975000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13975000</v>
      </c>
      <c r="C53" s="95">
        <f>SUM(C42:C52)</f>
        <v>0</v>
      </c>
      <c r="D53" s="95"/>
      <c r="E53" s="95">
        <f t="shared" si="26"/>
        <v>13975000</v>
      </c>
      <c r="F53" s="96">
        <f t="shared" ref="F53:O53" si="33">SUM(F42:F52)</f>
        <v>13975000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25121000</v>
      </c>
      <c r="C67" s="104">
        <f>SUM(C9:C14,C17:C23,C26:C29,C32,C35:C39,C42:C52,C55:C58,C61:C65)</f>
        <v>0</v>
      </c>
      <c r="D67" s="104"/>
      <c r="E67" s="104">
        <f t="shared" si="35"/>
        <v>25121000</v>
      </c>
      <c r="F67" s="105">
        <f t="shared" ref="F67:O67" si="43">SUM(F9:F14,F17:F23,F26:F29,F32,F35:F39,F42:F52,F55:F58,F61:F65)</f>
        <v>25121000</v>
      </c>
      <c r="G67" s="106">
        <f t="shared" si="43"/>
        <v>5006000</v>
      </c>
      <c r="H67" s="105">
        <f t="shared" si="43"/>
        <v>3007000</v>
      </c>
      <c r="I67" s="106">
        <f t="shared" si="43"/>
        <v>1200000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3007000</v>
      </c>
      <c r="Q67" s="106">
        <f t="shared" si="37"/>
        <v>1200000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27.222523990584829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10.863661053775123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34057000</v>
      </c>
      <c r="C69" s="92"/>
      <c r="D69" s="92"/>
      <c r="E69" s="92">
        <f>$B69      +$C69      +$D69</f>
        <v>34057000</v>
      </c>
      <c r="F69" s="93">
        <v>34057000</v>
      </c>
      <c r="G69" s="94">
        <v>18100000</v>
      </c>
      <c r="H69" s="93">
        <v>6806000</v>
      </c>
      <c r="I69" s="94">
        <v>6022063</v>
      </c>
      <c r="J69" s="93"/>
      <c r="K69" s="94"/>
      <c r="L69" s="93"/>
      <c r="M69" s="94"/>
      <c r="N69" s="93"/>
      <c r="O69" s="94"/>
      <c r="P69" s="93">
        <f>$H69      +$J69      +$L69      +$N69</f>
        <v>6806000</v>
      </c>
      <c r="Q69" s="94">
        <f>$I69      +$K69      +$M69      +$O69</f>
        <v>6022063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19.984144228792903</v>
      </c>
      <c r="U69" s="50">
        <f>IF(($E69      =0),0,(($Q69      /$E69      )*100))</f>
        <v>17.682306133834455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34057000</v>
      </c>
      <c r="C70" s="101">
        <f>C69</f>
        <v>0</v>
      </c>
      <c r="D70" s="101"/>
      <c r="E70" s="101">
        <f>$B70      +$C70      +$D70</f>
        <v>34057000</v>
      </c>
      <c r="F70" s="102">
        <f t="shared" ref="F70:O70" si="44">F69</f>
        <v>34057000</v>
      </c>
      <c r="G70" s="103">
        <f t="shared" si="44"/>
        <v>18100000</v>
      </c>
      <c r="H70" s="102">
        <f t="shared" si="44"/>
        <v>6806000</v>
      </c>
      <c r="I70" s="103">
        <f t="shared" si="44"/>
        <v>6022063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6806000</v>
      </c>
      <c r="Q70" s="103">
        <f>$I70      +$K70      +$M70      +$O70</f>
        <v>6022063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19.984144228792903</v>
      </c>
      <c r="U70" s="59">
        <f>IF($E70   =0,0,($Q70   /$E70 )*100)</f>
        <v>17.682306133834455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34057000</v>
      </c>
      <c r="C71" s="104">
        <f>C69</f>
        <v>0</v>
      </c>
      <c r="D71" s="104"/>
      <c r="E71" s="104">
        <f>$B71      +$C71      +$D71</f>
        <v>34057000</v>
      </c>
      <c r="F71" s="105">
        <f t="shared" ref="F71:O71" si="45">F69</f>
        <v>34057000</v>
      </c>
      <c r="G71" s="106">
        <f t="shared" si="45"/>
        <v>18100000</v>
      </c>
      <c r="H71" s="105">
        <f t="shared" si="45"/>
        <v>6806000</v>
      </c>
      <c r="I71" s="106">
        <f t="shared" si="45"/>
        <v>6022063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6806000</v>
      </c>
      <c r="Q71" s="106">
        <f>$I71      +$K71      +$M71      +$O71</f>
        <v>6022063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19.984144228792903</v>
      </c>
      <c r="U71" s="65">
        <f>IF($E71   =0,0,($Q71   /$E71   )*100)</f>
        <v>17.682306133834455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59178000</v>
      </c>
      <c r="C72" s="104">
        <f>SUM(C9:C14,C17:C23,C26:C29,C32,C35:C39,C42:C52,C55:C58,C61:C65,C69)</f>
        <v>0</v>
      </c>
      <c r="D72" s="104"/>
      <c r="E72" s="104">
        <f>$B72      +$C72      +$D72</f>
        <v>59178000</v>
      </c>
      <c r="F72" s="105">
        <f t="shared" ref="F72:O72" si="46">SUM(F9:F14,F17:F23,F26:F29,F32,F35:F39,F42:F52,F55:F58,F61:F65,F69)</f>
        <v>59178000</v>
      </c>
      <c r="G72" s="106">
        <f t="shared" si="46"/>
        <v>23106000</v>
      </c>
      <c r="H72" s="105">
        <f t="shared" si="46"/>
        <v>9813000</v>
      </c>
      <c r="I72" s="106">
        <f t="shared" si="46"/>
        <v>7222063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9813000</v>
      </c>
      <c r="Q72" s="106">
        <f>$I72      +$K72      +$M72      +$O72</f>
        <v>7222063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21.756867614127664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16.012378334035429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WLoOSYrEW4eFpz1P7xJer3kc2jpUZ7XgFkfvvLSJVHxh7N9mD5oAJ1dILZxEKqI/R7u4UM843WdaSRjF2R8PA==" saltValue="ZmDM6z8XbKic3Q3/5gwg2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9450000</v>
      </c>
      <c r="C52" s="92"/>
      <c r="D52" s="92"/>
      <c r="E52" s="92">
        <f t="shared" si="26"/>
        <v>9450000</v>
      </c>
      <c r="F52" s="93">
        <v>9450000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9450000</v>
      </c>
      <c r="C53" s="95">
        <f>SUM(C42:C52)</f>
        <v>0</v>
      </c>
      <c r="D53" s="95"/>
      <c r="E53" s="95">
        <f t="shared" si="26"/>
        <v>9450000</v>
      </c>
      <c r="F53" s="96">
        <f t="shared" ref="F53:O53" si="33">SUM(F42:F52)</f>
        <v>9450000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12550000</v>
      </c>
      <c r="C67" s="104">
        <f>SUM(C9:C14,C17:C23,C26:C29,C32,C35:C39,C42:C52,C55:C58,C61:C65)</f>
        <v>0</v>
      </c>
      <c r="D67" s="104"/>
      <c r="E67" s="104">
        <f t="shared" si="35"/>
        <v>12550000</v>
      </c>
      <c r="F67" s="105">
        <f t="shared" ref="F67:O67" si="43">SUM(F9:F14,F17:F23,F26:F29,F32,F35:F39,F42:F52,F55:F58,F61:F65)</f>
        <v>12550000</v>
      </c>
      <c r="G67" s="106">
        <f t="shared" si="43"/>
        <v>3100000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11881000</v>
      </c>
      <c r="C69" s="92"/>
      <c r="D69" s="92"/>
      <c r="E69" s="92">
        <f>$B69      +$C69      +$D69</f>
        <v>11881000</v>
      </c>
      <c r="F69" s="93">
        <v>11881000</v>
      </c>
      <c r="G69" s="94">
        <v>7200000</v>
      </c>
      <c r="H69" s="93">
        <v>5662000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5662000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47.655921218752631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11881000</v>
      </c>
      <c r="C70" s="101">
        <f>C69</f>
        <v>0</v>
      </c>
      <c r="D70" s="101"/>
      <c r="E70" s="101">
        <f>$B70      +$C70      +$D70</f>
        <v>11881000</v>
      </c>
      <c r="F70" s="102">
        <f t="shared" ref="F70:O70" si="44">F69</f>
        <v>11881000</v>
      </c>
      <c r="G70" s="103">
        <f t="shared" si="44"/>
        <v>7200000</v>
      </c>
      <c r="H70" s="102">
        <f t="shared" si="44"/>
        <v>5662000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5662000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47.655921218752631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11881000</v>
      </c>
      <c r="C71" s="104">
        <f>C69</f>
        <v>0</v>
      </c>
      <c r="D71" s="104"/>
      <c r="E71" s="104">
        <f>$B71      +$C71      +$D71</f>
        <v>11881000</v>
      </c>
      <c r="F71" s="105">
        <f t="shared" ref="F71:O71" si="45">F69</f>
        <v>11881000</v>
      </c>
      <c r="G71" s="106">
        <f t="shared" si="45"/>
        <v>7200000</v>
      </c>
      <c r="H71" s="105">
        <f t="shared" si="45"/>
        <v>5662000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5662000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47.655921218752631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24431000</v>
      </c>
      <c r="C72" s="104">
        <f>SUM(C9:C14,C17:C23,C26:C29,C32,C35:C39,C42:C52,C55:C58,C61:C65,C69)</f>
        <v>0</v>
      </c>
      <c r="D72" s="104"/>
      <c r="E72" s="104">
        <f>$B72      +$C72      +$D72</f>
        <v>24431000</v>
      </c>
      <c r="F72" s="105">
        <f t="shared" ref="F72:O72" si="46">SUM(F9:F14,F17:F23,F26:F29,F32,F35:F39,F42:F52,F55:F58,F61:F65,F69)</f>
        <v>24431000</v>
      </c>
      <c r="G72" s="106">
        <f t="shared" si="46"/>
        <v>10300000</v>
      </c>
      <c r="H72" s="105">
        <f t="shared" si="46"/>
        <v>5662000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5662000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37.794539750350445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PfIjhHoIbWnINK/NHWezs0dW97ybQIHZVavBwQTcZfqv4jja8Iq9UBgc/rrFqzIR70akyctFaI67SfSvxvTpA==" saltValue="orpTLaeFH+D3K2p6S26r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617000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617000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19.903225806451612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617000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19.903225806451612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/>
      <c r="D35" s="92"/>
      <c r="E35" s="92">
        <f t="shared" ref="E35:E40" si="18">$B35      +$C35      +$D35</f>
        <v>1500000</v>
      </c>
      <c r="F35" s="93">
        <v>1500000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27004000</v>
      </c>
      <c r="C36" s="92"/>
      <c r="D36" s="92"/>
      <c r="E36" s="92">
        <f t="shared" si="18"/>
        <v>27004000</v>
      </c>
      <c r="F36" s="93">
        <v>27004000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28504000</v>
      </c>
      <c r="C40" s="95">
        <f>SUM(C35:C39)</f>
        <v>0</v>
      </c>
      <c r="D40" s="95"/>
      <c r="E40" s="95">
        <f t="shared" si="18"/>
        <v>28504000</v>
      </c>
      <c r="F40" s="96">
        <f t="shared" ref="F40:O40" si="25">SUM(F35:F39)</f>
        <v>28504000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7975000</v>
      </c>
      <c r="C51" s="92"/>
      <c r="D51" s="92"/>
      <c r="E51" s="92">
        <f t="shared" si="26"/>
        <v>7975000</v>
      </c>
      <c r="F51" s="93">
        <v>7975000</v>
      </c>
      <c r="G51" s="94">
        <v>3988000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7975000</v>
      </c>
      <c r="C53" s="95">
        <f>SUM(C42:C52)</f>
        <v>0</v>
      </c>
      <c r="D53" s="95"/>
      <c r="E53" s="95">
        <f t="shared" si="26"/>
        <v>7975000</v>
      </c>
      <c r="F53" s="96">
        <f t="shared" ref="F53:O53" si="33">SUM(F42:F52)</f>
        <v>7975000</v>
      </c>
      <c r="G53" s="97">
        <f t="shared" si="33"/>
        <v>3988000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40529000</v>
      </c>
      <c r="C67" s="104">
        <f>SUM(C9:C14,C17:C23,C26:C29,C32,C35:C39,C42:C52,C55:C58,C61:C65)</f>
        <v>0</v>
      </c>
      <c r="D67" s="104"/>
      <c r="E67" s="104">
        <f t="shared" si="35"/>
        <v>40529000</v>
      </c>
      <c r="F67" s="105">
        <f t="shared" ref="F67:O67" si="43">SUM(F9:F14,F17:F23,F26:F29,F32,F35:F39,F42:F52,F55:F58,F61:F65)</f>
        <v>40529000</v>
      </c>
      <c r="G67" s="106">
        <f t="shared" si="43"/>
        <v>7326000</v>
      </c>
      <c r="H67" s="105">
        <f t="shared" si="43"/>
        <v>617000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617000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4.5619223659889094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17746000</v>
      </c>
      <c r="C69" s="92"/>
      <c r="D69" s="92"/>
      <c r="E69" s="92">
        <f>$B69      +$C69      +$D69</f>
        <v>17746000</v>
      </c>
      <c r="F69" s="93">
        <v>17746000</v>
      </c>
      <c r="G69" s="94">
        <v>5000000</v>
      </c>
      <c r="H69" s="93">
        <v>141000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141000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0.79454524963372031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17746000</v>
      </c>
      <c r="C70" s="101">
        <f>C69</f>
        <v>0</v>
      </c>
      <c r="D70" s="101"/>
      <c r="E70" s="101">
        <f>$B70      +$C70      +$D70</f>
        <v>17746000</v>
      </c>
      <c r="F70" s="102">
        <f t="shared" ref="F70:O70" si="44">F69</f>
        <v>17746000</v>
      </c>
      <c r="G70" s="103">
        <f t="shared" si="44"/>
        <v>5000000</v>
      </c>
      <c r="H70" s="102">
        <f t="shared" si="44"/>
        <v>141000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0.79454524963372031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17746000</v>
      </c>
      <c r="C71" s="104">
        <f>C69</f>
        <v>0</v>
      </c>
      <c r="D71" s="104"/>
      <c r="E71" s="104">
        <f>$B71      +$C71      +$D71</f>
        <v>17746000</v>
      </c>
      <c r="F71" s="105">
        <f t="shared" ref="F71:O71" si="45">F69</f>
        <v>17746000</v>
      </c>
      <c r="G71" s="106">
        <f t="shared" si="45"/>
        <v>5000000</v>
      </c>
      <c r="H71" s="105">
        <f t="shared" si="45"/>
        <v>141000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0.79454524963372031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58275000</v>
      </c>
      <c r="C72" s="104">
        <f>SUM(C9:C14,C17:C23,C26:C29,C32,C35:C39,C42:C52,C55:C58,C61:C65,C69)</f>
        <v>0</v>
      </c>
      <c r="D72" s="104"/>
      <c r="E72" s="104">
        <f>$B72      +$C72      +$D72</f>
        <v>58275000</v>
      </c>
      <c r="F72" s="105">
        <f t="shared" ref="F72:O72" si="46">SUM(F9:F14,F17:F23,F26:F29,F32,F35:F39,F42:F52,F55:F58,F61:F65,F69)</f>
        <v>58275000</v>
      </c>
      <c r="G72" s="106">
        <f t="shared" si="46"/>
        <v>12326000</v>
      </c>
      <c r="H72" s="105">
        <f t="shared" si="46"/>
        <v>758000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758000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2.4239710914265613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7BKAk1RRj4uHUTintwCSwLBBUn4Rof9Xuw+RBQ9aXnHh7MmBfQHL9hw0sxBP7xhxlgfGlNjJQNCR3Nt0OaR1g==" saltValue="OIwvB2UKUJkvT1jJO3DB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1558000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1558000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50.258064516129032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1558000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1558000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50.258064516129032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960000</v>
      </c>
      <c r="C32" s="92"/>
      <c r="D32" s="92"/>
      <c r="E32" s="92">
        <f>$B32      +$C32      +$D32</f>
        <v>960000</v>
      </c>
      <c r="F32" s="93">
        <v>960000</v>
      </c>
      <c r="G32" s="94">
        <v>240000</v>
      </c>
      <c r="H32" s="93">
        <v>173000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18.020833333333332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960000</v>
      </c>
      <c r="C33" s="95">
        <f>C32</f>
        <v>0</v>
      </c>
      <c r="D33" s="95"/>
      <c r="E33" s="95">
        <f>$B33      +$C33      +$D33</f>
        <v>960000</v>
      </c>
      <c r="F33" s="96">
        <f t="shared" ref="F33:O33" si="17">F32</f>
        <v>960000</v>
      </c>
      <c r="G33" s="97">
        <f t="shared" si="17"/>
        <v>240000</v>
      </c>
      <c r="H33" s="96">
        <f t="shared" si="17"/>
        <v>173000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18.020833333333332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12975000</v>
      </c>
      <c r="C51" s="92"/>
      <c r="D51" s="92"/>
      <c r="E51" s="92">
        <f t="shared" si="26"/>
        <v>12975000</v>
      </c>
      <c r="F51" s="93">
        <v>12975000</v>
      </c>
      <c r="G51" s="94">
        <v>6488000</v>
      </c>
      <c r="H51" s="93">
        <v>4601000</v>
      </c>
      <c r="I51" s="94"/>
      <c r="J51" s="93"/>
      <c r="K51" s="94"/>
      <c r="L51" s="93"/>
      <c r="M51" s="94"/>
      <c r="N51" s="93"/>
      <c r="O51" s="94"/>
      <c r="P51" s="93">
        <f t="shared" si="27"/>
        <v>4601000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35.460500963391141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12975000</v>
      </c>
      <c r="C53" s="95">
        <f>SUM(C42:C52)</f>
        <v>0</v>
      </c>
      <c r="D53" s="95"/>
      <c r="E53" s="95">
        <f t="shared" si="26"/>
        <v>12975000</v>
      </c>
      <c r="F53" s="96">
        <f t="shared" ref="F53:O53" si="33">SUM(F42:F52)</f>
        <v>12975000</v>
      </c>
      <c r="G53" s="97">
        <f t="shared" si="33"/>
        <v>6488000</v>
      </c>
      <c r="H53" s="96">
        <f t="shared" si="33"/>
        <v>4601000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4601000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35.460500963391141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17035000</v>
      </c>
      <c r="C67" s="104">
        <f>SUM(C9:C14,C17:C23,C26:C29,C32,C35:C39,C42:C52,C55:C58,C61:C65)</f>
        <v>0</v>
      </c>
      <c r="D67" s="104"/>
      <c r="E67" s="104">
        <f t="shared" si="35"/>
        <v>17035000</v>
      </c>
      <c r="F67" s="105">
        <f t="shared" ref="F67:O67" si="43">SUM(F9:F14,F17:F23,F26:F29,F32,F35:F39,F42:F52,F55:F58,F61:F65)</f>
        <v>17035000</v>
      </c>
      <c r="G67" s="106">
        <f t="shared" si="43"/>
        <v>9828000</v>
      </c>
      <c r="H67" s="105">
        <f t="shared" si="43"/>
        <v>6332000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6332000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37.170531259172293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8677000</v>
      </c>
      <c r="C69" s="92"/>
      <c r="D69" s="92"/>
      <c r="E69" s="92">
        <f>$B69      +$C69      +$D69</f>
        <v>8677000</v>
      </c>
      <c r="F69" s="93">
        <v>8677000</v>
      </c>
      <c r="G69" s="94">
        <v>800000</v>
      </c>
      <c r="H69" s="93">
        <v>665000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665000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7.6639391494756248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8677000</v>
      </c>
      <c r="C70" s="101">
        <f>C69</f>
        <v>0</v>
      </c>
      <c r="D70" s="101"/>
      <c r="E70" s="101">
        <f>$B70      +$C70      +$D70</f>
        <v>8677000</v>
      </c>
      <c r="F70" s="102">
        <f t="shared" ref="F70:O70" si="44">F69</f>
        <v>8677000</v>
      </c>
      <c r="G70" s="103">
        <f t="shared" si="44"/>
        <v>800000</v>
      </c>
      <c r="H70" s="102">
        <f t="shared" si="44"/>
        <v>665000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665000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7.6639391494756248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8677000</v>
      </c>
      <c r="C71" s="104">
        <f>C69</f>
        <v>0</v>
      </c>
      <c r="D71" s="104"/>
      <c r="E71" s="104">
        <f>$B71      +$C71      +$D71</f>
        <v>8677000</v>
      </c>
      <c r="F71" s="105">
        <f t="shared" ref="F71:O71" si="45">F69</f>
        <v>8677000</v>
      </c>
      <c r="G71" s="106">
        <f t="shared" si="45"/>
        <v>800000</v>
      </c>
      <c r="H71" s="105">
        <f t="shared" si="45"/>
        <v>665000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665000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7.6639391494756248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25712000</v>
      </c>
      <c r="C72" s="104">
        <f>SUM(C9:C14,C17:C23,C26:C29,C32,C35:C39,C42:C52,C55:C58,C61:C65,C69)</f>
        <v>0</v>
      </c>
      <c r="D72" s="104"/>
      <c r="E72" s="104">
        <f>$B72      +$C72      +$D72</f>
        <v>25712000</v>
      </c>
      <c r="F72" s="105">
        <f t="shared" ref="F72:O72" si="46">SUM(F9:F14,F17:F23,F26:F29,F32,F35:F39,F42:F52,F55:F58,F61:F65,F69)</f>
        <v>25712000</v>
      </c>
      <c r="G72" s="106">
        <f t="shared" si="46"/>
        <v>10628000</v>
      </c>
      <c r="H72" s="105">
        <f t="shared" si="46"/>
        <v>6997000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6997000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27.212974486621032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100q7lrFAHYkhajIt5cswn4RzrmzbOiich6f+EBU06HVe7doePAfgjlaESnv95ICBHeSQlQ94uWvK9SUkR8rQ==" saltValue="eq2usTPTRuwGy4BH/+pn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144000</v>
      </c>
      <c r="I10" s="94">
        <v>99975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144000</v>
      </c>
      <c r="Q10" s="94">
        <f t="shared" ref="Q10:Q15" si="2">$I10      +$K10      +$M10      +$O10</f>
        <v>99975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4.8</v>
      </c>
      <c r="U10" s="50">
        <f t="shared" ref="U10:U14" si="6">IF(($E10      =0),0,(($Q10      /$E10      )*100))</f>
        <v>3.3325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6571000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19000000</v>
      </c>
      <c r="C15" s="95">
        <f>SUM(C9:C14)</f>
        <v>0</v>
      </c>
      <c r="D15" s="95"/>
      <c r="E15" s="95">
        <f t="shared" si="0"/>
        <v>19000000</v>
      </c>
      <c r="F15" s="96">
        <f t="shared" ref="F15:O15" si="7">SUM(F9:F14)</f>
        <v>19000000</v>
      </c>
      <c r="G15" s="97">
        <f t="shared" si="7"/>
        <v>9571000</v>
      </c>
      <c r="H15" s="96">
        <f t="shared" si="7"/>
        <v>144000</v>
      </c>
      <c r="I15" s="97">
        <f t="shared" si="7"/>
        <v>99975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144000</v>
      </c>
      <c r="Q15" s="97">
        <f t="shared" si="2"/>
        <v>99975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0.8</v>
      </c>
      <c r="U15" s="54">
        <f>IF((SUM($E9:$E13))=0,0,(Q15/(SUM($E9:$E13))*100))</f>
        <v>0.55541666666666667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249000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249000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26.210526315789473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249000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26.210526315789473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16700000</v>
      </c>
      <c r="C35" s="92"/>
      <c r="D35" s="92"/>
      <c r="E35" s="92">
        <f t="shared" ref="E35:E40" si="18">$B35      +$C35      +$D35</f>
        <v>16700000</v>
      </c>
      <c r="F35" s="93">
        <v>16700000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28760000</v>
      </c>
      <c r="C36" s="92"/>
      <c r="D36" s="92"/>
      <c r="E36" s="92">
        <f t="shared" si="18"/>
        <v>28760000</v>
      </c>
      <c r="F36" s="93">
        <v>28760000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45460000</v>
      </c>
      <c r="C40" s="95">
        <f>SUM(C35:C39)</f>
        <v>0</v>
      </c>
      <c r="D40" s="95"/>
      <c r="E40" s="95">
        <f t="shared" si="18"/>
        <v>45460000</v>
      </c>
      <c r="F40" s="96">
        <f t="shared" ref="F40:O40" si="25">SUM(F35:F39)</f>
        <v>45460000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34542000</v>
      </c>
      <c r="C44" s="92"/>
      <c r="D44" s="92"/>
      <c r="E44" s="92">
        <f t="shared" si="26"/>
        <v>34542000</v>
      </c>
      <c r="F44" s="93">
        <v>34542000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6750000</v>
      </c>
      <c r="C51" s="92"/>
      <c r="D51" s="92"/>
      <c r="E51" s="92">
        <f t="shared" si="26"/>
        <v>6750000</v>
      </c>
      <c r="F51" s="93">
        <v>6750000</v>
      </c>
      <c r="G51" s="94">
        <v>3375000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41292000</v>
      </c>
      <c r="C53" s="95">
        <f>SUM(C42:C52)</f>
        <v>0</v>
      </c>
      <c r="D53" s="95"/>
      <c r="E53" s="95">
        <f t="shared" si="26"/>
        <v>41292000</v>
      </c>
      <c r="F53" s="96">
        <f t="shared" ref="F53:O53" si="33">SUM(F42:F52)</f>
        <v>41292000</v>
      </c>
      <c r="G53" s="97">
        <f t="shared" si="33"/>
        <v>3375000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106702000</v>
      </c>
      <c r="C67" s="104">
        <f>SUM(C9:C14,C17:C23,C26:C29,C32,C35:C39,C42:C52,C55:C58,C61:C65)</f>
        <v>0</v>
      </c>
      <c r="D67" s="104"/>
      <c r="E67" s="104">
        <f t="shared" si="35"/>
        <v>106702000</v>
      </c>
      <c r="F67" s="105">
        <f t="shared" ref="F67:O67" si="43">SUM(F9:F14,F17:F23,F26:F29,F32,F35:F39,F42:F52,F55:F58,F61:F65)</f>
        <v>106702000</v>
      </c>
      <c r="G67" s="106">
        <f t="shared" si="43"/>
        <v>13184000</v>
      </c>
      <c r="H67" s="105">
        <f t="shared" si="43"/>
        <v>393000</v>
      </c>
      <c r="I67" s="106">
        <f t="shared" si="43"/>
        <v>99975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393000</v>
      </c>
      <c r="Q67" s="106">
        <f t="shared" si="37"/>
        <v>99975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0.92688679245283012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0.23579009433962267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29290000</v>
      </c>
      <c r="C69" s="92"/>
      <c r="D69" s="92"/>
      <c r="E69" s="92">
        <f>$B69      +$C69      +$D69</f>
        <v>29290000</v>
      </c>
      <c r="F69" s="93">
        <v>29290000</v>
      </c>
      <c r="G69" s="94">
        <v>7300000</v>
      </c>
      <c r="H69" s="93">
        <v>4462000</v>
      </c>
      <c r="I69" s="94">
        <v>4418507</v>
      </c>
      <c r="J69" s="93"/>
      <c r="K69" s="94"/>
      <c r="L69" s="93"/>
      <c r="M69" s="94"/>
      <c r="N69" s="93"/>
      <c r="O69" s="94"/>
      <c r="P69" s="93">
        <f>$H69      +$J69      +$L69      +$N69</f>
        <v>4462000</v>
      </c>
      <c r="Q69" s="94">
        <f>$I69      +$K69      +$M69      +$O69</f>
        <v>4418507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15.233868214407648</v>
      </c>
      <c r="U69" s="50">
        <f>IF(($E69      =0),0,(($Q69      /$E69      )*100))</f>
        <v>15.085377261864116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29290000</v>
      </c>
      <c r="C70" s="101">
        <f>C69</f>
        <v>0</v>
      </c>
      <c r="D70" s="101"/>
      <c r="E70" s="101">
        <f>$B70      +$C70      +$D70</f>
        <v>29290000</v>
      </c>
      <c r="F70" s="102">
        <f t="shared" ref="F70:O70" si="44">F69</f>
        <v>29290000</v>
      </c>
      <c r="G70" s="103">
        <f t="shared" si="44"/>
        <v>7300000</v>
      </c>
      <c r="H70" s="102">
        <f t="shared" si="44"/>
        <v>4462000</v>
      </c>
      <c r="I70" s="103">
        <f t="shared" si="44"/>
        <v>4418507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4462000</v>
      </c>
      <c r="Q70" s="103">
        <f>$I70      +$K70      +$M70      +$O70</f>
        <v>4418507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15.233868214407648</v>
      </c>
      <c r="U70" s="59">
        <f>IF($E70   =0,0,($Q70   /$E70 )*100)</f>
        <v>15.085377261864116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29290000</v>
      </c>
      <c r="C71" s="104">
        <f>C69</f>
        <v>0</v>
      </c>
      <c r="D71" s="104"/>
      <c r="E71" s="104">
        <f>$B71      +$C71      +$D71</f>
        <v>29290000</v>
      </c>
      <c r="F71" s="105">
        <f t="shared" ref="F71:O71" si="45">F69</f>
        <v>29290000</v>
      </c>
      <c r="G71" s="106">
        <f t="shared" si="45"/>
        <v>7300000</v>
      </c>
      <c r="H71" s="105">
        <f t="shared" si="45"/>
        <v>4462000</v>
      </c>
      <c r="I71" s="106">
        <f t="shared" si="45"/>
        <v>4418507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4462000</v>
      </c>
      <c r="Q71" s="106">
        <f>$I71      +$K71      +$M71      +$O71</f>
        <v>4418507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15.233868214407648</v>
      </c>
      <c r="U71" s="65">
        <f>IF($E71   =0,0,($Q71   /$E71   )*100)</f>
        <v>15.085377261864116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135992000</v>
      </c>
      <c r="C72" s="104">
        <f>SUM(C9:C14,C17:C23,C26:C29,C32,C35:C39,C42:C52,C55:C58,C61:C65,C69)</f>
        <v>0</v>
      </c>
      <c r="D72" s="104"/>
      <c r="E72" s="104">
        <f>$B72      +$C72      +$D72</f>
        <v>135992000</v>
      </c>
      <c r="F72" s="105">
        <f t="shared" ref="F72:O72" si="46">SUM(F9:F14,F17:F23,F26:F29,F32,F35:F39,F42:F52,F55:F58,F61:F65,F69)</f>
        <v>135992000</v>
      </c>
      <c r="G72" s="106">
        <f t="shared" si="46"/>
        <v>20484000</v>
      </c>
      <c r="H72" s="105">
        <f t="shared" si="46"/>
        <v>4855000</v>
      </c>
      <c r="I72" s="106">
        <f t="shared" si="46"/>
        <v>4518482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4855000</v>
      </c>
      <c r="Q72" s="106">
        <f>$I72      +$K72      +$M72      +$O72</f>
        <v>4518482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6.7722136978658112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6.3028065281071282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b1stk/BiV++qEWSM555hyNiUhoD1ch+6McOrvvxraeBDT8v6t5qMa/V3prVTlTEmyxcv6arMmzGxz2LLvxXLA==" saltValue="xDS5bv1ib1JTVXhJw1Mg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33000</v>
      </c>
      <c r="Q10" s="94">
        <f t="shared" ref="Q10:Q15" si="2">$I10      +$K10      +$M10      +$O10</f>
        <v>33166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1.9411764705882355</v>
      </c>
      <c r="U10" s="50">
        <f t="shared" ref="U10:U14" si="6">IF(($E10      =0),0,(($Q10      /$E10      )*100))</f>
        <v>1.9509411764705882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758000</v>
      </c>
      <c r="I11" s="94">
        <v>418453</v>
      </c>
      <c r="J11" s="93"/>
      <c r="K11" s="94"/>
      <c r="L11" s="93"/>
      <c r="M11" s="94"/>
      <c r="N11" s="93"/>
      <c r="O11" s="94"/>
      <c r="P11" s="93">
        <f t="shared" si="1"/>
        <v>758000</v>
      </c>
      <c r="Q11" s="94">
        <f t="shared" si="2"/>
        <v>418453</v>
      </c>
      <c r="R11" s="48">
        <f t="shared" si="3"/>
        <v>0</v>
      </c>
      <c r="S11" s="49">
        <f t="shared" si="4"/>
        <v>0</v>
      </c>
      <c r="T11" s="48">
        <f t="shared" si="5"/>
        <v>13.781818181818181</v>
      </c>
      <c r="U11" s="50">
        <f t="shared" si="6"/>
        <v>7.6082363636363644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/>
      <c r="D13" s="92"/>
      <c r="E13" s="92">
        <f t="shared" si="0"/>
        <v>2000000</v>
      </c>
      <c r="F13" s="93">
        <v>2000000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800000</v>
      </c>
      <c r="C14" s="92"/>
      <c r="D14" s="92"/>
      <c r="E14" s="92">
        <f t="shared" si="0"/>
        <v>800000</v>
      </c>
      <c r="F14" s="93">
        <v>800000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10000000</v>
      </c>
      <c r="C15" s="95">
        <f>SUM(C9:C14)</f>
        <v>0</v>
      </c>
      <c r="D15" s="95"/>
      <c r="E15" s="95">
        <f t="shared" si="0"/>
        <v>10000000</v>
      </c>
      <c r="F15" s="96">
        <f t="shared" ref="F15:O15" si="7">SUM(F9:F14)</f>
        <v>10000000</v>
      </c>
      <c r="G15" s="97">
        <f t="shared" si="7"/>
        <v>4700000</v>
      </c>
      <c r="H15" s="96">
        <f t="shared" si="7"/>
        <v>791000</v>
      </c>
      <c r="I15" s="97">
        <f t="shared" si="7"/>
        <v>451619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791000</v>
      </c>
      <c r="Q15" s="97">
        <f t="shared" si="2"/>
        <v>451619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8.5978260869565215</v>
      </c>
      <c r="U15" s="54">
        <f>IF((SUM($E9:$E13))=0,0,(Q15/(SUM($E9:$E13))*100))</f>
        <v>4.9089021739130434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/>
      <c r="D17" s="92"/>
      <c r="E17" s="92">
        <f t="shared" ref="E17:E24" si="8">$B17      +$C17      +$D17</f>
        <v>74207000</v>
      </c>
      <c r="F17" s="93">
        <v>74207000</v>
      </c>
      <c r="G17" s="94">
        <v>18000000</v>
      </c>
      <c r="H17" s="93">
        <v>9554000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9554000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12.874796178258116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74207000</v>
      </c>
      <c r="C24" s="95">
        <f>SUM(C17:C23)</f>
        <v>0</v>
      </c>
      <c r="D24" s="95"/>
      <c r="E24" s="95">
        <f t="shared" si="8"/>
        <v>74207000</v>
      </c>
      <c r="F24" s="96">
        <f t="shared" ref="F24:O24" si="15">SUM(F17:F23)</f>
        <v>74207000</v>
      </c>
      <c r="G24" s="97">
        <f t="shared" si="15"/>
        <v>18000000</v>
      </c>
      <c r="H24" s="96">
        <f t="shared" si="15"/>
        <v>9554000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9554000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12.874796178258116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3286000</v>
      </c>
      <c r="C32" s="92"/>
      <c r="D32" s="92"/>
      <c r="E32" s="92">
        <f>$B32      +$C32      +$D32</f>
        <v>3286000</v>
      </c>
      <c r="F32" s="93">
        <v>3286000</v>
      </c>
      <c r="G32" s="94">
        <v>822000</v>
      </c>
      <c r="H32" s="93">
        <v>9165000</v>
      </c>
      <c r="I32" s="94">
        <v>4196812</v>
      </c>
      <c r="J32" s="93"/>
      <c r="K32" s="94"/>
      <c r="L32" s="93"/>
      <c r="M32" s="94"/>
      <c r="N32" s="93"/>
      <c r="O32" s="94"/>
      <c r="P32" s="93">
        <f>$H32      +$J32      +$L32      +$N32</f>
        <v>9165000</v>
      </c>
      <c r="Q32" s="94">
        <f>$I32      +$K32      +$M32      +$O32</f>
        <v>4196812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278.91052951917226</v>
      </c>
      <c r="U32" s="50">
        <f>IF(($E32      =0),0,(($Q32      /$E32      )*100))</f>
        <v>127.71795496043823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3286000</v>
      </c>
      <c r="C33" s="95">
        <f>C32</f>
        <v>0</v>
      </c>
      <c r="D33" s="95"/>
      <c r="E33" s="95">
        <f>$B33      +$C33      +$D33</f>
        <v>3286000</v>
      </c>
      <c r="F33" s="96">
        <f t="shared" ref="F33:O33" si="17">F32</f>
        <v>3286000</v>
      </c>
      <c r="G33" s="97">
        <f t="shared" si="17"/>
        <v>822000</v>
      </c>
      <c r="H33" s="96">
        <f t="shared" si="17"/>
        <v>9165000</v>
      </c>
      <c r="I33" s="97">
        <f t="shared" si="17"/>
        <v>4196812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9165000</v>
      </c>
      <c r="Q33" s="97">
        <f>$I33      +$K33      +$M33      +$O33</f>
        <v>4196812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278.91052951917226</v>
      </c>
      <c r="U33" s="54">
        <f>IF($E33   =0,0,($Q33   /$E33   )*100)</f>
        <v>127.71795496043823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48026000</v>
      </c>
      <c r="C35" s="92"/>
      <c r="D35" s="92"/>
      <c r="E35" s="92">
        <f t="shared" ref="E35:E40" si="18">$B35      +$C35      +$D35</f>
        <v>48026000</v>
      </c>
      <c r="F35" s="93">
        <v>48026000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>
        <v>1106000</v>
      </c>
      <c r="I38" s="94">
        <v>1721411</v>
      </c>
      <c r="J38" s="93"/>
      <c r="K38" s="94"/>
      <c r="L38" s="93"/>
      <c r="M38" s="94"/>
      <c r="N38" s="93"/>
      <c r="O38" s="94"/>
      <c r="P38" s="93">
        <f t="shared" si="19"/>
        <v>1106000</v>
      </c>
      <c r="Q38" s="94">
        <f t="shared" si="20"/>
        <v>1721411</v>
      </c>
      <c r="R38" s="48">
        <f t="shared" si="21"/>
        <v>0</v>
      </c>
      <c r="S38" s="49">
        <f t="shared" si="22"/>
        <v>0</v>
      </c>
      <c r="T38" s="48">
        <f t="shared" si="23"/>
        <v>27.650000000000002</v>
      </c>
      <c r="U38" s="50">
        <f t="shared" si="24"/>
        <v>43.035274999999999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52026000</v>
      </c>
      <c r="C40" s="95">
        <f>SUM(C35:C39)</f>
        <v>0</v>
      </c>
      <c r="D40" s="95"/>
      <c r="E40" s="95">
        <f t="shared" si="18"/>
        <v>52026000</v>
      </c>
      <c r="F40" s="96">
        <f t="shared" ref="F40:O40" si="25">SUM(F35:F39)</f>
        <v>52026000</v>
      </c>
      <c r="G40" s="97">
        <f t="shared" si="25"/>
        <v>1000000</v>
      </c>
      <c r="H40" s="96">
        <f t="shared" si="25"/>
        <v>1106000</v>
      </c>
      <c r="I40" s="97">
        <f t="shared" si="25"/>
        <v>1721411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1106000</v>
      </c>
      <c r="Q40" s="97">
        <f t="shared" si="20"/>
        <v>1721411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2.1258601468496523</v>
      </c>
      <c r="U40" s="54">
        <f>IF((+$E35+$E38) =0,0,(Q40   /(+$E35+$E38) )*100)</f>
        <v>3.3087513935340018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86000000</v>
      </c>
      <c r="C43" s="92"/>
      <c r="D43" s="92"/>
      <c r="E43" s="92">
        <f t="shared" si="26"/>
        <v>86000000</v>
      </c>
      <c r="F43" s="93">
        <v>86000000</v>
      </c>
      <c r="G43" s="94">
        <v>10000000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17768000</v>
      </c>
      <c r="C52" s="92"/>
      <c r="D52" s="92"/>
      <c r="E52" s="92">
        <f t="shared" si="26"/>
        <v>17768000</v>
      </c>
      <c r="F52" s="93">
        <v>17768000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103768000</v>
      </c>
      <c r="C53" s="95">
        <f>SUM(C42:C52)</f>
        <v>0</v>
      </c>
      <c r="D53" s="95"/>
      <c r="E53" s="95">
        <f t="shared" si="26"/>
        <v>103768000</v>
      </c>
      <c r="F53" s="96">
        <f t="shared" ref="F53:O53" si="33">SUM(F42:F52)</f>
        <v>103768000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243287000</v>
      </c>
      <c r="C67" s="104">
        <f>SUM(C9:C14,C17:C23,C26:C29,C32,C35:C39,C42:C52,C55:C58,C61:C65)</f>
        <v>0</v>
      </c>
      <c r="D67" s="104"/>
      <c r="E67" s="104">
        <f t="shared" si="35"/>
        <v>243287000</v>
      </c>
      <c r="F67" s="105">
        <f t="shared" ref="F67:O67" si="43">SUM(F9:F14,F17:F23,F26:F29,F32,F35:F39,F42:F52,F55:F58,F61:F65)</f>
        <v>243287000</v>
      </c>
      <c r="G67" s="106">
        <f t="shared" si="43"/>
        <v>34522000</v>
      </c>
      <c r="H67" s="105">
        <f t="shared" si="43"/>
        <v>20616000</v>
      </c>
      <c r="I67" s="106">
        <f t="shared" si="43"/>
        <v>6369842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20616000</v>
      </c>
      <c r="Q67" s="106">
        <f t="shared" si="37"/>
        <v>6369842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9.1741241283558583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2.8345809655614342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243287000</v>
      </c>
      <c r="C72" s="104">
        <f>SUM(C9:C14,C17:C23,C26:C29,C32,C35:C39,C42:C52,C55:C58,C61:C65,C69)</f>
        <v>0</v>
      </c>
      <c r="D72" s="104"/>
      <c r="E72" s="104">
        <f>$B72      +$C72      +$D72</f>
        <v>243287000</v>
      </c>
      <c r="F72" s="105">
        <f t="shared" ref="F72:O72" si="46">SUM(F9:F14,F17:F23,F26:F29,F32,F35:F39,F42:F52,F55:F58,F61:F65,F69)</f>
        <v>243287000</v>
      </c>
      <c r="G72" s="106">
        <f t="shared" si="46"/>
        <v>34522000</v>
      </c>
      <c r="H72" s="105">
        <f t="shared" si="46"/>
        <v>20616000</v>
      </c>
      <c r="I72" s="106">
        <f t="shared" si="46"/>
        <v>6369842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20616000</v>
      </c>
      <c r="Q72" s="106">
        <f>$I72      +$K72      +$M72      +$O72</f>
        <v>6369842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9.1741241283558583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2.8345809655614342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dFKWvKP66RTUPmbjwPov4gQbNZfDTlq/xVX/p+aowm+TTlilvevxLsFB1gSuw1ybPPRGMXHLOKjYNwWqEayxA==" saltValue="GGh3Vy/hhBkaiL4lHzJd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1017000</v>
      </c>
      <c r="C32" s="92"/>
      <c r="D32" s="92"/>
      <c r="E32" s="92">
        <f>$B32      +$C32      +$D32</f>
        <v>1017000</v>
      </c>
      <c r="F32" s="93">
        <v>1017000</v>
      </c>
      <c r="G32" s="94">
        <v>254000</v>
      </c>
      <c r="H32" s="93">
        <v>94000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9.2428711897738456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1017000</v>
      </c>
      <c r="C33" s="95">
        <f>C32</f>
        <v>0</v>
      </c>
      <c r="D33" s="95"/>
      <c r="E33" s="95">
        <f>$B33      +$C33      +$D33</f>
        <v>1017000</v>
      </c>
      <c r="F33" s="96">
        <f t="shared" ref="F33:O33" si="17">F32</f>
        <v>1017000</v>
      </c>
      <c r="G33" s="97">
        <f t="shared" si="17"/>
        <v>254000</v>
      </c>
      <c r="H33" s="96">
        <f t="shared" si="17"/>
        <v>94000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9.2428711897738456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0</v>
      </c>
      <c r="H35" s="93">
        <v>1759000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1759000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35.18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3893000</v>
      </c>
      <c r="C36" s="92"/>
      <c r="D36" s="92"/>
      <c r="E36" s="92">
        <f t="shared" si="18"/>
        <v>3893000</v>
      </c>
      <c r="F36" s="93">
        <v>3893000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8893000</v>
      </c>
      <c r="C40" s="95">
        <f>SUM(C35:C39)</f>
        <v>0</v>
      </c>
      <c r="D40" s="95"/>
      <c r="E40" s="95">
        <f t="shared" si="18"/>
        <v>8893000</v>
      </c>
      <c r="F40" s="96">
        <f t="shared" ref="F40:O40" si="25">SUM(F35:F39)</f>
        <v>8893000</v>
      </c>
      <c r="G40" s="97">
        <f t="shared" si="25"/>
        <v>0</v>
      </c>
      <c r="H40" s="96">
        <f t="shared" si="25"/>
        <v>1759000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1759000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35.18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10000000</v>
      </c>
      <c r="C52" s="92"/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23010000</v>
      </c>
      <c r="C67" s="104">
        <f>SUM(C9:C14,C17:C23,C26:C29,C32,C35:C39,C42:C52,C55:C58,C61:C65)</f>
        <v>0</v>
      </c>
      <c r="D67" s="104"/>
      <c r="E67" s="104">
        <f t="shared" si="35"/>
        <v>23010000</v>
      </c>
      <c r="F67" s="105">
        <f t="shared" ref="F67:O67" si="43">SUM(F9:F14,F17:F23,F26:F29,F32,F35:F39,F42:F52,F55:F58,F61:F65)</f>
        <v>23010000</v>
      </c>
      <c r="G67" s="106">
        <f t="shared" si="43"/>
        <v>3354000</v>
      </c>
      <c r="H67" s="105">
        <f t="shared" si="43"/>
        <v>1853000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1853000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20.324668202259517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22563000</v>
      </c>
      <c r="C69" s="92"/>
      <c r="D69" s="92"/>
      <c r="E69" s="92">
        <f>$B69      +$C69      +$D69</f>
        <v>22563000</v>
      </c>
      <c r="F69" s="93">
        <v>22563000</v>
      </c>
      <c r="G69" s="94">
        <v>5000000</v>
      </c>
      <c r="H69" s="93">
        <v>4952000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4952000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21.947436067898774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22563000</v>
      </c>
      <c r="C70" s="101">
        <f>C69</f>
        <v>0</v>
      </c>
      <c r="D70" s="101"/>
      <c r="E70" s="101">
        <f>$B70      +$C70      +$D70</f>
        <v>22563000</v>
      </c>
      <c r="F70" s="102">
        <f t="shared" ref="F70:O70" si="44">F69</f>
        <v>22563000</v>
      </c>
      <c r="G70" s="103">
        <f t="shared" si="44"/>
        <v>5000000</v>
      </c>
      <c r="H70" s="102">
        <f t="shared" si="44"/>
        <v>4952000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4952000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21.947436067898774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22563000</v>
      </c>
      <c r="C71" s="104">
        <f>C69</f>
        <v>0</v>
      </c>
      <c r="D71" s="104"/>
      <c r="E71" s="104">
        <f>$B71      +$C71      +$D71</f>
        <v>22563000</v>
      </c>
      <c r="F71" s="105">
        <f t="shared" ref="F71:O71" si="45">F69</f>
        <v>22563000</v>
      </c>
      <c r="G71" s="106">
        <f t="shared" si="45"/>
        <v>5000000</v>
      </c>
      <c r="H71" s="105">
        <f t="shared" si="45"/>
        <v>4952000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4952000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21.947436067898774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45573000</v>
      </c>
      <c r="C72" s="104">
        <f>SUM(C9:C14,C17:C23,C26:C29,C32,C35:C39,C42:C52,C55:C58,C61:C65,C69)</f>
        <v>0</v>
      </c>
      <c r="D72" s="104"/>
      <c r="E72" s="104">
        <f>$B72      +$C72      +$D72</f>
        <v>45573000</v>
      </c>
      <c r="F72" s="105">
        <f t="shared" ref="F72:O72" si="46">SUM(F9:F14,F17:F23,F26:F29,F32,F35:F39,F42:F52,F55:F58,F61:F65,F69)</f>
        <v>45573000</v>
      </c>
      <c r="G72" s="106">
        <f t="shared" si="46"/>
        <v>8354000</v>
      </c>
      <c r="H72" s="105">
        <f t="shared" si="46"/>
        <v>6805000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6805000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21.480429292929294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JugzAJcEn1AunvhbiM/rPH8cZ46GnWqo/IlmFdATCPIk/XBNBtUSSWY2NmJdAAOlvtBBUDoC+NC8fobQVu/kA==" saltValue="GRpWBdMVO+VnEq8GG6w+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602000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602000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20.066666666666666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602000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602000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20.066666666666666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5145000</v>
      </c>
      <c r="C24" s="95">
        <f>SUM(C17:C23)</f>
        <v>0</v>
      </c>
      <c r="D24" s="95"/>
      <c r="E24" s="95">
        <f t="shared" si="8"/>
        <v>5145000</v>
      </c>
      <c r="F24" s="96">
        <f t="shared" ref="F24:O24" si="15">SUM(F17:F23)</f>
        <v>5145000</v>
      </c>
      <c r="G24" s="97">
        <f t="shared" si="15"/>
        <v>5145000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142000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142000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14.947368421052632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142000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14.947368421052632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19515000</v>
      </c>
      <c r="C51" s="92"/>
      <c r="D51" s="92"/>
      <c r="E51" s="92">
        <f t="shared" si="26"/>
        <v>19515000</v>
      </c>
      <c r="F51" s="93">
        <v>19515000</v>
      </c>
      <c r="G51" s="94">
        <v>9758000</v>
      </c>
      <c r="H51" s="93">
        <v>8000000</v>
      </c>
      <c r="I51" s="94"/>
      <c r="J51" s="93"/>
      <c r="K51" s="94"/>
      <c r="L51" s="93"/>
      <c r="M51" s="94"/>
      <c r="N51" s="93"/>
      <c r="O51" s="94"/>
      <c r="P51" s="93">
        <f t="shared" si="27"/>
        <v>8000000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40.994107097104795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39515000</v>
      </c>
      <c r="C53" s="95">
        <f>SUM(C42:C52)</f>
        <v>0</v>
      </c>
      <c r="D53" s="95"/>
      <c r="E53" s="95">
        <f t="shared" si="26"/>
        <v>39515000</v>
      </c>
      <c r="F53" s="96">
        <f t="shared" ref="F53:O53" si="33">SUM(F42:F52)</f>
        <v>39515000</v>
      </c>
      <c r="G53" s="97">
        <f t="shared" si="33"/>
        <v>9758000</v>
      </c>
      <c r="H53" s="96">
        <f t="shared" si="33"/>
        <v>8000000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40.994107097104795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48610000</v>
      </c>
      <c r="C67" s="104">
        <f>SUM(C9:C14,C17:C23,C26:C29,C32,C35:C39,C42:C52,C55:C58,C61:C65)</f>
        <v>0</v>
      </c>
      <c r="D67" s="104"/>
      <c r="E67" s="104">
        <f t="shared" si="35"/>
        <v>48610000</v>
      </c>
      <c r="F67" s="105">
        <f t="shared" ref="F67:O67" si="43">SUM(F9:F14,F17:F23,F26:F29,F32,F35:F39,F42:F52,F55:F58,F61:F65)</f>
        <v>48610000</v>
      </c>
      <c r="G67" s="106">
        <f t="shared" si="43"/>
        <v>18141000</v>
      </c>
      <c r="H67" s="105">
        <f t="shared" si="43"/>
        <v>8744000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8744000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30.5627403005942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12452000</v>
      </c>
      <c r="C69" s="92"/>
      <c r="D69" s="92"/>
      <c r="E69" s="92">
        <f>$B69      +$C69      +$D69</f>
        <v>12452000</v>
      </c>
      <c r="F69" s="93">
        <v>12452000</v>
      </c>
      <c r="G69" s="94">
        <v>5000000</v>
      </c>
      <c r="H69" s="93">
        <v>7497000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7497000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60.207195631223897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12452000</v>
      </c>
      <c r="C70" s="101">
        <f>C69</f>
        <v>0</v>
      </c>
      <c r="D70" s="101"/>
      <c r="E70" s="101">
        <f>$B70      +$C70      +$D70</f>
        <v>12452000</v>
      </c>
      <c r="F70" s="102">
        <f t="shared" ref="F70:O70" si="44">F69</f>
        <v>12452000</v>
      </c>
      <c r="G70" s="103">
        <f t="shared" si="44"/>
        <v>5000000</v>
      </c>
      <c r="H70" s="102">
        <f t="shared" si="44"/>
        <v>7497000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7497000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60.207195631223897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12452000</v>
      </c>
      <c r="C71" s="104">
        <f>C69</f>
        <v>0</v>
      </c>
      <c r="D71" s="104"/>
      <c r="E71" s="104">
        <f>$B71      +$C71      +$D71</f>
        <v>12452000</v>
      </c>
      <c r="F71" s="105">
        <f t="shared" ref="F71:O71" si="45">F69</f>
        <v>12452000</v>
      </c>
      <c r="G71" s="106">
        <f t="shared" si="45"/>
        <v>5000000</v>
      </c>
      <c r="H71" s="105">
        <f t="shared" si="45"/>
        <v>7497000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7497000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60.207195631223897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61062000</v>
      </c>
      <c r="C72" s="104">
        <f>SUM(C9:C14,C17:C23,C26:C29,C32,C35:C39,C42:C52,C55:C58,C61:C65,C69)</f>
        <v>0</v>
      </c>
      <c r="D72" s="104"/>
      <c r="E72" s="104">
        <f>$B72      +$C72      +$D72</f>
        <v>61062000</v>
      </c>
      <c r="F72" s="105">
        <f t="shared" ref="F72:O72" si="46">SUM(F9:F14,F17:F23,F26:F29,F32,F35:F39,F42:F52,F55:F58,F61:F65,F69)</f>
        <v>61062000</v>
      </c>
      <c r="G72" s="106">
        <f t="shared" si="46"/>
        <v>23141000</v>
      </c>
      <c r="H72" s="105">
        <f t="shared" si="46"/>
        <v>16241000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16241000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39.552384199503187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JhMkBFnGLcJq7rmODIPhVwoyPU5K8nuzFMYC2DbIfxPtxPEsNUcO/Ya+YHY470o5EzsSGn7LqHt63oofdmZCg==" saltValue="Psf8i/zVx/6QK2sQLXRM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336000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336000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10.838709677419354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336000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10.838709677419354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15500000</v>
      </c>
      <c r="C35" s="92"/>
      <c r="D35" s="92"/>
      <c r="E35" s="92">
        <f t="shared" ref="E35:E40" si="18">$B35      +$C35      +$D35</f>
        <v>15500000</v>
      </c>
      <c r="F35" s="93">
        <v>15500000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356000</v>
      </c>
      <c r="C36" s="92"/>
      <c r="D36" s="92"/>
      <c r="E36" s="92">
        <f t="shared" si="18"/>
        <v>356000</v>
      </c>
      <c r="F36" s="93">
        <v>356000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15856000</v>
      </c>
      <c r="C40" s="95">
        <f>SUM(C35:C39)</f>
        <v>0</v>
      </c>
      <c r="D40" s="95"/>
      <c r="E40" s="95">
        <f t="shared" si="18"/>
        <v>15856000</v>
      </c>
      <c r="F40" s="96">
        <f t="shared" ref="F40:O40" si="25">SUM(F35:F39)</f>
        <v>15856000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30668000</v>
      </c>
      <c r="C51" s="92"/>
      <c r="D51" s="92"/>
      <c r="E51" s="92">
        <f t="shared" si="26"/>
        <v>30668000</v>
      </c>
      <c r="F51" s="93">
        <v>30668000</v>
      </c>
      <c r="G51" s="94">
        <v>15334000</v>
      </c>
      <c r="H51" s="93">
        <v>1318000</v>
      </c>
      <c r="I51" s="94"/>
      <c r="J51" s="93"/>
      <c r="K51" s="94"/>
      <c r="L51" s="93"/>
      <c r="M51" s="94"/>
      <c r="N51" s="93"/>
      <c r="O51" s="94"/>
      <c r="P51" s="93">
        <f t="shared" si="27"/>
        <v>1318000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4.2976392330768229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30668000</v>
      </c>
      <c r="C53" s="95">
        <f>SUM(C42:C52)</f>
        <v>0</v>
      </c>
      <c r="D53" s="95"/>
      <c r="E53" s="95">
        <f t="shared" si="26"/>
        <v>30668000</v>
      </c>
      <c r="F53" s="96">
        <f t="shared" ref="F53:O53" si="33">SUM(F42:F52)</f>
        <v>30668000</v>
      </c>
      <c r="G53" s="97">
        <f t="shared" si="33"/>
        <v>15334000</v>
      </c>
      <c r="H53" s="96">
        <f t="shared" si="33"/>
        <v>1318000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1318000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4.2976392330768229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49624000</v>
      </c>
      <c r="C67" s="104">
        <f>SUM(C9:C14,C17:C23,C26:C29,C32,C35:C39,C42:C52,C55:C58,C61:C65)</f>
        <v>0</v>
      </c>
      <c r="D67" s="104"/>
      <c r="E67" s="104">
        <f t="shared" si="35"/>
        <v>49624000</v>
      </c>
      <c r="F67" s="105">
        <f t="shared" ref="F67:O67" si="43">SUM(F9:F14,F17:F23,F26:F29,F32,F35:F39,F42:F52,F55:F58,F61:F65)</f>
        <v>49624000</v>
      </c>
      <c r="G67" s="106">
        <f t="shared" si="43"/>
        <v>18434000</v>
      </c>
      <c r="H67" s="105">
        <f t="shared" si="43"/>
        <v>1654000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1654000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3.3571486563286514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30710000</v>
      </c>
      <c r="C69" s="92"/>
      <c r="D69" s="92"/>
      <c r="E69" s="92">
        <f>$B69      +$C69      +$D69</f>
        <v>30710000</v>
      </c>
      <c r="F69" s="93">
        <v>30710000</v>
      </c>
      <c r="G69" s="94">
        <v>15000000</v>
      </c>
      <c r="H69" s="93">
        <v>297000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297000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0.96711169000325625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30710000</v>
      </c>
      <c r="C70" s="101">
        <f>C69</f>
        <v>0</v>
      </c>
      <c r="D70" s="101"/>
      <c r="E70" s="101">
        <f>$B70      +$C70      +$D70</f>
        <v>30710000</v>
      </c>
      <c r="F70" s="102">
        <f t="shared" ref="F70:O70" si="44">F69</f>
        <v>30710000</v>
      </c>
      <c r="G70" s="103">
        <f t="shared" si="44"/>
        <v>15000000</v>
      </c>
      <c r="H70" s="102">
        <f t="shared" si="44"/>
        <v>297000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0.96711169000325625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30710000</v>
      </c>
      <c r="C71" s="104">
        <f>C69</f>
        <v>0</v>
      </c>
      <c r="D71" s="104"/>
      <c r="E71" s="104">
        <f>$B71      +$C71      +$D71</f>
        <v>30710000</v>
      </c>
      <c r="F71" s="105">
        <f t="shared" ref="F71:O71" si="45">F69</f>
        <v>30710000</v>
      </c>
      <c r="G71" s="106">
        <f t="shared" si="45"/>
        <v>15000000</v>
      </c>
      <c r="H71" s="105">
        <f t="shared" si="45"/>
        <v>297000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0.96711169000325625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80334000</v>
      </c>
      <c r="C72" s="104">
        <f>SUM(C9:C14,C17:C23,C26:C29,C32,C35:C39,C42:C52,C55:C58,C61:C65,C69)</f>
        <v>0</v>
      </c>
      <c r="D72" s="104"/>
      <c r="E72" s="104">
        <f>$B72      +$C72      +$D72</f>
        <v>80334000</v>
      </c>
      <c r="F72" s="105">
        <f t="shared" ref="F72:O72" si="46">SUM(F9:F14,F17:F23,F26:F29,F32,F35:F39,F42:F52,F55:F58,F61:F65,F69)</f>
        <v>80334000</v>
      </c>
      <c r="G72" s="106">
        <f t="shared" si="46"/>
        <v>33434000</v>
      </c>
      <c r="H72" s="105">
        <f t="shared" si="46"/>
        <v>1951000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1951000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2.4394208407312012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SjgzbR9XelIcEwRZGVk6QBVwZ91/IWalhlFOpv1a1xaPSs/AGAPPS7ariFh3BtPhvZoRbot7ocBxmvkvYmC2w==" saltValue="hEkveObgynjimK+WnS6t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199000</v>
      </c>
      <c r="I10" s="94">
        <v>197809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199000</v>
      </c>
      <c r="Q10" s="94">
        <f t="shared" ref="Q10:Q15" si="2">$I10      +$K10      +$M10      +$O10</f>
        <v>197809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9.4761904761904763</v>
      </c>
      <c r="U10" s="50">
        <f t="shared" ref="U10:U14" si="6">IF(($E10      =0),0,(($Q10      /$E10      )*100))</f>
        <v>9.4194761904761908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199000</v>
      </c>
      <c r="I15" s="97">
        <f t="shared" si="7"/>
        <v>197809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199000</v>
      </c>
      <c r="Q15" s="97">
        <f t="shared" si="2"/>
        <v>197809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9.4761904761904763</v>
      </c>
      <c r="U15" s="54">
        <f>IF((SUM($E9:$E13))=0,0,(Q15/(SUM($E9:$E13))*100))</f>
        <v>9.4194761904761908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3118000</v>
      </c>
      <c r="C29" s="92"/>
      <c r="D29" s="92"/>
      <c r="E29" s="92">
        <f>$B29      +$C29      +$D29</f>
        <v>3118000</v>
      </c>
      <c r="F29" s="93">
        <v>3118000</v>
      </c>
      <c r="G29" s="94">
        <v>2183000</v>
      </c>
      <c r="H29" s="93">
        <v>306000</v>
      </c>
      <c r="I29" s="94">
        <v>340932</v>
      </c>
      <c r="J29" s="93"/>
      <c r="K29" s="94"/>
      <c r="L29" s="93"/>
      <c r="M29" s="94"/>
      <c r="N29" s="93"/>
      <c r="O29" s="94"/>
      <c r="P29" s="93">
        <f>$H29      +$J29      +$L29      +$N29</f>
        <v>306000</v>
      </c>
      <c r="Q29" s="94">
        <f>$I29      +$K29      +$M29      +$O29</f>
        <v>340932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9.81398332264272</v>
      </c>
      <c r="U29" s="50">
        <f>IF(($E29      =0),0,(($Q29      /$E29      )*100))</f>
        <v>10.934316869788326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3118000</v>
      </c>
      <c r="C30" s="95">
        <f>SUM(C26:C29)</f>
        <v>0</v>
      </c>
      <c r="D30" s="95"/>
      <c r="E30" s="95">
        <f>$B30      +$C30      +$D30</f>
        <v>3118000</v>
      </c>
      <c r="F30" s="96">
        <f t="shared" ref="F30:O30" si="16">SUM(F26:F29)</f>
        <v>3118000</v>
      </c>
      <c r="G30" s="97">
        <f t="shared" si="16"/>
        <v>2183000</v>
      </c>
      <c r="H30" s="96">
        <f t="shared" si="16"/>
        <v>306000</v>
      </c>
      <c r="I30" s="97">
        <f t="shared" si="16"/>
        <v>340932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306000</v>
      </c>
      <c r="Q30" s="97">
        <f>$I30      +$K30      +$M30      +$O30</f>
        <v>340932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9.81398332264272</v>
      </c>
      <c r="U30" s="54">
        <f>IF($E30   =0,0,($Q30   /$E30   )*100)</f>
        <v>10.934316869788326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350000</v>
      </c>
      <c r="I32" s="94">
        <v>413408</v>
      </c>
      <c r="J32" s="93"/>
      <c r="K32" s="94"/>
      <c r="L32" s="93"/>
      <c r="M32" s="94"/>
      <c r="N32" s="93"/>
      <c r="O32" s="94"/>
      <c r="P32" s="93">
        <f>$H32      +$J32      +$L32      +$N32</f>
        <v>350000</v>
      </c>
      <c r="Q32" s="94">
        <f>$I32      +$K32      +$M32      +$O32</f>
        <v>413408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36.84210526315789</v>
      </c>
      <c r="U32" s="50">
        <f>IF(($E32      =0),0,(($Q32      /$E32      )*100))</f>
        <v>43.516631578947369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350000</v>
      </c>
      <c r="I33" s="97">
        <f t="shared" si="17"/>
        <v>413408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350000</v>
      </c>
      <c r="Q33" s="97">
        <f>$I33      +$K33      +$M33      +$O33</f>
        <v>413408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36.84210526315789</v>
      </c>
      <c r="U33" s="54">
        <f>IF($E33   =0,0,($Q33   /$E33   )*100)</f>
        <v>43.516631578947369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8168000</v>
      </c>
      <c r="C67" s="104">
        <f>SUM(C9:C14,C17:C23,C26:C29,C32,C35:C39,C42:C52,C55:C58,C61:C65)</f>
        <v>0</v>
      </c>
      <c r="D67" s="104"/>
      <c r="E67" s="104">
        <f t="shared" si="35"/>
        <v>8168000</v>
      </c>
      <c r="F67" s="105">
        <f t="shared" ref="F67:O67" si="43">SUM(F9:F14,F17:F23,F26:F29,F32,F35:F39,F42:F52,F55:F58,F61:F65)</f>
        <v>8168000</v>
      </c>
      <c r="G67" s="106">
        <f t="shared" si="43"/>
        <v>4520000</v>
      </c>
      <c r="H67" s="105">
        <f t="shared" si="43"/>
        <v>855000</v>
      </c>
      <c r="I67" s="106">
        <f t="shared" si="43"/>
        <v>952149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855000</v>
      </c>
      <c r="Q67" s="106">
        <f t="shared" si="37"/>
        <v>952149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13.861867704280156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15.436916342412452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8168000</v>
      </c>
      <c r="C72" s="104">
        <f>SUM(C9:C14,C17:C23,C26:C29,C32,C35:C39,C42:C52,C55:C58,C61:C65,C69)</f>
        <v>0</v>
      </c>
      <c r="D72" s="104"/>
      <c r="E72" s="104">
        <f>$B72      +$C72      +$D72</f>
        <v>8168000</v>
      </c>
      <c r="F72" s="105">
        <f t="shared" ref="F72:O72" si="46">SUM(F9:F14,F17:F23,F26:F29,F32,F35:F39,F42:F52,F55:F58,F61:F65,F69)</f>
        <v>8168000</v>
      </c>
      <c r="G72" s="106">
        <f t="shared" si="46"/>
        <v>4520000</v>
      </c>
      <c r="H72" s="105">
        <f t="shared" si="46"/>
        <v>855000</v>
      </c>
      <c r="I72" s="106">
        <f t="shared" si="46"/>
        <v>952149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855000</v>
      </c>
      <c r="Q72" s="106">
        <f>$I72      +$K72      +$M72      +$O72</f>
        <v>952149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13.861867704280156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15.436916342412452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JhNJqjSWB8PJXEAnCh6lDII8D9DesPJ2gvOwQmjyU/ktl2EO5QaGLaV+lwfl9yonUaQufCJtIl9da4O9vNNZw==" saltValue="e4Yf3fQ/KYsHlpSn2+UA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1273000</v>
      </c>
      <c r="I10" s="94">
        <v>1032173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1273000</v>
      </c>
      <c r="Q10" s="94">
        <f t="shared" ref="Q10:Q15" si="2">$I10      +$K10      +$M10      +$O10</f>
        <v>1032173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41.064516129032256</v>
      </c>
      <c r="U10" s="50">
        <f t="shared" ref="U10:U14" si="6">IF(($E10      =0),0,(($Q10      /$E10      )*100))</f>
        <v>33.295903225806448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1273000</v>
      </c>
      <c r="I15" s="97">
        <f t="shared" si="7"/>
        <v>1032173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1273000</v>
      </c>
      <c r="Q15" s="97">
        <f t="shared" si="2"/>
        <v>1032173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41.064516129032256</v>
      </c>
      <c r="U15" s="54">
        <f>IF((SUM($E9:$E13))=0,0,(Q15/(SUM($E9:$E13))*100))</f>
        <v>33.295903225806448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2159000</v>
      </c>
      <c r="C32" s="92"/>
      <c r="D32" s="92"/>
      <c r="E32" s="92">
        <f>$B32      +$C32      +$D32</f>
        <v>2159000</v>
      </c>
      <c r="F32" s="93">
        <v>2159000</v>
      </c>
      <c r="G32" s="94">
        <v>540000</v>
      </c>
      <c r="H32" s="93">
        <v>628000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628000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29.087540528022231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2159000</v>
      </c>
      <c r="C33" s="95">
        <f>C32</f>
        <v>0</v>
      </c>
      <c r="D33" s="95"/>
      <c r="E33" s="95">
        <f>$B33      +$C33      +$D33</f>
        <v>2159000</v>
      </c>
      <c r="F33" s="96">
        <f t="shared" ref="F33:O33" si="17">F32</f>
        <v>2159000</v>
      </c>
      <c r="G33" s="97">
        <f t="shared" si="17"/>
        <v>540000</v>
      </c>
      <c r="H33" s="96">
        <f t="shared" si="17"/>
        <v>628000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29.087540528022231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15408000</v>
      </c>
      <c r="C36" s="92"/>
      <c r="D36" s="92"/>
      <c r="E36" s="92">
        <f t="shared" si="18"/>
        <v>15408000</v>
      </c>
      <c r="F36" s="93">
        <v>15408000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15408000</v>
      </c>
      <c r="C40" s="95">
        <f>SUM(C35:C39)</f>
        <v>0</v>
      </c>
      <c r="D40" s="95"/>
      <c r="E40" s="95">
        <f t="shared" si="18"/>
        <v>15408000</v>
      </c>
      <c r="F40" s="96">
        <f t="shared" ref="F40:O40" si="25">SUM(F35:F39)</f>
        <v>15408000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53700000</v>
      </c>
      <c r="C51" s="92"/>
      <c r="D51" s="92"/>
      <c r="E51" s="92">
        <f t="shared" si="26"/>
        <v>53700000</v>
      </c>
      <c r="F51" s="93">
        <v>53700000</v>
      </c>
      <c r="G51" s="94">
        <v>26850000</v>
      </c>
      <c r="H51" s="93">
        <v>10363000</v>
      </c>
      <c r="I51" s="94">
        <v>8284436</v>
      </c>
      <c r="J51" s="93"/>
      <c r="K51" s="94"/>
      <c r="L51" s="93"/>
      <c r="M51" s="94"/>
      <c r="N51" s="93"/>
      <c r="O51" s="94"/>
      <c r="P51" s="93">
        <f t="shared" si="27"/>
        <v>10363000</v>
      </c>
      <c r="Q51" s="94">
        <f t="shared" si="28"/>
        <v>8284436</v>
      </c>
      <c r="R51" s="48">
        <f t="shared" si="29"/>
        <v>0</v>
      </c>
      <c r="S51" s="49">
        <f t="shared" si="30"/>
        <v>0</v>
      </c>
      <c r="T51" s="48">
        <f t="shared" si="31"/>
        <v>19.297951582867785</v>
      </c>
      <c r="U51" s="50">
        <f t="shared" si="32"/>
        <v>15.42725512104283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53700000</v>
      </c>
      <c r="C53" s="95">
        <f>SUM(C42:C52)</f>
        <v>0</v>
      </c>
      <c r="D53" s="95"/>
      <c r="E53" s="95">
        <f t="shared" si="26"/>
        <v>53700000</v>
      </c>
      <c r="F53" s="96">
        <f t="shared" ref="F53:O53" si="33">SUM(F42:F52)</f>
        <v>53700000</v>
      </c>
      <c r="G53" s="97">
        <f t="shared" si="33"/>
        <v>26850000</v>
      </c>
      <c r="H53" s="96">
        <f t="shared" si="33"/>
        <v>10363000</v>
      </c>
      <c r="I53" s="97">
        <f t="shared" si="33"/>
        <v>8284436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10363000</v>
      </c>
      <c r="Q53" s="97">
        <f t="shared" si="28"/>
        <v>8284436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19.297951582867785</v>
      </c>
      <c r="U53" s="54">
        <f>IF((+$E43+$E45+$E47+$E48+$E51) =0,0,(Q53   /(+$E43+$E45+$E47+$E48+$E51) )*100)</f>
        <v>15.42725512104283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74367000</v>
      </c>
      <c r="C67" s="104">
        <f>SUM(C9:C14,C17:C23,C26:C29,C32,C35:C39,C42:C52,C55:C58,C61:C65)</f>
        <v>0</v>
      </c>
      <c r="D67" s="104"/>
      <c r="E67" s="104">
        <f t="shared" si="35"/>
        <v>74367000</v>
      </c>
      <c r="F67" s="105">
        <f t="shared" ref="F67:O67" si="43">SUM(F9:F14,F17:F23,F26:F29,F32,F35:F39,F42:F52,F55:F58,F61:F65)</f>
        <v>74367000</v>
      </c>
      <c r="G67" s="106">
        <f t="shared" si="43"/>
        <v>30490000</v>
      </c>
      <c r="H67" s="105">
        <f t="shared" si="43"/>
        <v>12264000</v>
      </c>
      <c r="I67" s="106">
        <f t="shared" si="43"/>
        <v>9316609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12264000</v>
      </c>
      <c r="Q67" s="106">
        <f t="shared" si="37"/>
        <v>9316609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20.80089553757696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15.80184365406469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82527000</v>
      </c>
      <c r="C69" s="92"/>
      <c r="D69" s="92"/>
      <c r="E69" s="92">
        <f>$B69      +$C69      +$D69</f>
        <v>82527000</v>
      </c>
      <c r="F69" s="93">
        <v>82527000</v>
      </c>
      <c r="G69" s="94">
        <v>15000000</v>
      </c>
      <c r="H69" s="93">
        <v>2438000</v>
      </c>
      <c r="I69" s="94">
        <v>3330311</v>
      </c>
      <c r="J69" s="93"/>
      <c r="K69" s="94"/>
      <c r="L69" s="93"/>
      <c r="M69" s="94"/>
      <c r="N69" s="93"/>
      <c r="O69" s="94"/>
      <c r="P69" s="93">
        <f>$H69      +$J69      +$L69      +$N69</f>
        <v>2438000</v>
      </c>
      <c r="Q69" s="94">
        <f>$I69      +$K69      +$M69      +$O69</f>
        <v>3330311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2.9541846910708007</v>
      </c>
      <c r="U69" s="50">
        <f>IF(($E69      =0),0,(($Q69      /$E69      )*100))</f>
        <v>4.035419923176657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82527000</v>
      </c>
      <c r="C70" s="101">
        <f>C69</f>
        <v>0</v>
      </c>
      <c r="D70" s="101"/>
      <c r="E70" s="101">
        <f>$B70      +$C70      +$D70</f>
        <v>82527000</v>
      </c>
      <c r="F70" s="102">
        <f t="shared" ref="F70:O70" si="44">F69</f>
        <v>82527000</v>
      </c>
      <c r="G70" s="103">
        <f t="shared" si="44"/>
        <v>15000000</v>
      </c>
      <c r="H70" s="102">
        <f t="shared" si="44"/>
        <v>2438000</v>
      </c>
      <c r="I70" s="103">
        <f t="shared" si="44"/>
        <v>3330311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2438000</v>
      </c>
      <c r="Q70" s="103">
        <f>$I70      +$K70      +$M70      +$O70</f>
        <v>3330311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2.9541846910708007</v>
      </c>
      <c r="U70" s="59">
        <f>IF($E70   =0,0,($Q70   /$E70 )*100)</f>
        <v>4.035419923176657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82527000</v>
      </c>
      <c r="C71" s="104">
        <f>C69</f>
        <v>0</v>
      </c>
      <c r="D71" s="104"/>
      <c r="E71" s="104">
        <f>$B71      +$C71      +$D71</f>
        <v>82527000</v>
      </c>
      <c r="F71" s="105">
        <f t="shared" ref="F71:O71" si="45">F69</f>
        <v>82527000</v>
      </c>
      <c r="G71" s="106">
        <f t="shared" si="45"/>
        <v>15000000</v>
      </c>
      <c r="H71" s="105">
        <f t="shared" si="45"/>
        <v>2438000</v>
      </c>
      <c r="I71" s="106">
        <f t="shared" si="45"/>
        <v>3330311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2438000</v>
      </c>
      <c r="Q71" s="106">
        <f>$I71      +$K71      +$M71      +$O71</f>
        <v>3330311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2.9541846910708007</v>
      </c>
      <c r="U71" s="65">
        <f>IF($E71   =0,0,($Q71   /$E71   )*100)</f>
        <v>4.035419923176657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156894000</v>
      </c>
      <c r="C72" s="104">
        <f>SUM(C9:C14,C17:C23,C26:C29,C32,C35:C39,C42:C52,C55:C58,C61:C65,C69)</f>
        <v>0</v>
      </c>
      <c r="D72" s="104"/>
      <c r="E72" s="104">
        <f>$B72      +$C72      +$D72</f>
        <v>156894000</v>
      </c>
      <c r="F72" s="105">
        <f t="shared" ref="F72:O72" si="46">SUM(F9:F14,F17:F23,F26:F29,F32,F35:F39,F42:F52,F55:F58,F61:F65,F69)</f>
        <v>156894000</v>
      </c>
      <c r="G72" s="106">
        <f t="shared" si="46"/>
        <v>45490000</v>
      </c>
      <c r="H72" s="105">
        <f t="shared" si="46"/>
        <v>14702000</v>
      </c>
      <c r="I72" s="106">
        <f t="shared" si="46"/>
        <v>12646920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14702000</v>
      </c>
      <c r="Q72" s="106">
        <f>$I72      +$K72      +$M72      +$O72</f>
        <v>12646920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10.391134105141145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8.9386370382935407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O3ebMq6yKgrRzd6WY74LqXIT54vZs9SKPtOC5M0Nai8Us3GqhLJpWJmDfmISYhroZ4IYitomhVGhOrOT2C4LA==" saltValue="5uYmBWLMV9SC6S5pLWVi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2100000</v>
      </c>
      <c r="I10" s="94">
        <v>1880068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2100000</v>
      </c>
      <c r="Q10" s="94">
        <f t="shared" ref="Q10:Q15" si="2">$I10      +$K10      +$M10      +$O10</f>
        <v>1880068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67.741935483870961</v>
      </c>
      <c r="U10" s="50">
        <f t="shared" ref="U10:U14" si="6">IF(($E10      =0),0,(($Q10      /$E10      )*100))</f>
        <v>60.647354838709674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/>
      <c r="D13" s="92"/>
      <c r="E13" s="92">
        <f t="shared" si="0"/>
        <v>20000000</v>
      </c>
      <c r="F13" s="93">
        <v>20000000</v>
      </c>
      <c r="G13" s="94">
        <v>5000000</v>
      </c>
      <c r="H13" s="93"/>
      <c r="I13" s="94">
        <v>4020838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4020838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20.104189999999999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23200000</v>
      </c>
      <c r="C15" s="95">
        <f>SUM(C9:C14)</f>
        <v>0</v>
      </c>
      <c r="D15" s="95"/>
      <c r="E15" s="95">
        <f t="shared" si="0"/>
        <v>23200000</v>
      </c>
      <c r="F15" s="96">
        <f t="shared" ref="F15:O15" si="7">SUM(F9:F14)</f>
        <v>23200000</v>
      </c>
      <c r="G15" s="97">
        <f t="shared" si="7"/>
        <v>8100000</v>
      </c>
      <c r="H15" s="96">
        <f t="shared" si="7"/>
        <v>2100000</v>
      </c>
      <c r="I15" s="97">
        <f t="shared" si="7"/>
        <v>5900906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2100000</v>
      </c>
      <c r="Q15" s="97">
        <f t="shared" si="2"/>
        <v>5900906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9.0909090909090917</v>
      </c>
      <c r="U15" s="54">
        <f>IF((SUM($E9:$E13))=0,0,(Q15/(SUM($E9:$E13))*100))</f>
        <v>25.545047619047619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1111000</v>
      </c>
      <c r="C32" s="92"/>
      <c r="D32" s="92"/>
      <c r="E32" s="92">
        <f>$B32      +$C32      +$D32</f>
        <v>1111000</v>
      </c>
      <c r="F32" s="93">
        <v>1111000</v>
      </c>
      <c r="G32" s="94">
        <v>278000</v>
      </c>
      <c r="H32" s="93">
        <v>272000</v>
      </c>
      <c r="I32" s="94">
        <v>272010</v>
      </c>
      <c r="J32" s="93"/>
      <c r="K32" s="94"/>
      <c r="L32" s="93"/>
      <c r="M32" s="94"/>
      <c r="N32" s="93"/>
      <c r="O32" s="94"/>
      <c r="P32" s="93">
        <f>$H32      +$J32      +$L32      +$N32</f>
        <v>272000</v>
      </c>
      <c r="Q32" s="94">
        <f>$I32      +$K32      +$M32      +$O32</f>
        <v>272010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24.482448244824482</v>
      </c>
      <c r="U32" s="50">
        <f>IF(($E32      =0),0,(($Q32      /$E32      )*100))</f>
        <v>24.483348334833483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1111000</v>
      </c>
      <c r="C33" s="95">
        <f>C32</f>
        <v>0</v>
      </c>
      <c r="D33" s="95"/>
      <c r="E33" s="95">
        <f>$B33      +$C33      +$D33</f>
        <v>1111000</v>
      </c>
      <c r="F33" s="96">
        <f t="shared" ref="F33:O33" si="17">F32</f>
        <v>1111000</v>
      </c>
      <c r="G33" s="97">
        <f t="shared" si="17"/>
        <v>278000</v>
      </c>
      <c r="H33" s="96">
        <f t="shared" si="17"/>
        <v>272000</v>
      </c>
      <c r="I33" s="97">
        <f t="shared" si="17"/>
        <v>272010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272000</v>
      </c>
      <c r="Q33" s="97">
        <f>$I33      +$K33      +$M33      +$O33</f>
        <v>272010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24.482448244824482</v>
      </c>
      <c r="U33" s="54">
        <f>IF($E33   =0,0,($Q33   /$E33   )*100)</f>
        <v>24.483348334833483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43025000</v>
      </c>
      <c r="C35" s="92"/>
      <c r="D35" s="92"/>
      <c r="E35" s="92">
        <f t="shared" ref="E35:E40" si="18">$B35      +$C35      +$D35</f>
        <v>43025000</v>
      </c>
      <c r="F35" s="93">
        <v>43025000</v>
      </c>
      <c r="G35" s="94">
        <v>10000000</v>
      </c>
      <c r="H35" s="93">
        <v>8657000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8657000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20.120859965136546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152109000</v>
      </c>
      <c r="C36" s="92"/>
      <c r="D36" s="92"/>
      <c r="E36" s="92">
        <f t="shared" si="18"/>
        <v>152109000</v>
      </c>
      <c r="F36" s="93">
        <v>152109000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195134000</v>
      </c>
      <c r="C40" s="95">
        <f>SUM(C35:C39)</f>
        <v>0</v>
      </c>
      <c r="D40" s="95"/>
      <c r="E40" s="95">
        <f t="shared" si="18"/>
        <v>195134000</v>
      </c>
      <c r="F40" s="96">
        <f t="shared" ref="F40:O40" si="25">SUM(F35:F39)</f>
        <v>195134000</v>
      </c>
      <c r="G40" s="97">
        <f t="shared" si="25"/>
        <v>10000000</v>
      </c>
      <c r="H40" s="96">
        <f t="shared" si="25"/>
        <v>8657000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8657000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20.120859965136546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42250000</v>
      </c>
      <c r="C51" s="92"/>
      <c r="D51" s="92"/>
      <c r="E51" s="92">
        <f t="shared" si="26"/>
        <v>42250000</v>
      </c>
      <c r="F51" s="93">
        <v>42250000</v>
      </c>
      <c r="G51" s="94">
        <v>21125000</v>
      </c>
      <c r="H51" s="93">
        <v>13116000</v>
      </c>
      <c r="I51" s="94">
        <v>13806005</v>
      </c>
      <c r="J51" s="93"/>
      <c r="K51" s="94"/>
      <c r="L51" s="93"/>
      <c r="M51" s="94"/>
      <c r="N51" s="93"/>
      <c r="O51" s="94"/>
      <c r="P51" s="93">
        <f t="shared" si="27"/>
        <v>13116000</v>
      </c>
      <c r="Q51" s="94">
        <f t="shared" si="28"/>
        <v>13806005</v>
      </c>
      <c r="R51" s="48">
        <f t="shared" si="29"/>
        <v>0</v>
      </c>
      <c r="S51" s="49">
        <f t="shared" si="30"/>
        <v>0</v>
      </c>
      <c r="T51" s="48">
        <f t="shared" si="31"/>
        <v>31.043786982248523</v>
      </c>
      <c r="U51" s="50">
        <f t="shared" si="32"/>
        <v>32.676934911242604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42250000</v>
      </c>
      <c r="C53" s="95">
        <f>SUM(C42:C52)</f>
        <v>0</v>
      </c>
      <c r="D53" s="95"/>
      <c r="E53" s="95">
        <f t="shared" si="26"/>
        <v>42250000</v>
      </c>
      <c r="F53" s="96">
        <f t="shared" ref="F53:O53" si="33">SUM(F42:F52)</f>
        <v>42250000</v>
      </c>
      <c r="G53" s="97">
        <f t="shared" si="33"/>
        <v>21125000</v>
      </c>
      <c r="H53" s="96">
        <f t="shared" si="33"/>
        <v>13116000</v>
      </c>
      <c r="I53" s="97">
        <f t="shared" si="33"/>
        <v>13806005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13116000</v>
      </c>
      <c r="Q53" s="97">
        <f t="shared" si="28"/>
        <v>13806005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31.043786982248523</v>
      </c>
      <c r="U53" s="54">
        <f>IF((+$E43+$E45+$E47+$E48+$E51) =0,0,(Q53   /(+$E43+$E45+$E47+$E48+$E51) )*100)</f>
        <v>32.676934911242604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261695000</v>
      </c>
      <c r="C67" s="104">
        <f>SUM(C9:C14,C17:C23,C26:C29,C32,C35:C39,C42:C52,C55:C58,C61:C65)</f>
        <v>0</v>
      </c>
      <c r="D67" s="104"/>
      <c r="E67" s="104">
        <f t="shared" si="35"/>
        <v>261695000</v>
      </c>
      <c r="F67" s="105">
        <f t="shared" ref="F67:O67" si="43">SUM(F9:F14,F17:F23,F26:F29,F32,F35:F39,F42:F52,F55:F58,F61:F65)</f>
        <v>261695000</v>
      </c>
      <c r="G67" s="106">
        <f t="shared" si="43"/>
        <v>39503000</v>
      </c>
      <c r="H67" s="105">
        <f t="shared" si="43"/>
        <v>24145000</v>
      </c>
      <c r="I67" s="106">
        <f t="shared" si="43"/>
        <v>19978921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24145000</v>
      </c>
      <c r="Q67" s="106">
        <f t="shared" si="37"/>
        <v>19978921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22.053047878267542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18.247923022121551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63399000</v>
      </c>
      <c r="C69" s="92"/>
      <c r="D69" s="92"/>
      <c r="E69" s="92">
        <f>$B69      +$C69      +$D69</f>
        <v>63399000</v>
      </c>
      <c r="F69" s="93">
        <v>63399000</v>
      </c>
      <c r="G69" s="94">
        <v>10800000</v>
      </c>
      <c r="H69" s="93">
        <v>7867000</v>
      </c>
      <c r="I69" s="94">
        <v>3579402</v>
      </c>
      <c r="J69" s="93"/>
      <c r="K69" s="94"/>
      <c r="L69" s="93"/>
      <c r="M69" s="94"/>
      <c r="N69" s="93"/>
      <c r="O69" s="94"/>
      <c r="P69" s="93">
        <f>$H69      +$J69      +$L69      +$N69</f>
        <v>7867000</v>
      </c>
      <c r="Q69" s="94">
        <f>$I69      +$K69      +$M69      +$O69</f>
        <v>3579402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12.408713071184089</v>
      </c>
      <c r="U69" s="50">
        <f>IF(($E69      =0),0,(($Q69      /$E69      )*100))</f>
        <v>5.6458335304973266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63399000</v>
      </c>
      <c r="C70" s="101">
        <f>C69</f>
        <v>0</v>
      </c>
      <c r="D70" s="101"/>
      <c r="E70" s="101">
        <f>$B70      +$C70      +$D70</f>
        <v>63399000</v>
      </c>
      <c r="F70" s="102">
        <f t="shared" ref="F70:O70" si="44">F69</f>
        <v>63399000</v>
      </c>
      <c r="G70" s="103">
        <f t="shared" si="44"/>
        <v>10800000</v>
      </c>
      <c r="H70" s="102">
        <f t="shared" si="44"/>
        <v>7867000</v>
      </c>
      <c r="I70" s="103">
        <f t="shared" si="44"/>
        <v>3579402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7867000</v>
      </c>
      <c r="Q70" s="103">
        <f>$I70      +$K70      +$M70      +$O70</f>
        <v>3579402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12.408713071184089</v>
      </c>
      <c r="U70" s="59">
        <f>IF($E70   =0,0,($Q70   /$E70 )*100)</f>
        <v>5.6458335304973266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63399000</v>
      </c>
      <c r="C71" s="104">
        <f>C69</f>
        <v>0</v>
      </c>
      <c r="D71" s="104"/>
      <c r="E71" s="104">
        <f>$B71      +$C71      +$D71</f>
        <v>63399000</v>
      </c>
      <c r="F71" s="105">
        <f t="shared" ref="F71:O71" si="45">F69</f>
        <v>63399000</v>
      </c>
      <c r="G71" s="106">
        <f t="shared" si="45"/>
        <v>10800000</v>
      </c>
      <c r="H71" s="105">
        <f t="shared" si="45"/>
        <v>7867000</v>
      </c>
      <c r="I71" s="106">
        <f t="shared" si="45"/>
        <v>3579402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7867000</v>
      </c>
      <c r="Q71" s="106">
        <f>$I71      +$K71      +$M71      +$O71</f>
        <v>3579402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12.408713071184089</v>
      </c>
      <c r="U71" s="65">
        <f>IF($E71   =0,0,($Q71   /$E71   )*100)</f>
        <v>5.6458335304973266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325094000</v>
      </c>
      <c r="C72" s="104">
        <f>SUM(C9:C14,C17:C23,C26:C29,C32,C35:C39,C42:C52,C55:C58,C61:C65,C69)</f>
        <v>0</v>
      </c>
      <c r="D72" s="104"/>
      <c r="E72" s="104">
        <f>$B72      +$C72      +$D72</f>
        <v>325094000</v>
      </c>
      <c r="F72" s="105">
        <f t="shared" ref="F72:O72" si="46">SUM(F9:F14,F17:F23,F26:F29,F32,F35:F39,F42:F52,F55:F58,F61:F65,F69)</f>
        <v>325094000</v>
      </c>
      <c r="G72" s="106">
        <f t="shared" si="46"/>
        <v>50303000</v>
      </c>
      <c r="H72" s="105">
        <f t="shared" si="46"/>
        <v>32012000</v>
      </c>
      <c r="I72" s="106">
        <f t="shared" si="46"/>
        <v>23558323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32012000</v>
      </c>
      <c r="Q72" s="106">
        <f>$I72      +$K72      +$M72      +$O72</f>
        <v>23558323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18.516354802325242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13.626585880787806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7qLqdGw8eL8YkeQys40JtpldLQIUmo2C8L8OYCKH7SvDLlrYQTku7lt/eLl4IkL7iYGfwIc63+vnqdzaHehRw==" saltValue="RcBbZ2ov0zxbUSn7FcbZ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6153000</v>
      </c>
      <c r="C36" s="92"/>
      <c r="D36" s="92"/>
      <c r="E36" s="92">
        <f t="shared" si="18"/>
        <v>6153000</v>
      </c>
      <c r="F36" s="93">
        <v>6153000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10153000</v>
      </c>
      <c r="C40" s="95">
        <f>SUM(C35:C39)</f>
        <v>0</v>
      </c>
      <c r="D40" s="95"/>
      <c r="E40" s="95">
        <f t="shared" si="18"/>
        <v>10153000</v>
      </c>
      <c r="F40" s="96">
        <f t="shared" ref="F40:O40" si="25">SUM(F35:F39)</f>
        <v>10153000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14225000</v>
      </c>
      <c r="C51" s="92"/>
      <c r="D51" s="92"/>
      <c r="E51" s="92">
        <f t="shared" si="26"/>
        <v>14225000</v>
      </c>
      <c r="F51" s="93">
        <v>14225000</v>
      </c>
      <c r="G51" s="94">
        <v>7113000</v>
      </c>
      <c r="H51" s="93">
        <v>2310000</v>
      </c>
      <c r="I51" s="94"/>
      <c r="J51" s="93"/>
      <c r="K51" s="94"/>
      <c r="L51" s="93"/>
      <c r="M51" s="94"/>
      <c r="N51" s="93"/>
      <c r="O51" s="94"/>
      <c r="P51" s="93">
        <f t="shared" si="27"/>
        <v>2310000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16.239015817223198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14225000</v>
      </c>
      <c r="C53" s="95">
        <f>SUM(C42:C52)</f>
        <v>0</v>
      </c>
      <c r="D53" s="95"/>
      <c r="E53" s="95">
        <f t="shared" si="26"/>
        <v>14225000</v>
      </c>
      <c r="F53" s="96">
        <f t="shared" ref="F53:O53" si="33">SUM(F42:F52)</f>
        <v>14225000</v>
      </c>
      <c r="G53" s="97">
        <f t="shared" si="33"/>
        <v>7113000</v>
      </c>
      <c r="H53" s="96">
        <f t="shared" si="33"/>
        <v>2310000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2310000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16.239015817223198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27428000</v>
      </c>
      <c r="C67" s="104">
        <f>SUM(C9:C14,C17:C23,C26:C29,C32,C35:C39,C42:C52,C55:C58,C61:C65)</f>
        <v>0</v>
      </c>
      <c r="D67" s="104"/>
      <c r="E67" s="104">
        <f t="shared" si="35"/>
        <v>27428000</v>
      </c>
      <c r="F67" s="105">
        <f t="shared" ref="F67:O67" si="43">SUM(F9:F14,F17:F23,F26:F29,F32,F35:F39,F42:F52,F55:F58,F61:F65)</f>
        <v>27428000</v>
      </c>
      <c r="G67" s="106">
        <f t="shared" si="43"/>
        <v>11451000</v>
      </c>
      <c r="H67" s="105">
        <f t="shared" si="43"/>
        <v>2310000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2310000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10.857814336075206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13285000</v>
      </c>
      <c r="C69" s="92"/>
      <c r="D69" s="92"/>
      <c r="E69" s="92">
        <f>$B69      +$C69      +$D69</f>
        <v>13285000</v>
      </c>
      <c r="F69" s="93">
        <v>13285000</v>
      </c>
      <c r="G69" s="94">
        <v>5000000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13285000</v>
      </c>
      <c r="C70" s="101">
        <f>C69</f>
        <v>0</v>
      </c>
      <c r="D70" s="101"/>
      <c r="E70" s="101">
        <f>$B70      +$C70      +$D70</f>
        <v>13285000</v>
      </c>
      <c r="F70" s="102">
        <f t="shared" ref="F70:O70" si="44">F69</f>
        <v>13285000</v>
      </c>
      <c r="G70" s="103">
        <f t="shared" si="44"/>
        <v>5000000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13285000</v>
      </c>
      <c r="C71" s="104">
        <f>C69</f>
        <v>0</v>
      </c>
      <c r="D71" s="104"/>
      <c r="E71" s="104">
        <f>$B71      +$C71      +$D71</f>
        <v>13285000</v>
      </c>
      <c r="F71" s="105">
        <f t="shared" ref="F71:O71" si="45">F69</f>
        <v>13285000</v>
      </c>
      <c r="G71" s="106">
        <f t="shared" si="45"/>
        <v>5000000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40713000</v>
      </c>
      <c r="C72" s="104">
        <f>SUM(C9:C14,C17:C23,C26:C29,C32,C35:C39,C42:C52,C55:C58,C61:C65,C69)</f>
        <v>0</v>
      </c>
      <c r="D72" s="104"/>
      <c r="E72" s="104">
        <f>$B72      +$C72      +$D72</f>
        <v>40713000</v>
      </c>
      <c r="F72" s="105">
        <f t="shared" ref="F72:O72" si="46">SUM(F9:F14,F17:F23,F26:F29,F32,F35:F39,F42:F52,F55:F58,F61:F65,F69)</f>
        <v>40713000</v>
      </c>
      <c r="G72" s="106">
        <f t="shared" si="46"/>
        <v>16451000</v>
      </c>
      <c r="H72" s="105">
        <f t="shared" si="46"/>
        <v>2310000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2310000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6.6840277777777777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tnOYEvWvwRPl3pD07l1lc7Di/+stX0QYHCAE3njeC2ZGdQnYxcNKd8NgsFNNcRYCnDkY7gP1k7UIN4O5ycy1Q==" saltValue="RFoRuvhkR/KXZxWxTEwm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322000</v>
      </c>
      <c r="I10" s="94">
        <v>527430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322000</v>
      </c>
      <c r="Q10" s="94">
        <f t="shared" ref="Q10:Q15" si="2">$I10      +$K10      +$M10      +$O10</f>
        <v>527430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18.941176470588236</v>
      </c>
      <c r="U10" s="50">
        <f t="shared" ref="U10:U14" si="6">IF(($E10      =0),0,(($Q10      /$E10      )*100))</f>
        <v>31.025294117647057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322000</v>
      </c>
      <c r="I15" s="97">
        <f t="shared" si="7"/>
        <v>527430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322000</v>
      </c>
      <c r="Q15" s="97">
        <f t="shared" si="2"/>
        <v>527430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18.941176470588236</v>
      </c>
      <c r="U15" s="54">
        <f>IF((SUM($E9:$E13))=0,0,(Q15/(SUM($E9:$E13))*100))</f>
        <v>31.025294117647057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2200000</v>
      </c>
      <c r="C19" s="92"/>
      <c r="D19" s="92"/>
      <c r="E19" s="92">
        <f t="shared" si="8"/>
        <v>2200000</v>
      </c>
      <c r="F19" s="93">
        <v>2200000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2200000</v>
      </c>
      <c r="C24" s="95">
        <f>SUM(C17:C23)</f>
        <v>0</v>
      </c>
      <c r="D24" s="95"/>
      <c r="E24" s="95">
        <f t="shared" si="8"/>
        <v>2200000</v>
      </c>
      <c r="F24" s="96">
        <f t="shared" ref="F24:O24" si="15">SUM(F17:F23)</f>
        <v>2200000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3232000</v>
      </c>
      <c r="C29" s="92"/>
      <c r="D29" s="92"/>
      <c r="E29" s="92">
        <f>$B29      +$C29      +$D29</f>
        <v>3232000</v>
      </c>
      <c r="F29" s="93">
        <v>3232000</v>
      </c>
      <c r="G29" s="94">
        <v>2262000</v>
      </c>
      <c r="H29" s="93">
        <v>320000</v>
      </c>
      <c r="I29" s="94">
        <v>320130</v>
      </c>
      <c r="J29" s="93"/>
      <c r="K29" s="94"/>
      <c r="L29" s="93"/>
      <c r="M29" s="94"/>
      <c r="N29" s="93"/>
      <c r="O29" s="94"/>
      <c r="P29" s="93">
        <f>$H29      +$J29      +$L29      +$N29</f>
        <v>320000</v>
      </c>
      <c r="Q29" s="94">
        <f>$I29      +$K29      +$M29      +$O29</f>
        <v>320130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9.9009900990099009</v>
      </c>
      <c r="U29" s="50">
        <f>IF(($E29      =0),0,(($Q29      /$E29      )*100))</f>
        <v>9.9050123762376234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3232000</v>
      </c>
      <c r="C30" s="95">
        <f>SUM(C26:C29)</f>
        <v>0</v>
      </c>
      <c r="D30" s="95"/>
      <c r="E30" s="95">
        <f>$B30      +$C30      +$D30</f>
        <v>3232000</v>
      </c>
      <c r="F30" s="96">
        <f t="shared" ref="F30:O30" si="16">SUM(F26:F29)</f>
        <v>3232000</v>
      </c>
      <c r="G30" s="97">
        <f t="shared" si="16"/>
        <v>2262000</v>
      </c>
      <c r="H30" s="96">
        <f t="shared" si="16"/>
        <v>320000</v>
      </c>
      <c r="I30" s="97">
        <f t="shared" si="16"/>
        <v>320130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320000</v>
      </c>
      <c r="Q30" s="97">
        <f>$I30      +$K30      +$M30      +$O30</f>
        <v>320130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9.9009900990099009</v>
      </c>
      <c r="U30" s="54">
        <f>IF($E30   =0,0,($Q30   /$E30   )*100)</f>
        <v>9.9050123762376234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243000</v>
      </c>
      <c r="I32" s="94">
        <v>91141</v>
      </c>
      <c r="J32" s="93"/>
      <c r="K32" s="94"/>
      <c r="L32" s="93"/>
      <c r="M32" s="94"/>
      <c r="N32" s="93"/>
      <c r="O32" s="94"/>
      <c r="P32" s="93">
        <f>$H32      +$J32      +$L32      +$N32</f>
        <v>243000</v>
      </c>
      <c r="Q32" s="94">
        <f>$I32      +$K32      +$M32      +$O32</f>
        <v>91141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25.578947368421051</v>
      </c>
      <c r="U32" s="50">
        <f>IF(($E32      =0),0,(($Q32      /$E32      )*100))</f>
        <v>9.5937894736842111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243000</v>
      </c>
      <c r="I33" s="97">
        <f t="shared" si="17"/>
        <v>91141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243000</v>
      </c>
      <c r="Q33" s="97">
        <f>$I33      +$K33      +$M33      +$O33</f>
        <v>91141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25.578947368421051</v>
      </c>
      <c r="U33" s="54">
        <f>IF($E33   =0,0,($Q33   /$E33   )*100)</f>
        <v>9.5937894736842111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8082000</v>
      </c>
      <c r="C67" s="104">
        <f>SUM(C9:C14,C17:C23,C26:C29,C32,C35:C39,C42:C52,C55:C58,C61:C65)</f>
        <v>0</v>
      </c>
      <c r="D67" s="104"/>
      <c r="E67" s="104">
        <f t="shared" si="35"/>
        <v>8082000</v>
      </c>
      <c r="F67" s="105">
        <f t="shared" ref="F67:O67" si="43">SUM(F9:F14,F17:F23,F26:F29,F32,F35:F39,F42:F52,F55:F58,F61:F65)</f>
        <v>8082000</v>
      </c>
      <c r="G67" s="106">
        <f t="shared" si="43"/>
        <v>4200000</v>
      </c>
      <c r="H67" s="105">
        <f t="shared" si="43"/>
        <v>885000</v>
      </c>
      <c r="I67" s="106">
        <f t="shared" si="43"/>
        <v>938701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885000</v>
      </c>
      <c r="Q67" s="106">
        <f t="shared" si="37"/>
        <v>938701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15.045902754165249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15.958874532471947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8082000</v>
      </c>
      <c r="C72" s="104">
        <f>SUM(C9:C14,C17:C23,C26:C29,C32,C35:C39,C42:C52,C55:C58,C61:C65,C69)</f>
        <v>0</v>
      </c>
      <c r="D72" s="104"/>
      <c r="E72" s="104">
        <f>$B72      +$C72      +$D72</f>
        <v>8082000</v>
      </c>
      <c r="F72" s="105">
        <f t="shared" ref="F72:O72" si="46">SUM(F9:F14,F17:F23,F26:F29,F32,F35:F39,F42:F52,F55:F58,F61:F65,F69)</f>
        <v>8082000</v>
      </c>
      <c r="G72" s="106">
        <f t="shared" si="46"/>
        <v>4200000</v>
      </c>
      <c r="H72" s="105">
        <f t="shared" si="46"/>
        <v>885000</v>
      </c>
      <c r="I72" s="106">
        <f t="shared" si="46"/>
        <v>938701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885000</v>
      </c>
      <c r="Q72" s="106">
        <f>$I72      +$K72      +$M72      +$O72</f>
        <v>938701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15.045902754165249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15.958874532471947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ZBO+wOCywB5ud3mX82+nMaZcQBAA39EDs8Th+06/VW7BXMeHMryiB9Lofwa8l8SNN0xyoGGIDOfrEwKumACfg==" saltValue="uuNPGMXc1rEsyAZeLEVM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67000</v>
      </c>
      <c r="I10" s="94">
        <v>21080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67000</v>
      </c>
      <c r="Q10" s="94">
        <f t="shared" ref="Q10:Q15" si="2">$I10      +$K10      +$M10      +$O10</f>
        <v>21080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5.583333333333333</v>
      </c>
      <c r="U10" s="50">
        <f t="shared" ref="U10:U14" si="6">IF(($E10      =0),0,(($Q10      /$E10      )*100))</f>
        <v>1.7566666666666668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67000</v>
      </c>
      <c r="I15" s="97">
        <f t="shared" si="7"/>
        <v>21080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67000</v>
      </c>
      <c r="Q15" s="97">
        <f t="shared" si="2"/>
        <v>21080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5.583333333333333</v>
      </c>
      <c r="U15" s="54">
        <f>IF((SUM($E9:$E13))=0,0,(Q15/(SUM($E9:$E13))*100))</f>
        <v>1.7566666666666668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4743000</v>
      </c>
      <c r="C19" s="92"/>
      <c r="D19" s="92"/>
      <c r="E19" s="92">
        <f t="shared" si="8"/>
        <v>4743000</v>
      </c>
      <c r="F19" s="93">
        <v>4743000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4743000</v>
      </c>
      <c r="C24" s="95">
        <f>SUM(C17:C23)</f>
        <v>0</v>
      </c>
      <c r="D24" s="95"/>
      <c r="E24" s="95">
        <f t="shared" si="8"/>
        <v>4743000</v>
      </c>
      <c r="F24" s="96">
        <f t="shared" ref="F24:O24" si="15">SUM(F17:F23)</f>
        <v>4743000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3079000</v>
      </c>
      <c r="C29" s="92"/>
      <c r="D29" s="92"/>
      <c r="E29" s="92">
        <f>$B29      +$C29      +$D29</f>
        <v>3079000</v>
      </c>
      <c r="F29" s="93">
        <v>3079000</v>
      </c>
      <c r="G29" s="94">
        <v>0</v>
      </c>
      <c r="H29" s="93"/>
      <c r="I29" s="94">
        <v>11460</v>
      </c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11460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0.37219876583306272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3079000</v>
      </c>
      <c r="C30" s="95">
        <f>SUM(C26:C29)</f>
        <v>0</v>
      </c>
      <c r="D30" s="95"/>
      <c r="E30" s="95">
        <f>$B30      +$C30      +$D30</f>
        <v>3079000</v>
      </c>
      <c r="F30" s="96">
        <f t="shared" ref="F30:O30" si="16">SUM(F26:F29)</f>
        <v>3079000</v>
      </c>
      <c r="G30" s="97">
        <f t="shared" si="16"/>
        <v>0</v>
      </c>
      <c r="H30" s="96">
        <f t="shared" si="16"/>
        <v>0</v>
      </c>
      <c r="I30" s="97">
        <f t="shared" si="16"/>
        <v>11460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11460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0.37219876583306272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999000</v>
      </c>
      <c r="C32" s="92"/>
      <c r="D32" s="92"/>
      <c r="E32" s="92">
        <f>$B32      +$C32      +$D32</f>
        <v>999000</v>
      </c>
      <c r="F32" s="93">
        <v>999000</v>
      </c>
      <c r="G32" s="94">
        <v>250000</v>
      </c>
      <c r="H32" s="93">
        <v>388000</v>
      </c>
      <c r="I32" s="94">
        <v>105615</v>
      </c>
      <c r="J32" s="93"/>
      <c r="K32" s="94"/>
      <c r="L32" s="93"/>
      <c r="M32" s="94"/>
      <c r="N32" s="93"/>
      <c r="O32" s="94"/>
      <c r="P32" s="93">
        <f>$H32      +$J32      +$L32      +$N32</f>
        <v>388000</v>
      </c>
      <c r="Q32" s="94">
        <f>$I32      +$K32      +$M32      +$O32</f>
        <v>105615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38.838838838838839</v>
      </c>
      <c r="U32" s="50">
        <f>IF(($E32      =0),0,(($Q32      /$E32      )*100))</f>
        <v>10.572072072072073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999000</v>
      </c>
      <c r="C33" s="95">
        <f>C32</f>
        <v>0</v>
      </c>
      <c r="D33" s="95"/>
      <c r="E33" s="95">
        <f>$B33      +$C33      +$D33</f>
        <v>999000</v>
      </c>
      <c r="F33" s="96">
        <f t="shared" ref="F33:O33" si="17">F32</f>
        <v>999000</v>
      </c>
      <c r="G33" s="97">
        <f t="shared" si="17"/>
        <v>250000</v>
      </c>
      <c r="H33" s="96">
        <f t="shared" si="17"/>
        <v>388000</v>
      </c>
      <c r="I33" s="97">
        <f t="shared" si="17"/>
        <v>105615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388000</v>
      </c>
      <c r="Q33" s="97">
        <f>$I33      +$K33      +$M33      +$O33</f>
        <v>105615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38.838838838838839</v>
      </c>
      <c r="U33" s="54">
        <f>IF($E33   =0,0,($Q33   /$E33   )*100)</f>
        <v>10.572072072072073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10021000</v>
      </c>
      <c r="C67" s="104">
        <f>SUM(C9:C14,C17:C23,C26:C29,C32,C35:C39,C42:C52,C55:C58,C61:C65)</f>
        <v>0</v>
      </c>
      <c r="D67" s="104"/>
      <c r="E67" s="104">
        <f t="shared" si="35"/>
        <v>10021000</v>
      </c>
      <c r="F67" s="105">
        <f t="shared" ref="F67:O67" si="43">SUM(F9:F14,F17:F23,F26:F29,F32,F35:F39,F42:F52,F55:F58,F61:F65)</f>
        <v>10021000</v>
      </c>
      <c r="G67" s="106">
        <f t="shared" si="43"/>
        <v>1450000</v>
      </c>
      <c r="H67" s="105">
        <f t="shared" si="43"/>
        <v>455000</v>
      </c>
      <c r="I67" s="106">
        <f t="shared" si="43"/>
        <v>138155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455000</v>
      </c>
      <c r="Q67" s="106">
        <f t="shared" si="37"/>
        <v>138155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8.6206896551724146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2.6175634710117466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10021000</v>
      </c>
      <c r="C72" s="104">
        <f>SUM(C9:C14,C17:C23,C26:C29,C32,C35:C39,C42:C52,C55:C58,C61:C65,C69)</f>
        <v>0</v>
      </c>
      <c r="D72" s="104"/>
      <c r="E72" s="104">
        <f>$B72      +$C72      +$D72</f>
        <v>10021000</v>
      </c>
      <c r="F72" s="105">
        <f t="shared" ref="F72:O72" si="46">SUM(F9:F14,F17:F23,F26:F29,F32,F35:F39,F42:F52,F55:F58,F61:F65,F69)</f>
        <v>10021000</v>
      </c>
      <c r="G72" s="106">
        <f t="shared" si="46"/>
        <v>1450000</v>
      </c>
      <c r="H72" s="105">
        <f t="shared" si="46"/>
        <v>455000</v>
      </c>
      <c r="I72" s="106">
        <f t="shared" si="46"/>
        <v>138155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455000</v>
      </c>
      <c r="Q72" s="106">
        <f>$I72      +$K72      +$M72      +$O72</f>
        <v>138155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8.6206896551724146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2.6175634710117466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O69Jbp1oCwoxZ6gws0zd0y8lce+D/TvXkeow5h/hxnKSB4Vf3xG+nCVZVT284EuDYhbto6I2X2NvuGfnjrg2g==" saltValue="G/YZmd2o9hJTI1nEGDOK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/>
      <c r="I10" s="94">
        <v>121069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121069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12.1069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0</v>
      </c>
      <c r="I15" s="97">
        <f t="shared" si="7"/>
        <v>121069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121069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12.1069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3200000</v>
      </c>
      <c r="C19" s="92"/>
      <c r="D19" s="92"/>
      <c r="E19" s="92">
        <f t="shared" si="8"/>
        <v>3200000</v>
      </c>
      <c r="F19" s="93">
        <v>3200000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3200000</v>
      </c>
      <c r="C24" s="95">
        <f>SUM(C17:C23)</f>
        <v>0</v>
      </c>
      <c r="D24" s="95"/>
      <c r="E24" s="95">
        <f t="shared" si="8"/>
        <v>3200000</v>
      </c>
      <c r="F24" s="96">
        <f t="shared" ref="F24:O24" si="15">SUM(F17:F23)</f>
        <v>3200000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2707000</v>
      </c>
      <c r="C29" s="92"/>
      <c r="D29" s="92"/>
      <c r="E29" s="92">
        <f>$B29      +$C29      +$D29</f>
        <v>2707000</v>
      </c>
      <c r="F29" s="93">
        <v>2707000</v>
      </c>
      <c r="G29" s="94">
        <v>1845000</v>
      </c>
      <c r="H29" s="93">
        <v>10000</v>
      </c>
      <c r="I29" s="94">
        <v>189502</v>
      </c>
      <c r="J29" s="93"/>
      <c r="K29" s="94"/>
      <c r="L29" s="93"/>
      <c r="M29" s="94"/>
      <c r="N29" s="93"/>
      <c r="O29" s="94"/>
      <c r="P29" s="93">
        <f>$H29      +$J29      +$L29      +$N29</f>
        <v>10000</v>
      </c>
      <c r="Q29" s="94">
        <f>$I29      +$K29      +$M29      +$O29</f>
        <v>189502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0.36941263391207979</v>
      </c>
      <c r="U29" s="50">
        <f>IF(($E29      =0),0,(($Q29      /$E29      )*100))</f>
        <v>7.0004432951606947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2707000</v>
      </c>
      <c r="C30" s="95">
        <f>SUM(C26:C29)</f>
        <v>0</v>
      </c>
      <c r="D30" s="95"/>
      <c r="E30" s="95">
        <f>$B30      +$C30      +$D30</f>
        <v>2707000</v>
      </c>
      <c r="F30" s="96">
        <f t="shared" ref="F30:O30" si="16">SUM(F26:F29)</f>
        <v>2707000</v>
      </c>
      <c r="G30" s="97">
        <f t="shared" si="16"/>
        <v>1845000</v>
      </c>
      <c r="H30" s="96">
        <f t="shared" si="16"/>
        <v>10000</v>
      </c>
      <c r="I30" s="97">
        <f t="shared" si="16"/>
        <v>189502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10000</v>
      </c>
      <c r="Q30" s="97">
        <f>$I30      +$K30      +$M30      +$O30</f>
        <v>189502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0.36941263391207979</v>
      </c>
      <c r="U30" s="54">
        <f>IF($E30   =0,0,($Q30   /$E30   )*100)</f>
        <v>7.0004432951606947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959000</v>
      </c>
      <c r="C32" s="92"/>
      <c r="D32" s="92"/>
      <c r="E32" s="92">
        <f>$B32      +$C32      +$D32</f>
        <v>959000</v>
      </c>
      <c r="F32" s="93">
        <v>959000</v>
      </c>
      <c r="G32" s="94">
        <v>240000</v>
      </c>
      <c r="H32" s="93">
        <v>138000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138000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14.389989572471324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959000</v>
      </c>
      <c r="C33" s="95">
        <f>C32</f>
        <v>0</v>
      </c>
      <c r="D33" s="95"/>
      <c r="E33" s="95">
        <f>$B33      +$C33      +$D33</f>
        <v>959000</v>
      </c>
      <c r="F33" s="96">
        <f t="shared" ref="F33:O33" si="17">F32</f>
        <v>959000</v>
      </c>
      <c r="G33" s="97">
        <f t="shared" si="17"/>
        <v>240000</v>
      </c>
      <c r="H33" s="96">
        <f t="shared" si="17"/>
        <v>138000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14.389989572471324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7866000</v>
      </c>
      <c r="C67" s="104">
        <f>SUM(C9:C14,C17:C23,C26:C29,C32,C35:C39,C42:C52,C55:C58,C61:C65)</f>
        <v>0</v>
      </c>
      <c r="D67" s="104"/>
      <c r="E67" s="104">
        <f t="shared" si="35"/>
        <v>7866000</v>
      </c>
      <c r="F67" s="105">
        <f t="shared" ref="F67:O67" si="43">SUM(F9:F14,F17:F23,F26:F29,F32,F35:F39,F42:F52,F55:F58,F61:F65)</f>
        <v>7866000</v>
      </c>
      <c r="G67" s="106">
        <f t="shared" si="43"/>
        <v>3085000</v>
      </c>
      <c r="H67" s="105">
        <f t="shared" si="43"/>
        <v>148000</v>
      </c>
      <c r="I67" s="106">
        <f t="shared" si="43"/>
        <v>310571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148000</v>
      </c>
      <c r="Q67" s="106">
        <f t="shared" si="37"/>
        <v>310571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3.1718816973853405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6.6560437205315042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7866000</v>
      </c>
      <c r="C72" s="104">
        <f>SUM(C9:C14,C17:C23,C26:C29,C32,C35:C39,C42:C52,C55:C58,C61:C65,C69)</f>
        <v>0</v>
      </c>
      <c r="D72" s="104"/>
      <c r="E72" s="104">
        <f>$B72      +$C72      +$D72</f>
        <v>7866000</v>
      </c>
      <c r="F72" s="105">
        <f t="shared" ref="F72:O72" si="46">SUM(F9:F14,F17:F23,F26:F29,F32,F35:F39,F42:F52,F55:F58,F61:F65,F69)</f>
        <v>7866000</v>
      </c>
      <c r="G72" s="106">
        <f t="shared" si="46"/>
        <v>3085000</v>
      </c>
      <c r="H72" s="105">
        <f t="shared" si="46"/>
        <v>148000</v>
      </c>
      <c r="I72" s="106">
        <f t="shared" si="46"/>
        <v>310571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148000</v>
      </c>
      <c r="Q72" s="106">
        <f>$I72      +$K72      +$M72      +$O72</f>
        <v>310571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3.1718816973853405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6.6560437205315042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cC+nNe+BcsKF+2pX11/Q+sK7sHxqsRktEECyxEptf1mg3uhjORwprP0Mbb7gDNnSOxNJ1o/BvtwuHiZwuuzIg==" saltValue="1624sRP94C5wHUtnroXU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340000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340000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35.789473684210527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340000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35.789473684210527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9900000</v>
      </c>
      <c r="C51" s="92"/>
      <c r="D51" s="92"/>
      <c r="E51" s="92">
        <f t="shared" si="26"/>
        <v>9900000</v>
      </c>
      <c r="F51" s="93">
        <v>9900000</v>
      </c>
      <c r="G51" s="94">
        <v>4950000</v>
      </c>
      <c r="H51" s="93">
        <v>738000</v>
      </c>
      <c r="I51" s="94"/>
      <c r="J51" s="93"/>
      <c r="K51" s="94"/>
      <c r="L51" s="93"/>
      <c r="M51" s="94"/>
      <c r="N51" s="93"/>
      <c r="O51" s="94"/>
      <c r="P51" s="93">
        <f t="shared" si="27"/>
        <v>738000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7.4545454545454541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9900000</v>
      </c>
      <c r="C53" s="95">
        <f>SUM(C42:C52)</f>
        <v>0</v>
      </c>
      <c r="D53" s="95"/>
      <c r="E53" s="95">
        <f t="shared" si="26"/>
        <v>9900000</v>
      </c>
      <c r="F53" s="96">
        <f t="shared" ref="F53:O53" si="33">SUM(F42:F52)</f>
        <v>9900000</v>
      </c>
      <c r="G53" s="97">
        <f t="shared" si="33"/>
        <v>4950000</v>
      </c>
      <c r="H53" s="96">
        <f t="shared" si="33"/>
        <v>738000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738000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7.4545454545454541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13500000</v>
      </c>
      <c r="C67" s="104">
        <f>SUM(C9:C14,C17:C23,C26:C29,C32,C35:C39,C42:C52,C55:C58,C61:C65)</f>
        <v>0</v>
      </c>
      <c r="D67" s="104"/>
      <c r="E67" s="104">
        <f t="shared" si="35"/>
        <v>13500000</v>
      </c>
      <c r="F67" s="105">
        <f t="shared" ref="F67:O67" si="43">SUM(F9:F14,F17:F23,F26:F29,F32,F35:F39,F42:F52,F55:F58,F61:F65)</f>
        <v>13500000</v>
      </c>
      <c r="G67" s="106">
        <f t="shared" si="43"/>
        <v>7838000</v>
      </c>
      <c r="H67" s="105">
        <f t="shared" si="43"/>
        <v>1078000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1078000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7.9851851851851858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7826000</v>
      </c>
      <c r="C69" s="92"/>
      <c r="D69" s="92"/>
      <c r="E69" s="92">
        <f>$B69      +$C69      +$D69</f>
        <v>7826000</v>
      </c>
      <c r="F69" s="93">
        <v>7826000</v>
      </c>
      <c r="G69" s="94">
        <v>2180000</v>
      </c>
      <c r="H69" s="93">
        <v>1683000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1683000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21.505238947099411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7826000</v>
      </c>
      <c r="C70" s="101">
        <f>C69</f>
        <v>0</v>
      </c>
      <c r="D70" s="101"/>
      <c r="E70" s="101">
        <f>$B70      +$C70      +$D70</f>
        <v>7826000</v>
      </c>
      <c r="F70" s="102">
        <f t="shared" ref="F70:O70" si="44">F69</f>
        <v>7826000</v>
      </c>
      <c r="G70" s="103">
        <f t="shared" si="44"/>
        <v>2180000</v>
      </c>
      <c r="H70" s="102">
        <f t="shared" si="44"/>
        <v>1683000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1683000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21.505238947099411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7826000</v>
      </c>
      <c r="C71" s="104">
        <f>C69</f>
        <v>0</v>
      </c>
      <c r="D71" s="104"/>
      <c r="E71" s="104">
        <f>$B71      +$C71      +$D71</f>
        <v>7826000</v>
      </c>
      <c r="F71" s="105">
        <f t="shared" ref="F71:O71" si="45">F69</f>
        <v>7826000</v>
      </c>
      <c r="G71" s="106">
        <f t="shared" si="45"/>
        <v>2180000</v>
      </c>
      <c r="H71" s="105">
        <f t="shared" si="45"/>
        <v>1683000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1683000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21.505238947099411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21326000</v>
      </c>
      <c r="C72" s="104">
        <f>SUM(C9:C14,C17:C23,C26:C29,C32,C35:C39,C42:C52,C55:C58,C61:C65,C69)</f>
        <v>0</v>
      </c>
      <c r="D72" s="104"/>
      <c r="E72" s="104">
        <f>$B72      +$C72      +$D72</f>
        <v>21326000</v>
      </c>
      <c r="F72" s="105">
        <f t="shared" ref="F72:O72" si="46">SUM(F9:F14,F17:F23,F26:F29,F32,F35:F39,F42:F52,F55:F58,F61:F65,F69)</f>
        <v>21326000</v>
      </c>
      <c r="G72" s="106">
        <f t="shared" si="46"/>
        <v>10018000</v>
      </c>
      <c r="H72" s="105">
        <f t="shared" si="46"/>
        <v>2761000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2761000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12.946637906780456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VbFvsRZHX6dRhVoh69JqPTGFsGz33xMSA1WjViEDWCIrv/kvCFJhOCEAcom2knqS0XXPB/nzRpHqjbCuytnKA==" saltValue="iUUk+DiD7MaNv/YJZh3F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1245000</v>
      </c>
      <c r="I10" s="94">
        <v>1114689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1245000</v>
      </c>
      <c r="Q10" s="94">
        <f t="shared" ref="Q10:Q15" si="2">$I10      +$K10      +$M10      +$O10</f>
        <v>1114689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40.161290322580648</v>
      </c>
      <c r="U10" s="50">
        <f t="shared" ref="U10:U14" si="6">IF(($E10      =0),0,(($Q10      /$E10      )*100))</f>
        <v>35.957709677419352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1245000</v>
      </c>
      <c r="I15" s="97">
        <f t="shared" si="7"/>
        <v>1114689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1245000</v>
      </c>
      <c r="Q15" s="97">
        <f t="shared" si="2"/>
        <v>1114689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40.161290322580648</v>
      </c>
      <c r="U15" s="54">
        <f>IF((SUM($E9:$E13))=0,0,(Q15/(SUM($E9:$E13))*100))</f>
        <v>35.957709677419352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1103000</v>
      </c>
      <c r="C32" s="92"/>
      <c r="D32" s="92"/>
      <c r="E32" s="92">
        <f>$B32      +$C32      +$D32</f>
        <v>1103000</v>
      </c>
      <c r="F32" s="93">
        <v>1103000</v>
      </c>
      <c r="G32" s="94">
        <v>276000</v>
      </c>
      <c r="H32" s="93">
        <v>54000</v>
      </c>
      <c r="I32" s="94">
        <v>266704</v>
      </c>
      <c r="J32" s="93"/>
      <c r="K32" s="94"/>
      <c r="L32" s="93"/>
      <c r="M32" s="94"/>
      <c r="N32" s="93"/>
      <c r="O32" s="94"/>
      <c r="P32" s="93">
        <f>$H32      +$J32      +$L32      +$N32</f>
        <v>54000</v>
      </c>
      <c r="Q32" s="94">
        <f>$I32      +$K32      +$M32      +$O32</f>
        <v>266704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4.8957388939256576</v>
      </c>
      <c r="U32" s="50">
        <f>IF(($E32      =0),0,(($Q32      /$E32      )*100))</f>
        <v>24.179873073436084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1103000</v>
      </c>
      <c r="C33" s="95">
        <f>C32</f>
        <v>0</v>
      </c>
      <c r="D33" s="95"/>
      <c r="E33" s="95">
        <f>$B33      +$C33      +$D33</f>
        <v>1103000</v>
      </c>
      <c r="F33" s="96">
        <f t="shared" ref="F33:O33" si="17">F32</f>
        <v>1103000</v>
      </c>
      <c r="G33" s="97">
        <f t="shared" si="17"/>
        <v>276000</v>
      </c>
      <c r="H33" s="96">
        <f t="shared" si="17"/>
        <v>54000</v>
      </c>
      <c r="I33" s="97">
        <f t="shared" si="17"/>
        <v>266704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54000</v>
      </c>
      <c r="Q33" s="97">
        <f>$I33      +$K33      +$M33      +$O33</f>
        <v>266704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4.8957388939256576</v>
      </c>
      <c r="U33" s="54">
        <f>IF($E33   =0,0,($Q33   /$E33   )*100)</f>
        <v>24.179873073436084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24203000</v>
      </c>
      <c r="C67" s="104">
        <f>SUM(C9:C14,C17:C23,C26:C29,C32,C35:C39,C42:C52,C55:C58,C61:C65)</f>
        <v>0</v>
      </c>
      <c r="D67" s="104"/>
      <c r="E67" s="104">
        <f t="shared" si="35"/>
        <v>24203000</v>
      </c>
      <c r="F67" s="105">
        <f t="shared" ref="F67:O67" si="43">SUM(F9:F14,F17:F23,F26:F29,F32,F35:F39,F42:F52,F55:F58,F61:F65)</f>
        <v>24203000</v>
      </c>
      <c r="G67" s="106">
        <f t="shared" si="43"/>
        <v>3376000</v>
      </c>
      <c r="H67" s="105">
        <f t="shared" si="43"/>
        <v>1299000</v>
      </c>
      <c r="I67" s="106">
        <f t="shared" si="43"/>
        <v>1381393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1299000</v>
      </c>
      <c r="Q67" s="106">
        <f t="shared" si="37"/>
        <v>1381393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5.3671032516630168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5.7075279923976368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16599000</v>
      </c>
      <c r="C69" s="92"/>
      <c r="D69" s="92"/>
      <c r="E69" s="92">
        <f>$B69      +$C69      +$D69</f>
        <v>16599000</v>
      </c>
      <c r="F69" s="93">
        <v>16599000</v>
      </c>
      <c r="G69" s="94">
        <v>2000000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16599000</v>
      </c>
      <c r="C70" s="101">
        <f>C69</f>
        <v>0</v>
      </c>
      <c r="D70" s="101"/>
      <c r="E70" s="101">
        <f>$B70      +$C70      +$D70</f>
        <v>16599000</v>
      </c>
      <c r="F70" s="102">
        <f t="shared" ref="F70:O70" si="44">F69</f>
        <v>16599000</v>
      </c>
      <c r="G70" s="103">
        <f t="shared" si="44"/>
        <v>2000000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16599000</v>
      </c>
      <c r="C71" s="104">
        <f>C69</f>
        <v>0</v>
      </c>
      <c r="D71" s="104"/>
      <c r="E71" s="104">
        <f>$B71      +$C71      +$D71</f>
        <v>16599000</v>
      </c>
      <c r="F71" s="105">
        <f t="shared" ref="F71:O71" si="45">F69</f>
        <v>16599000</v>
      </c>
      <c r="G71" s="106">
        <f t="shared" si="45"/>
        <v>2000000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40802000</v>
      </c>
      <c r="C72" s="104">
        <f>SUM(C9:C14,C17:C23,C26:C29,C32,C35:C39,C42:C52,C55:C58,C61:C65,C69)</f>
        <v>0</v>
      </c>
      <c r="D72" s="104"/>
      <c r="E72" s="104">
        <f>$B72      +$C72      +$D72</f>
        <v>40802000</v>
      </c>
      <c r="F72" s="105">
        <f t="shared" ref="F72:O72" si="46">SUM(F9:F14,F17:F23,F26:F29,F32,F35:F39,F42:F52,F55:F58,F61:F65,F69)</f>
        <v>40802000</v>
      </c>
      <c r="G72" s="106">
        <f t="shared" si="46"/>
        <v>5376000</v>
      </c>
      <c r="H72" s="105">
        <f t="shared" si="46"/>
        <v>1299000</v>
      </c>
      <c r="I72" s="106">
        <f t="shared" si="46"/>
        <v>1381393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1299000</v>
      </c>
      <c r="Q72" s="106">
        <f>$I72      +$K72      +$M72      +$O72</f>
        <v>1381393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3.1836674672810159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3.3856011960198029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xcZi0+78KIa+jVTLbh/RJx1MmoKJPvCZuWe7WDy6CAbO37m6lvISpJtsVgO9uzZVhbb+dRxNIsawc/iuL5zqw==" saltValue="YzZwXvkMzanqBrV7YClj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237000</v>
      </c>
      <c r="H32" s="93">
        <v>41000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4.3157894736842106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237000</v>
      </c>
      <c r="H33" s="96">
        <f t="shared" si="17"/>
        <v>41000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4.3157894736842106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4540000</v>
      </c>
      <c r="C51" s="92"/>
      <c r="D51" s="92"/>
      <c r="E51" s="92">
        <f t="shared" si="26"/>
        <v>4540000</v>
      </c>
      <c r="F51" s="93">
        <v>4540000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8540000</v>
      </c>
      <c r="C52" s="92"/>
      <c r="D52" s="92"/>
      <c r="E52" s="92">
        <f t="shared" si="26"/>
        <v>8540000</v>
      </c>
      <c r="F52" s="93">
        <v>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13080000</v>
      </c>
      <c r="C53" s="95">
        <f>SUM(C42:C52)</f>
        <v>0</v>
      </c>
      <c r="D53" s="95"/>
      <c r="E53" s="95">
        <f t="shared" si="26"/>
        <v>13080000</v>
      </c>
      <c r="F53" s="96">
        <f t="shared" ref="F53:O53" si="33">SUM(F42:F52)</f>
        <v>13080000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17130000</v>
      </c>
      <c r="C67" s="104">
        <f>SUM(C9:C14,C17:C23,C26:C29,C32,C35:C39,C42:C52,C55:C58,C61:C65)</f>
        <v>0</v>
      </c>
      <c r="D67" s="104"/>
      <c r="E67" s="104">
        <f t="shared" si="35"/>
        <v>17130000</v>
      </c>
      <c r="F67" s="105">
        <f t="shared" ref="F67:O67" si="43">SUM(F9:F14,F17:F23,F26:F29,F32,F35:F39,F42:F52,F55:F58,F61:F65)</f>
        <v>17130000</v>
      </c>
      <c r="G67" s="106">
        <f t="shared" si="43"/>
        <v>3337000</v>
      </c>
      <c r="H67" s="105">
        <f t="shared" si="43"/>
        <v>41000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0.47729918509895225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8086000</v>
      </c>
      <c r="C69" s="92"/>
      <c r="D69" s="92"/>
      <c r="E69" s="92">
        <f>$B69      +$C69      +$D69</f>
        <v>8086000</v>
      </c>
      <c r="F69" s="93">
        <v>8086000</v>
      </c>
      <c r="G69" s="94">
        <v>2600000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8086000</v>
      </c>
      <c r="C70" s="101">
        <f>C69</f>
        <v>0</v>
      </c>
      <c r="D70" s="101"/>
      <c r="E70" s="101">
        <f>$B70      +$C70      +$D70</f>
        <v>8086000</v>
      </c>
      <c r="F70" s="102">
        <f t="shared" ref="F70:O70" si="44">F69</f>
        <v>8086000</v>
      </c>
      <c r="G70" s="103">
        <f t="shared" si="44"/>
        <v>2600000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8086000</v>
      </c>
      <c r="C71" s="104">
        <f>C69</f>
        <v>0</v>
      </c>
      <c r="D71" s="104"/>
      <c r="E71" s="104">
        <f>$B71      +$C71      +$D71</f>
        <v>8086000</v>
      </c>
      <c r="F71" s="105">
        <f t="shared" ref="F71:O71" si="45">F69</f>
        <v>8086000</v>
      </c>
      <c r="G71" s="106">
        <f t="shared" si="45"/>
        <v>2600000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25216000</v>
      </c>
      <c r="C72" s="104">
        <f>SUM(C9:C14,C17:C23,C26:C29,C32,C35:C39,C42:C52,C55:C58,C61:C65,C69)</f>
        <v>0</v>
      </c>
      <c r="D72" s="104"/>
      <c r="E72" s="104">
        <f>$B72      +$C72      +$D72</f>
        <v>25216000</v>
      </c>
      <c r="F72" s="105">
        <f t="shared" ref="F72:O72" si="46">SUM(F9:F14,F17:F23,F26:F29,F32,F35:F39,F42:F52,F55:F58,F61:F65,F69)</f>
        <v>25216000</v>
      </c>
      <c r="G72" s="106">
        <f t="shared" si="46"/>
        <v>5937000</v>
      </c>
      <c r="H72" s="105">
        <f t="shared" si="46"/>
        <v>41000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0.24586231710242265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150</v>
      </c>
    </row>
    <row r="116" spans="1:23" x14ac:dyDescent="0.2">
      <c r="A116" s="29" t="s">
        <v>151</v>
      </c>
    </row>
    <row r="117" spans="1:23" x14ac:dyDescent="0.2">
      <c r="A117" s="29" t="s">
        <v>152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Wz8QDDhjTRPxfqxlMejCsYJAclUqx/qgRyOCPr+1FFcLGGjtCK8IuGfdoUUEFiueMG9Mf/WCkLXCbmVI2iV1Q==" saltValue="cBUCu5in9lYVP6+Xl4Mw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537C9D-0B22-449F-8BB1-9E7126E2D55E}"/>
</file>

<file path=customXml/itemProps2.xml><?xml version="1.0" encoding="utf-8"?>
<ds:datastoreItem xmlns:ds="http://schemas.openxmlformats.org/officeDocument/2006/customXml" ds:itemID="{6A7E2D31-79B3-4950-B7DD-ADA03F87CB5B}"/>
</file>

<file path=customXml/itemProps3.xml><?xml version="1.0" encoding="utf-8"?>
<ds:datastoreItem xmlns:ds="http://schemas.openxmlformats.org/officeDocument/2006/customXml" ds:itemID="{1F9AFE95-B38A-412F-AC7C-6CF876417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2023-11-01T10:56:34Z</dcterms:created>
  <dcterms:modified xsi:type="dcterms:W3CDTF">2023-11-01T10:59:33Z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