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2\Final\"/>
    </mc:Choice>
  </mc:AlternateContent>
  <xr:revisionPtr revIDLastSave="0" documentId="8_{73219F6D-5406-4D25-99BF-FAD2047F68FE}" xr6:coauthVersionLast="47" xr6:coauthVersionMax="47" xr10:uidLastSave="{00000000-0000-0000-0000-000000000000}"/>
  <workbookProtection workbookAlgorithmName="SHA-512" workbookHashValue="WmXJT37ChA654s1mvV5oS+crH+/LR5sbeHrYQJXLVL6htlAy6IFHeSEjqIBQgtwAwJIuCIqMZTjLhrwNgee2tw==" workbookSaltValue="ZC4PyoyFtf79hsxX7Y0cKA==" workbookSpinCount="100000" lockStructure="1"/>
  <bookViews>
    <workbookView xWindow="-110" yWindow="-110" windowWidth="19420" windowHeight="10420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S59" i="79" s="1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S59" i="105" s="1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V42" i="2" s="1"/>
  <c r="W53" i="3"/>
  <c r="V53" i="3"/>
  <c r="W53" i="4"/>
  <c r="V53" i="4"/>
  <c r="W53" i="5"/>
  <c r="V53" i="5"/>
  <c r="W53" i="6"/>
  <c r="V53" i="6"/>
  <c r="W53" i="7"/>
  <c r="V53" i="7"/>
  <c r="W53" i="8"/>
  <c r="V53" i="8"/>
  <c r="W53" i="9"/>
  <c r="V53" i="9"/>
  <c r="W53" i="10"/>
  <c r="V53" i="10"/>
  <c r="W53" i="11"/>
  <c r="V53" i="11"/>
  <c r="W53" i="12"/>
  <c r="V53" i="12"/>
  <c r="W53" i="13"/>
  <c r="V53" i="13"/>
  <c r="W53" i="14"/>
  <c r="V53" i="14"/>
  <c r="V42" i="14" s="1"/>
  <c r="W53" i="15"/>
  <c r="V53" i="15"/>
  <c r="W53" i="16"/>
  <c r="V53" i="16"/>
  <c r="W53" i="17"/>
  <c r="V53" i="17"/>
  <c r="W53" i="18"/>
  <c r="V53" i="18"/>
  <c r="W53" i="19"/>
  <c r="V53" i="19"/>
  <c r="W53" i="20"/>
  <c r="W42" i="20" s="1"/>
  <c r="V53" i="20"/>
  <c r="W53" i="21"/>
  <c r="V53" i="21"/>
  <c r="W53" i="22"/>
  <c r="V53" i="22"/>
  <c r="W53" i="23"/>
  <c r="V53" i="23"/>
  <c r="W53" i="24"/>
  <c r="V53" i="24"/>
  <c r="W53" i="25"/>
  <c r="V53" i="25"/>
  <c r="W53" i="26"/>
  <c r="V53" i="26"/>
  <c r="W53" i="27"/>
  <c r="V53" i="27"/>
  <c r="W53" i="28"/>
  <c r="V53" i="28"/>
  <c r="W53" i="29"/>
  <c r="V53" i="29"/>
  <c r="W53" i="30"/>
  <c r="V53" i="30"/>
  <c r="W53" i="31"/>
  <c r="V53" i="31"/>
  <c r="W53" i="32"/>
  <c r="V53" i="32"/>
  <c r="W53" i="33"/>
  <c r="V53" i="33"/>
  <c r="W53" i="34"/>
  <c r="V53" i="34"/>
  <c r="W53" i="35"/>
  <c r="V53" i="35"/>
  <c r="W53" i="36"/>
  <c r="V53" i="36"/>
  <c r="W53" i="37"/>
  <c r="V53" i="37"/>
  <c r="W53" i="38"/>
  <c r="V53" i="38"/>
  <c r="W53" i="39"/>
  <c r="V53" i="39"/>
  <c r="W53" i="40"/>
  <c r="V53" i="40"/>
  <c r="W53" i="41"/>
  <c r="V53" i="41"/>
  <c r="W53" i="42"/>
  <c r="V53" i="42"/>
  <c r="W53" i="43"/>
  <c r="V53" i="43"/>
  <c r="W53" i="44"/>
  <c r="V53" i="44"/>
  <c r="W53" i="45"/>
  <c r="V53" i="45"/>
  <c r="W53" i="46"/>
  <c r="V53" i="46"/>
  <c r="W53" i="47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V53" i="57"/>
  <c r="W53" i="58"/>
  <c r="V53" i="58"/>
  <c r="W53" i="59"/>
  <c r="V53" i="59"/>
  <c r="W53" i="60"/>
  <c r="V53" i="60"/>
  <c r="W53" i="61"/>
  <c r="V53" i="61"/>
  <c r="W53" i="62"/>
  <c r="V53" i="62"/>
  <c r="W53" i="63"/>
  <c r="V53" i="63"/>
  <c r="W53" i="64"/>
  <c r="V53" i="64"/>
  <c r="W53" i="65"/>
  <c r="V53" i="65"/>
  <c r="W53" i="66"/>
  <c r="V53" i="66"/>
  <c r="W53" i="67"/>
  <c r="V53" i="67"/>
  <c r="W53" i="68"/>
  <c r="V53" i="68"/>
  <c r="W53" i="69"/>
  <c r="V53" i="69"/>
  <c r="W53" i="70"/>
  <c r="V53" i="70"/>
  <c r="W53" i="71"/>
  <c r="V53" i="71"/>
  <c r="W53" i="72"/>
  <c r="W42" i="72" s="1"/>
  <c r="V53" i="72"/>
  <c r="W53" i="73"/>
  <c r="V53" i="73"/>
  <c r="W53" i="74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V53" i="82"/>
  <c r="W53" i="83"/>
  <c r="V53" i="83"/>
  <c r="W53" i="84"/>
  <c r="V53" i="84"/>
  <c r="W53" i="85"/>
  <c r="V53" i="85"/>
  <c r="W53" i="86"/>
  <c r="V53" i="86"/>
  <c r="W53" i="87"/>
  <c r="V53" i="87"/>
  <c r="W53" i="88"/>
  <c r="V53" i="88"/>
  <c r="W53" i="89"/>
  <c r="V53" i="89"/>
  <c r="W53" i="90"/>
  <c r="V53" i="90"/>
  <c r="W53" i="9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V53" i="132"/>
  <c r="W53" i="133"/>
  <c r="V53" i="133"/>
  <c r="W53" i="134"/>
  <c r="V53" i="134"/>
  <c r="W53" i="135"/>
  <c r="V53" i="135"/>
  <c r="W53" i="136"/>
  <c r="V53" i="136"/>
  <c r="W53" i="137"/>
  <c r="V53" i="137"/>
  <c r="W53" i="138"/>
  <c r="V53" i="138"/>
  <c r="W53" i="139"/>
  <c r="V53" i="139"/>
  <c r="W53" i="140"/>
  <c r="V53" i="140"/>
  <c r="W53" i="141"/>
  <c r="V53" i="141"/>
  <c r="W53" i="142"/>
  <c r="V53" i="142"/>
  <c r="W53" i="143"/>
  <c r="V53" i="143"/>
  <c r="W53" i="144"/>
  <c r="V53" i="144"/>
  <c r="W53" i="145"/>
  <c r="V53" i="145"/>
  <c r="W53" i="146"/>
  <c r="V53" i="146"/>
  <c r="W53" i="147"/>
  <c r="V53" i="147"/>
  <c r="W53" i="148"/>
  <c r="V53" i="148"/>
  <c r="W53" i="149"/>
  <c r="V53" i="149"/>
  <c r="W53" i="150"/>
  <c r="V53" i="150"/>
  <c r="W53" i="151"/>
  <c r="V53" i="151"/>
  <c r="W53" i="152"/>
  <c r="V53" i="152"/>
  <c r="W53" i="153"/>
  <c r="V53" i="153"/>
  <c r="W53" i="154"/>
  <c r="V53" i="154"/>
  <c r="W53" i="155"/>
  <c r="V53" i="155"/>
  <c r="W53" i="156"/>
  <c r="V53" i="156"/>
  <c r="W53" i="157"/>
  <c r="V53" i="157"/>
  <c r="W53" i="158"/>
  <c r="V53" i="158"/>
  <c r="W53" i="159"/>
  <c r="V53" i="159"/>
  <c r="W53" i="160"/>
  <c r="V53" i="160"/>
  <c r="W53" i="161"/>
  <c r="V53" i="161"/>
  <c r="W53" i="162"/>
  <c r="V53" i="162"/>
  <c r="W53" i="163"/>
  <c r="V53" i="163"/>
  <c r="W53" i="164"/>
  <c r="V53" i="164"/>
  <c r="W53" i="165"/>
  <c r="V53" i="165"/>
  <c r="W53" i="166"/>
  <c r="V53" i="166"/>
  <c r="W53" i="167"/>
  <c r="V53" i="167"/>
  <c r="W53" i="168"/>
  <c r="V53" i="168"/>
  <c r="W53" i="169"/>
  <c r="V53" i="169"/>
  <c r="W53" i="170"/>
  <c r="V53" i="170"/>
  <c r="W53" i="171"/>
  <c r="V53" i="171"/>
  <c r="W53" i="172"/>
  <c r="V53" i="172"/>
  <c r="W53" i="173"/>
  <c r="V53" i="173"/>
  <c r="W53" i="174"/>
  <c r="V53" i="174"/>
  <c r="V42" i="174" s="1"/>
  <c r="W53" i="175"/>
  <c r="V53" i="175"/>
  <c r="W53" i="176"/>
  <c r="W42" i="176" s="1"/>
  <c r="V53" i="176"/>
  <c r="W53" i="177"/>
  <c r="V53" i="177"/>
  <c r="W53" i="178"/>
  <c r="V53" i="178"/>
  <c r="W53" i="179"/>
  <c r="V53" i="179"/>
  <c r="W53" i="180"/>
  <c r="W42" i="180" s="1"/>
  <c r="V53" i="180"/>
  <c r="W53" i="181"/>
  <c r="V53" i="181"/>
  <c r="W53" i="182"/>
  <c r="V53" i="182"/>
  <c r="W53" i="183"/>
  <c r="V53" i="183"/>
  <c r="W53" i="184"/>
  <c r="V53" i="184"/>
  <c r="W53" i="185"/>
  <c r="V53" i="185"/>
  <c r="W53" i="186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V53" i="192"/>
  <c r="W53" i="193"/>
  <c r="V53" i="193"/>
  <c r="W53" i="194"/>
  <c r="V53" i="194"/>
  <c r="W53" i="195"/>
  <c r="V53" i="195"/>
  <c r="W53" i="196"/>
  <c r="V53" i="196"/>
  <c r="W53" i="197"/>
  <c r="V53" i="197"/>
  <c r="W53" i="198"/>
  <c r="V53" i="198"/>
  <c r="W53" i="199"/>
  <c r="V53" i="199"/>
  <c r="W53" i="200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V53" i="206"/>
  <c r="W53" i="207"/>
  <c r="V53" i="207"/>
  <c r="W53" i="208"/>
  <c r="V53" i="208"/>
  <c r="W53" i="209"/>
  <c r="V53" i="209"/>
  <c r="W53" i="210"/>
  <c r="V53" i="210"/>
  <c r="W53" i="211"/>
  <c r="V53" i="211"/>
  <c r="W53" i="212"/>
  <c r="V53" i="212"/>
  <c r="W53" i="213"/>
  <c r="V53" i="213"/>
  <c r="W53" i="214"/>
  <c r="V53" i="214"/>
  <c r="W53" i="215"/>
  <c r="V53" i="215"/>
  <c r="W53" i="216"/>
  <c r="W42" i="216" s="1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J42" i="2" s="1"/>
  <c r="I53" i="2"/>
  <c r="H53" i="2"/>
  <c r="G53" i="2"/>
  <c r="F53" i="2"/>
  <c r="D53" i="2"/>
  <c r="C53" i="2"/>
  <c r="B53" i="2"/>
  <c r="O53" i="3"/>
  <c r="N53" i="3"/>
  <c r="M53" i="3"/>
  <c r="L53" i="3"/>
  <c r="L42" i="3" s="1"/>
  <c r="K53" i="3"/>
  <c r="J53" i="3"/>
  <c r="I53" i="3"/>
  <c r="H53" i="3"/>
  <c r="G53" i="3"/>
  <c r="F53" i="3"/>
  <c r="D53" i="3"/>
  <c r="C53" i="3"/>
  <c r="C42" i="3" s="1"/>
  <c r="B53" i="3"/>
  <c r="O53" i="4"/>
  <c r="N53" i="4"/>
  <c r="M53" i="4"/>
  <c r="L53" i="4"/>
  <c r="K53" i="4"/>
  <c r="J53" i="4"/>
  <c r="I53" i="4"/>
  <c r="H53" i="4"/>
  <c r="G53" i="4"/>
  <c r="F53" i="4"/>
  <c r="D53" i="4"/>
  <c r="C53" i="4"/>
  <c r="B53" i="4"/>
  <c r="O53" i="5"/>
  <c r="N53" i="5"/>
  <c r="M53" i="5"/>
  <c r="L53" i="5"/>
  <c r="K53" i="5"/>
  <c r="J53" i="5"/>
  <c r="I53" i="5"/>
  <c r="I42" i="5" s="1"/>
  <c r="H53" i="5"/>
  <c r="G53" i="5"/>
  <c r="F53" i="5"/>
  <c r="D53" i="5"/>
  <c r="C53" i="5"/>
  <c r="B53" i="5"/>
  <c r="O53" i="6"/>
  <c r="N53" i="6"/>
  <c r="N42" i="6" s="1"/>
  <c r="M53" i="6"/>
  <c r="L53" i="6"/>
  <c r="K53" i="6"/>
  <c r="J53" i="6"/>
  <c r="I53" i="6"/>
  <c r="H53" i="6"/>
  <c r="G53" i="6"/>
  <c r="F53" i="6"/>
  <c r="F42" i="6" s="1"/>
  <c r="D53" i="6"/>
  <c r="C53" i="6"/>
  <c r="B53" i="6"/>
  <c r="O53" i="7"/>
  <c r="N53" i="7"/>
  <c r="M53" i="7"/>
  <c r="L53" i="7"/>
  <c r="K53" i="7"/>
  <c r="J53" i="7"/>
  <c r="I53" i="7"/>
  <c r="H53" i="7"/>
  <c r="H42" i="7" s="1"/>
  <c r="G53" i="7"/>
  <c r="F53" i="7"/>
  <c r="D53" i="7"/>
  <c r="C53" i="7"/>
  <c r="B53" i="7"/>
  <c r="O53" i="8"/>
  <c r="N53" i="8"/>
  <c r="M53" i="8"/>
  <c r="L53" i="8"/>
  <c r="K53" i="8"/>
  <c r="J53" i="8"/>
  <c r="I53" i="8"/>
  <c r="H53" i="8"/>
  <c r="H42" i="8" s="1"/>
  <c r="G53" i="8"/>
  <c r="F53" i="8"/>
  <c r="D53" i="8"/>
  <c r="C53" i="8"/>
  <c r="B53" i="8"/>
  <c r="O53" i="9"/>
  <c r="N53" i="9"/>
  <c r="M53" i="9"/>
  <c r="L53" i="9"/>
  <c r="K53" i="9"/>
  <c r="J53" i="9"/>
  <c r="I53" i="9"/>
  <c r="H53" i="9"/>
  <c r="G53" i="9"/>
  <c r="F53" i="9"/>
  <c r="D53" i="9"/>
  <c r="C53" i="9"/>
  <c r="B53" i="9"/>
  <c r="O53" i="10"/>
  <c r="O42" i="10" s="1"/>
  <c r="N53" i="10"/>
  <c r="M53" i="10"/>
  <c r="L53" i="10"/>
  <c r="K53" i="10"/>
  <c r="J53" i="10"/>
  <c r="I53" i="10"/>
  <c r="H53" i="10"/>
  <c r="G53" i="10"/>
  <c r="G42" i="10" s="1"/>
  <c r="F53" i="10"/>
  <c r="D53" i="10"/>
  <c r="C53" i="10"/>
  <c r="B53" i="10"/>
  <c r="O53" i="11"/>
  <c r="O42" i="11" s="1"/>
  <c r="N53" i="11"/>
  <c r="M53" i="11"/>
  <c r="L53" i="11"/>
  <c r="K53" i="11"/>
  <c r="J53" i="11"/>
  <c r="I53" i="11"/>
  <c r="H53" i="11"/>
  <c r="G53" i="11"/>
  <c r="G42" i="11" s="1"/>
  <c r="F53" i="11"/>
  <c r="D53" i="11"/>
  <c r="C53" i="11"/>
  <c r="B53" i="11"/>
  <c r="O53" i="12"/>
  <c r="N53" i="12"/>
  <c r="M53" i="12"/>
  <c r="L53" i="12"/>
  <c r="K53" i="12"/>
  <c r="J53" i="12"/>
  <c r="I53" i="12"/>
  <c r="I42" i="12" s="1"/>
  <c r="H53" i="12"/>
  <c r="G53" i="12"/>
  <c r="F53" i="12"/>
  <c r="D53" i="12"/>
  <c r="C53" i="12"/>
  <c r="B53" i="12"/>
  <c r="O53" i="13"/>
  <c r="N53" i="13"/>
  <c r="N42" i="13" s="1"/>
  <c r="M53" i="13"/>
  <c r="L53" i="13"/>
  <c r="K53" i="13"/>
  <c r="J53" i="13"/>
  <c r="I53" i="13"/>
  <c r="H53" i="13"/>
  <c r="G53" i="13"/>
  <c r="F53" i="13"/>
  <c r="F42" i="13" s="1"/>
  <c r="D53" i="13"/>
  <c r="C53" i="13"/>
  <c r="B53" i="13"/>
  <c r="O53" i="14"/>
  <c r="N53" i="14"/>
  <c r="N42" i="14" s="1"/>
  <c r="M53" i="14"/>
  <c r="L53" i="14"/>
  <c r="K53" i="14"/>
  <c r="K42" i="14" s="1"/>
  <c r="J53" i="14"/>
  <c r="I53" i="14"/>
  <c r="H53" i="14"/>
  <c r="G53" i="14"/>
  <c r="F53" i="14"/>
  <c r="F42" i="14" s="1"/>
  <c r="D53" i="14"/>
  <c r="C53" i="14"/>
  <c r="B53" i="14"/>
  <c r="B42" i="14" s="1"/>
  <c r="O53" i="15"/>
  <c r="N53" i="15"/>
  <c r="M53" i="15"/>
  <c r="L53" i="15"/>
  <c r="K53" i="15"/>
  <c r="J53" i="15"/>
  <c r="I53" i="15"/>
  <c r="H53" i="15"/>
  <c r="G53" i="15"/>
  <c r="F53" i="15"/>
  <c r="D53" i="15"/>
  <c r="C53" i="15"/>
  <c r="B53" i="15"/>
  <c r="B42" i="15" s="1"/>
  <c r="O53" i="16"/>
  <c r="N53" i="16"/>
  <c r="M53" i="16"/>
  <c r="M42" i="16" s="1"/>
  <c r="L53" i="16"/>
  <c r="K53" i="16"/>
  <c r="J53" i="16"/>
  <c r="I53" i="16"/>
  <c r="H53" i="16"/>
  <c r="G53" i="16"/>
  <c r="F53" i="16"/>
  <c r="D53" i="16"/>
  <c r="C53" i="16"/>
  <c r="B53" i="16"/>
  <c r="O53" i="17"/>
  <c r="N53" i="17"/>
  <c r="M53" i="17"/>
  <c r="M42" i="17" s="1"/>
  <c r="L53" i="17"/>
  <c r="K53" i="17"/>
  <c r="J53" i="17"/>
  <c r="J42" i="17" s="1"/>
  <c r="I53" i="17"/>
  <c r="H53" i="17"/>
  <c r="G53" i="17"/>
  <c r="F53" i="17"/>
  <c r="D53" i="17"/>
  <c r="C53" i="17"/>
  <c r="B53" i="17"/>
  <c r="O53" i="18"/>
  <c r="N53" i="18"/>
  <c r="M53" i="18"/>
  <c r="L53" i="18"/>
  <c r="K53" i="18"/>
  <c r="J53" i="18"/>
  <c r="J42" i="18" s="1"/>
  <c r="I53" i="18"/>
  <c r="H53" i="18"/>
  <c r="G53" i="18"/>
  <c r="F53" i="18"/>
  <c r="D53" i="18"/>
  <c r="C53" i="18"/>
  <c r="B53" i="18"/>
  <c r="O53" i="19"/>
  <c r="N53" i="19"/>
  <c r="M53" i="19"/>
  <c r="L53" i="19"/>
  <c r="L42" i="19" s="1"/>
  <c r="K53" i="19"/>
  <c r="J53" i="19"/>
  <c r="I53" i="19"/>
  <c r="H53" i="19"/>
  <c r="G53" i="19"/>
  <c r="F53" i="19"/>
  <c r="D53" i="19"/>
  <c r="C53" i="19"/>
  <c r="C42" i="19" s="1"/>
  <c r="B53" i="19"/>
  <c r="O53" i="20"/>
  <c r="N53" i="20"/>
  <c r="M53" i="20"/>
  <c r="L53" i="20"/>
  <c r="K53" i="20"/>
  <c r="J53" i="20"/>
  <c r="I53" i="20"/>
  <c r="H53" i="20"/>
  <c r="G53" i="20"/>
  <c r="F53" i="20"/>
  <c r="D53" i="20"/>
  <c r="C53" i="20"/>
  <c r="B53" i="20"/>
  <c r="O53" i="21"/>
  <c r="N53" i="21"/>
  <c r="M53" i="21"/>
  <c r="L53" i="21"/>
  <c r="K53" i="21"/>
  <c r="J53" i="21"/>
  <c r="I53" i="21"/>
  <c r="I42" i="21" s="1"/>
  <c r="H53" i="21"/>
  <c r="G53" i="21"/>
  <c r="F53" i="21"/>
  <c r="D53" i="21"/>
  <c r="C53" i="21"/>
  <c r="B53" i="21"/>
  <c r="O53" i="22"/>
  <c r="N53" i="22"/>
  <c r="N42" i="22" s="1"/>
  <c r="M53" i="22"/>
  <c r="L53" i="22"/>
  <c r="K53" i="22"/>
  <c r="J53" i="22"/>
  <c r="I53" i="22"/>
  <c r="H53" i="22"/>
  <c r="G53" i="22"/>
  <c r="F53" i="22"/>
  <c r="F42" i="22" s="1"/>
  <c r="D53" i="22"/>
  <c r="C53" i="22"/>
  <c r="B53" i="22"/>
  <c r="O53" i="23"/>
  <c r="N53" i="23"/>
  <c r="M53" i="23"/>
  <c r="L53" i="23"/>
  <c r="K53" i="23"/>
  <c r="J53" i="23"/>
  <c r="I53" i="23"/>
  <c r="H53" i="23"/>
  <c r="H42" i="23" s="1"/>
  <c r="G53" i="23"/>
  <c r="F53" i="23"/>
  <c r="D53" i="23"/>
  <c r="C53" i="23"/>
  <c r="B53" i="23"/>
  <c r="O53" i="24"/>
  <c r="N53" i="24"/>
  <c r="M53" i="24"/>
  <c r="L53" i="24"/>
  <c r="K53" i="24"/>
  <c r="J53" i="24"/>
  <c r="I53" i="24"/>
  <c r="H53" i="24"/>
  <c r="H42" i="24" s="1"/>
  <c r="G53" i="24"/>
  <c r="F53" i="24"/>
  <c r="D53" i="24"/>
  <c r="C53" i="24"/>
  <c r="B53" i="24"/>
  <c r="O53" i="25"/>
  <c r="N53" i="25"/>
  <c r="M53" i="25"/>
  <c r="L53" i="25"/>
  <c r="K53" i="25"/>
  <c r="J53" i="25"/>
  <c r="I53" i="25"/>
  <c r="H53" i="25"/>
  <c r="G53" i="25"/>
  <c r="F53" i="25"/>
  <c r="D53" i="25"/>
  <c r="C53" i="25"/>
  <c r="B53" i="25"/>
  <c r="O53" i="26"/>
  <c r="N53" i="26"/>
  <c r="M53" i="26"/>
  <c r="L53" i="26"/>
  <c r="K53" i="26"/>
  <c r="J53" i="26"/>
  <c r="I53" i="26"/>
  <c r="H53" i="26"/>
  <c r="G53" i="26"/>
  <c r="G42" i="26" s="1"/>
  <c r="F53" i="26"/>
  <c r="D53" i="26"/>
  <c r="C53" i="26"/>
  <c r="B53" i="26"/>
  <c r="O53" i="27"/>
  <c r="O42" i="27" s="1"/>
  <c r="N53" i="27"/>
  <c r="M53" i="27"/>
  <c r="L53" i="27"/>
  <c r="K53" i="27"/>
  <c r="J53" i="27"/>
  <c r="I53" i="27"/>
  <c r="H53" i="27"/>
  <c r="G53" i="27"/>
  <c r="G42" i="27" s="1"/>
  <c r="F53" i="27"/>
  <c r="D53" i="27"/>
  <c r="C53" i="27"/>
  <c r="B53" i="27"/>
  <c r="O53" i="28"/>
  <c r="N53" i="28"/>
  <c r="M53" i="28"/>
  <c r="L53" i="28"/>
  <c r="K53" i="28"/>
  <c r="J53" i="28"/>
  <c r="I53" i="28"/>
  <c r="I42" i="28" s="1"/>
  <c r="H53" i="28"/>
  <c r="G53" i="28"/>
  <c r="F53" i="28"/>
  <c r="D53" i="28"/>
  <c r="C53" i="28"/>
  <c r="B53" i="28"/>
  <c r="O53" i="29"/>
  <c r="N53" i="29"/>
  <c r="N42" i="29" s="1"/>
  <c r="M53" i="29"/>
  <c r="L53" i="29"/>
  <c r="K53" i="29"/>
  <c r="J53" i="29"/>
  <c r="I53" i="29"/>
  <c r="H53" i="29"/>
  <c r="G53" i="29"/>
  <c r="F53" i="29"/>
  <c r="F42" i="29" s="1"/>
  <c r="D53" i="29"/>
  <c r="C53" i="29"/>
  <c r="B53" i="29"/>
  <c r="O53" i="30"/>
  <c r="N53" i="30"/>
  <c r="M53" i="30"/>
  <c r="L53" i="30"/>
  <c r="K53" i="30"/>
  <c r="J53" i="30"/>
  <c r="I53" i="30"/>
  <c r="H53" i="30"/>
  <c r="G53" i="30"/>
  <c r="F53" i="30"/>
  <c r="F42" i="30" s="1"/>
  <c r="D53" i="30"/>
  <c r="C53" i="30"/>
  <c r="B53" i="30"/>
  <c r="B42" i="30" s="1"/>
  <c r="O53" i="31"/>
  <c r="N53" i="31"/>
  <c r="M53" i="31"/>
  <c r="L53" i="31"/>
  <c r="K53" i="31"/>
  <c r="J53" i="31"/>
  <c r="I53" i="31"/>
  <c r="H53" i="31"/>
  <c r="G53" i="31"/>
  <c r="F53" i="31"/>
  <c r="D53" i="31"/>
  <c r="C53" i="31"/>
  <c r="B53" i="31"/>
  <c r="B42" i="31" s="1"/>
  <c r="O53" i="32"/>
  <c r="N53" i="32"/>
  <c r="M53" i="32"/>
  <c r="M42" i="32" s="1"/>
  <c r="L53" i="32"/>
  <c r="K53" i="32"/>
  <c r="J53" i="32"/>
  <c r="I53" i="32"/>
  <c r="H53" i="32"/>
  <c r="G53" i="32"/>
  <c r="F53" i="32"/>
  <c r="D53" i="32"/>
  <c r="C53" i="32"/>
  <c r="B53" i="32"/>
  <c r="O53" i="33"/>
  <c r="N53" i="33"/>
  <c r="M53" i="33"/>
  <c r="M42" i="33" s="1"/>
  <c r="L53" i="33"/>
  <c r="K53" i="33"/>
  <c r="J53" i="33"/>
  <c r="J42" i="33" s="1"/>
  <c r="I53" i="33"/>
  <c r="H53" i="33"/>
  <c r="G53" i="33"/>
  <c r="F53" i="33"/>
  <c r="D53" i="33"/>
  <c r="C53" i="33"/>
  <c r="B53" i="33"/>
  <c r="O53" i="34"/>
  <c r="N53" i="34"/>
  <c r="M53" i="34"/>
  <c r="L53" i="34"/>
  <c r="K53" i="34"/>
  <c r="J53" i="34"/>
  <c r="J42" i="34" s="1"/>
  <c r="I53" i="34"/>
  <c r="H53" i="34"/>
  <c r="G53" i="34"/>
  <c r="F53" i="34"/>
  <c r="D53" i="34"/>
  <c r="C53" i="34"/>
  <c r="B53" i="34"/>
  <c r="O53" i="35"/>
  <c r="N53" i="35"/>
  <c r="M53" i="35"/>
  <c r="L53" i="35"/>
  <c r="L42" i="35" s="1"/>
  <c r="K53" i="35"/>
  <c r="J53" i="35"/>
  <c r="I53" i="35"/>
  <c r="H53" i="35"/>
  <c r="G53" i="35"/>
  <c r="F53" i="35"/>
  <c r="D53" i="35"/>
  <c r="C53" i="35"/>
  <c r="C42" i="35" s="1"/>
  <c r="B53" i="35"/>
  <c r="O53" i="36"/>
  <c r="N53" i="36"/>
  <c r="M53" i="36"/>
  <c r="L53" i="36"/>
  <c r="K53" i="36"/>
  <c r="J53" i="36"/>
  <c r="I53" i="36"/>
  <c r="H53" i="36"/>
  <c r="G53" i="36"/>
  <c r="F53" i="36"/>
  <c r="D53" i="36"/>
  <c r="C53" i="36"/>
  <c r="B53" i="36"/>
  <c r="O53" i="37"/>
  <c r="N53" i="37"/>
  <c r="M53" i="37"/>
  <c r="L53" i="37"/>
  <c r="K53" i="37"/>
  <c r="J53" i="37"/>
  <c r="I53" i="37"/>
  <c r="I42" i="37" s="1"/>
  <c r="H53" i="37"/>
  <c r="G53" i="37"/>
  <c r="F53" i="37"/>
  <c r="F42" i="37" s="1"/>
  <c r="D53" i="37"/>
  <c r="C53" i="37"/>
  <c r="B53" i="37"/>
  <c r="O53" i="38"/>
  <c r="N53" i="38"/>
  <c r="N42" i="38" s="1"/>
  <c r="M53" i="38"/>
  <c r="L53" i="38"/>
  <c r="K53" i="38"/>
  <c r="J53" i="38"/>
  <c r="I53" i="38"/>
  <c r="H53" i="38"/>
  <c r="G53" i="38"/>
  <c r="F53" i="38"/>
  <c r="F42" i="38" s="1"/>
  <c r="D53" i="38"/>
  <c r="C53" i="38"/>
  <c r="B53" i="38"/>
  <c r="O53" i="39"/>
  <c r="N53" i="39"/>
  <c r="M53" i="39"/>
  <c r="L53" i="39"/>
  <c r="K53" i="39"/>
  <c r="J53" i="39"/>
  <c r="I53" i="39"/>
  <c r="H53" i="39"/>
  <c r="H42" i="39" s="1"/>
  <c r="G53" i="39"/>
  <c r="F53" i="39"/>
  <c r="D53" i="39"/>
  <c r="C53" i="39"/>
  <c r="B53" i="39"/>
  <c r="O53" i="40"/>
  <c r="N53" i="40"/>
  <c r="M53" i="40"/>
  <c r="L53" i="40"/>
  <c r="K53" i="40"/>
  <c r="J53" i="40"/>
  <c r="I53" i="40"/>
  <c r="H53" i="40"/>
  <c r="H42" i="40" s="1"/>
  <c r="G53" i="40"/>
  <c r="F53" i="40"/>
  <c r="D53" i="40"/>
  <c r="C53" i="40"/>
  <c r="B53" i="40"/>
  <c r="O53" i="41"/>
  <c r="N53" i="41"/>
  <c r="M53" i="41"/>
  <c r="L53" i="41"/>
  <c r="K53" i="41"/>
  <c r="J53" i="41"/>
  <c r="I53" i="41"/>
  <c r="H53" i="41"/>
  <c r="G53" i="41"/>
  <c r="F53" i="41"/>
  <c r="D53" i="41"/>
  <c r="C53" i="41"/>
  <c r="B53" i="41"/>
  <c r="O53" i="42"/>
  <c r="N53" i="42"/>
  <c r="M53" i="42"/>
  <c r="L53" i="42"/>
  <c r="K53" i="42"/>
  <c r="J53" i="42"/>
  <c r="J42" i="42" s="1"/>
  <c r="I53" i="42"/>
  <c r="H53" i="42"/>
  <c r="G53" i="42"/>
  <c r="F53" i="42"/>
  <c r="D53" i="42"/>
  <c r="C53" i="42"/>
  <c r="B53" i="42"/>
  <c r="O53" i="43"/>
  <c r="O42" i="43" s="1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N53" i="44"/>
  <c r="M53" i="44"/>
  <c r="L53" i="44"/>
  <c r="K53" i="44"/>
  <c r="J53" i="44"/>
  <c r="I53" i="44"/>
  <c r="I42" i="44" s="1"/>
  <c r="H53" i="44"/>
  <c r="G53" i="44"/>
  <c r="F53" i="44"/>
  <c r="D53" i="44"/>
  <c r="C53" i="44"/>
  <c r="B53" i="44"/>
  <c r="O53" i="45"/>
  <c r="N53" i="45"/>
  <c r="N42" i="45" s="1"/>
  <c r="M53" i="45"/>
  <c r="L53" i="45"/>
  <c r="K53" i="45"/>
  <c r="J53" i="45"/>
  <c r="I53" i="45"/>
  <c r="H53" i="45"/>
  <c r="G53" i="45"/>
  <c r="F53" i="45"/>
  <c r="F42" i="45" s="1"/>
  <c r="D53" i="45"/>
  <c r="C53" i="45"/>
  <c r="B53" i="45"/>
  <c r="O53" i="46"/>
  <c r="N53" i="46"/>
  <c r="N42" i="46" s="1"/>
  <c r="M53" i="46"/>
  <c r="L53" i="46"/>
  <c r="K53" i="46"/>
  <c r="J53" i="46"/>
  <c r="I53" i="46"/>
  <c r="H53" i="46"/>
  <c r="G53" i="46"/>
  <c r="F53" i="46"/>
  <c r="F42" i="46" s="1"/>
  <c r="D53" i="46"/>
  <c r="C53" i="46"/>
  <c r="B53" i="46"/>
  <c r="B42" i="46" s="1"/>
  <c r="O53" i="47"/>
  <c r="N53" i="47"/>
  <c r="M53" i="47"/>
  <c r="L53" i="47"/>
  <c r="K53" i="47"/>
  <c r="J53" i="47"/>
  <c r="I53" i="47"/>
  <c r="H53" i="47"/>
  <c r="H42" i="47" s="1"/>
  <c r="G53" i="47"/>
  <c r="F53" i="47"/>
  <c r="D53" i="47"/>
  <c r="C53" i="47"/>
  <c r="B53" i="47"/>
  <c r="O53" i="48"/>
  <c r="N53" i="48"/>
  <c r="M53" i="48"/>
  <c r="L53" i="48"/>
  <c r="K53" i="48"/>
  <c r="J53" i="48"/>
  <c r="I53" i="48"/>
  <c r="H53" i="48"/>
  <c r="H42" i="48" s="1"/>
  <c r="G53" i="48"/>
  <c r="F53" i="48"/>
  <c r="D53" i="48"/>
  <c r="C53" i="48"/>
  <c r="B53" i="48"/>
  <c r="O53" i="49"/>
  <c r="N53" i="49"/>
  <c r="M53" i="49"/>
  <c r="L53" i="49"/>
  <c r="K53" i="49"/>
  <c r="J53" i="49"/>
  <c r="I53" i="49"/>
  <c r="H53" i="49"/>
  <c r="G53" i="49"/>
  <c r="F53" i="49"/>
  <c r="D53" i="49"/>
  <c r="C53" i="49"/>
  <c r="B53" i="49"/>
  <c r="O53" i="50"/>
  <c r="N53" i="50"/>
  <c r="M53" i="50"/>
  <c r="L53" i="50"/>
  <c r="K53" i="50"/>
  <c r="J53" i="50"/>
  <c r="J42" i="50" s="1"/>
  <c r="I53" i="50"/>
  <c r="H53" i="50"/>
  <c r="G53" i="50"/>
  <c r="F53" i="50"/>
  <c r="D53" i="50"/>
  <c r="C53" i="50"/>
  <c r="B53" i="50"/>
  <c r="O53" i="51"/>
  <c r="O42" i="51" s="1"/>
  <c r="N53" i="51"/>
  <c r="M53" i="51"/>
  <c r="L53" i="51"/>
  <c r="K53" i="51"/>
  <c r="J53" i="51"/>
  <c r="I53" i="51"/>
  <c r="H53" i="51"/>
  <c r="G53" i="51"/>
  <c r="G42" i="51" s="1"/>
  <c r="F53" i="51"/>
  <c r="D53" i="51"/>
  <c r="C53" i="51"/>
  <c r="C42" i="51" s="1"/>
  <c r="B53" i="51"/>
  <c r="O53" i="52"/>
  <c r="N53" i="52"/>
  <c r="M53" i="52"/>
  <c r="L53" i="52"/>
  <c r="K53" i="52"/>
  <c r="J53" i="52"/>
  <c r="I53" i="52"/>
  <c r="H53" i="52"/>
  <c r="G53" i="52"/>
  <c r="F53" i="52"/>
  <c r="D53" i="52"/>
  <c r="C53" i="52"/>
  <c r="B53" i="52"/>
  <c r="O53" i="53"/>
  <c r="N53" i="53"/>
  <c r="N42" i="53" s="1"/>
  <c r="M53" i="53"/>
  <c r="L53" i="53"/>
  <c r="K53" i="53"/>
  <c r="J53" i="53"/>
  <c r="I53" i="53"/>
  <c r="H53" i="53"/>
  <c r="G53" i="53"/>
  <c r="F53" i="53"/>
  <c r="F42" i="53" s="1"/>
  <c r="D53" i="53"/>
  <c r="C53" i="53"/>
  <c r="B53" i="53"/>
  <c r="O53" i="54"/>
  <c r="N53" i="54"/>
  <c r="M53" i="54"/>
  <c r="L53" i="54"/>
  <c r="K53" i="54"/>
  <c r="K42" i="54" s="1"/>
  <c r="J53" i="54"/>
  <c r="I53" i="54"/>
  <c r="H53" i="54"/>
  <c r="G53" i="54"/>
  <c r="F53" i="54"/>
  <c r="D53" i="54"/>
  <c r="C53" i="54"/>
  <c r="B53" i="54"/>
  <c r="B42" i="54" s="1"/>
  <c r="O53" i="55"/>
  <c r="N53" i="55"/>
  <c r="M53" i="55"/>
  <c r="L53" i="55"/>
  <c r="K53" i="55"/>
  <c r="J53" i="55"/>
  <c r="I53" i="55"/>
  <c r="H53" i="55"/>
  <c r="G53" i="55"/>
  <c r="F53" i="55"/>
  <c r="D53" i="55"/>
  <c r="C53" i="55"/>
  <c r="B53" i="55"/>
  <c r="B42" i="55" s="1"/>
  <c r="O53" i="56"/>
  <c r="N53" i="56"/>
  <c r="M53" i="56"/>
  <c r="M42" i="56" s="1"/>
  <c r="L53" i="56"/>
  <c r="K53" i="56"/>
  <c r="J53" i="56"/>
  <c r="I53" i="56"/>
  <c r="H53" i="56"/>
  <c r="H42" i="56" s="1"/>
  <c r="G53" i="56"/>
  <c r="F53" i="56"/>
  <c r="D53" i="56"/>
  <c r="C53" i="56"/>
  <c r="B53" i="56"/>
  <c r="O53" i="57"/>
  <c r="N53" i="57"/>
  <c r="M53" i="57"/>
  <c r="L53" i="57"/>
  <c r="K53" i="57"/>
  <c r="J53" i="57"/>
  <c r="J42" i="57" s="1"/>
  <c r="I53" i="57"/>
  <c r="H53" i="57"/>
  <c r="G53" i="57"/>
  <c r="F53" i="57"/>
  <c r="D53" i="57"/>
  <c r="C53" i="57"/>
  <c r="B53" i="57"/>
  <c r="O53" i="58"/>
  <c r="N53" i="58"/>
  <c r="M53" i="58"/>
  <c r="L53" i="58"/>
  <c r="K53" i="58"/>
  <c r="J53" i="58"/>
  <c r="J42" i="58" s="1"/>
  <c r="I53" i="58"/>
  <c r="H53" i="58"/>
  <c r="G53" i="58"/>
  <c r="F53" i="58"/>
  <c r="D53" i="58"/>
  <c r="C53" i="58"/>
  <c r="B53" i="58"/>
  <c r="O53" i="59"/>
  <c r="O42" i="59" s="1"/>
  <c r="N53" i="59"/>
  <c r="M53" i="59"/>
  <c r="L53" i="59"/>
  <c r="K53" i="59"/>
  <c r="J53" i="59"/>
  <c r="I53" i="59"/>
  <c r="H53" i="59"/>
  <c r="G53" i="59"/>
  <c r="G42" i="59" s="1"/>
  <c r="F53" i="59"/>
  <c r="D53" i="59"/>
  <c r="C53" i="59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N53" i="62"/>
  <c r="N42" i="62" s="1"/>
  <c r="M53" i="62"/>
  <c r="L53" i="62"/>
  <c r="K53" i="62"/>
  <c r="J53" i="62"/>
  <c r="I53" i="62"/>
  <c r="H53" i="62"/>
  <c r="G53" i="62"/>
  <c r="F53" i="62"/>
  <c r="F42" i="62" s="1"/>
  <c r="D53" i="62"/>
  <c r="C53" i="62"/>
  <c r="B53" i="62"/>
  <c r="B42" i="62" s="1"/>
  <c r="O53" i="63"/>
  <c r="N53" i="63"/>
  <c r="M53" i="63"/>
  <c r="L53" i="63"/>
  <c r="K53" i="63"/>
  <c r="J53" i="63"/>
  <c r="I53" i="63"/>
  <c r="H53" i="63"/>
  <c r="G53" i="63"/>
  <c r="F53" i="63"/>
  <c r="D53" i="63"/>
  <c r="C53" i="63"/>
  <c r="B53" i="63"/>
  <c r="O53" i="64"/>
  <c r="N53" i="64"/>
  <c r="M53" i="64"/>
  <c r="L53" i="64"/>
  <c r="K53" i="64"/>
  <c r="J53" i="64"/>
  <c r="I53" i="64"/>
  <c r="H53" i="64"/>
  <c r="H42" i="64" s="1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D42" i="65" s="1"/>
  <c r="C53" i="65"/>
  <c r="B53" i="65"/>
  <c r="O53" i="66"/>
  <c r="O42" i="66" s="1"/>
  <c r="N53" i="66"/>
  <c r="M53" i="66"/>
  <c r="L53" i="66"/>
  <c r="K53" i="66"/>
  <c r="J53" i="66"/>
  <c r="J42" i="66" s="1"/>
  <c r="I53" i="66"/>
  <c r="H53" i="66"/>
  <c r="G53" i="66"/>
  <c r="F53" i="66"/>
  <c r="D53" i="66"/>
  <c r="C53" i="66"/>
  <c r="B53" i="66"/>
  <c r="O53" i="67"/>
  <c r="O42" i="67" s="1"/>
  <c r="N53" i="67"/>
  <c r="M53" i="67"/>
  <c r="L53" i="67"/>
  <c r="L42" i="67" s="1"/>
  <c r="K53" i="67"/>
  <c r="J53" i="67"/>
  <c r="I53" i="67"/>
  <c r="H53" i="67"/>
  <c r="G53" i="67"/>
  <c r="F53" i="67"/>
  <c r="D53" i="67"/>
  <c r="C53" i="67"/>
  <c r="B53" i="67"/>
  <c r="O53" i="68"/>
  <c r="N53" i="68"/>
  <c r="M53" i="68"/>
  <c r="L53" i="68"/>
  <c r="K53" i="68"/>
  <c r="J53" i="68"/>
  <c r="I53" i="68"/>
  <c r="H53" i="68"/>
  <c r="G53" i="68"/>
  <c r="F53" i="68"/>
  <c r="D53" i="68"/>
  <c r="C53" i="68"/>
  <c r="B53" i="68"/>
  <c r="O53" i="69"/>
  <c r="N53" i="69"/>
  <c r="M53" i="69"/>
  <c r="L53" i="69"/>
  <c r="K53" i="69"/>
  <c r="J53" i="69"/>
  <c r="I53" i="69"/>
  <c r="H53" i="69"/>
  <c r="G53" i="69"/>
  <c r="F53" i="69"/>
  <c r="D53" i="69"/>
  <c r="C53" i="69"/>
  <c r="B53" i="69"/>
  <c r="O53" i="70"/>
  <c r="N53" i="70"/>
  <c r="N42" i="70" s="1"/>
  <c r="M53" i="70"/>
  <c r="L53" i="70"/>
  <c r="K53" i="70"/>
  <c r="J53" i="70"/>
  <c r="I53" i="70"/>
  <c r="H53" i="70"/>
  <c r="G53" i="70"/>
  <c r="F53" i="70"/>
  <c r="F42" i="70" s="1"/>
  <c r="D53" i="70"/>
  <c r="C53" i="70"/>
  <c r="B53" i="70"/>
  <c r="B42" i="70" s="1"/>
  <c r="O53" i="71"/>
  <c r="N53" i="71"/>
  <c r="M53" i="71"/>
  <c r="L53" i="71"/>
  <c r="K53" i="71"/>
  <c r="J53" i="71"/>
  <c r="I53" i="71"/>
  <c r="H53" i="71"/>
  <c r="H42" i="71" s="1"/>
  <c r="G53" i="71"/>
  <c r="F53" i="71"/>
  <c r="D53" i="71"/>
  <c r="C53" i="71"/>
  <c r="B53" i="71"/>
  <c r="O53" i="72"/>
  <c r="N53" i="72"/>
  <c r="M53" i="72"/>
  <c r="L53" i="72"/>
  <c r="K53" i="72"/>
  <c r="J53" i="72"/>
  <c r="I53" i="72"/>
  <c r="H53" i="72"/>
  <c r="H42" i="72" s="1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D42" i="73" s="1"/>
  <c r="C53" i="73"/>
  <c r="B53" i="73"/>
  <c r="O53" i="74"/>
  <c r="O42" i="74" s="1"/>
  <c r="N53" i="74"/>
  <c r="M53" i="74"/>
  <c r="L53" i="74"/>
  <c r="K53" i="74"/>
  <c r="J53" i="74"/>
  <c r="J42" i="74" s="1"/>
  <c r="I53" i="74"/>
  <c r="H53" i="74"/>
  <c r="G53" i="74"/>
  <c r="G42" i="74" s="1"/>
  <c r="F53" i="74"/>
  <c r="D53" i="74"/>
  <c r="C53" i="74"/>
  <c r="B53" i="74"/>
  <c r="O53" i="75"/>
  <c r="O42" i="75" s="1"/>
  <c r="N53" i="75"/>
  <c r="M53" i="75"/>
  <c r="L53" i="75"/>
  <c r="L42" i="75" s="1"/>
  <c r="K53" i="75"/>
  <c r="J53" i="75"/>
  <c r="I53" i="75"/>
  <c r="H53" i="75"/>
  <c r="G53" i="75"/>
  <c r="F53" i="75"/>
  <c r="D53" i="75"/>
  <c r="C53" i="75"/>
  <c r="C42" i="75" s="1"/>
  <c r="B53" i="75"/>
  <c r="O53" i="76"/>
  <c r="N53" i="76"/>
  <c r="M53" i="76"/>
  <c r="L53" i="76"/>
  <c r="K53" i="76"/>
  <c r="J53" i="76"/>
  <c r="I53" i="76"/>
  <c r="H53" i="76"/>
  <c r="G53" i="76"/>
  <c r="F53" i="76"/>
  <c r="D53" i="76"/>
  <c r="C53" i="76"/>
  <c r="B53" i="76"/>
  <c r="O53" i="77"/>
  <c r="N53" i="77"/>
  <c r="M53" i="77"/>
  <c r="L53" i="77"/>
  <c r="K53" i="77"/>
  <c r="J53" i="77"/>
  <c r="I53" i="77"/>
  <c r="I42" i="77" s="1"/>
  <c r="H53" i="77"/>
  <c r="G53" i="77"/>
  <c r="F53" i="77"/>
  <c r="D53" i="77"/>
  <c r="C53" i="77"/>
  <c r="B53" i="77"/>
  <c r="O53" i="78"/>
  <c r="N53" i="78"/>
  <c r="N42" i="78" s="1"/>
  <c r="M53" i="78"/>
  <c r="L53" i="78"/>
  <c r="K53" i="78"/>
  <c r="J53" i="78"/>
  <c r="I53" i="78"/>
  <c r="H53" i="78"/>
  <c r="G53" i="78"/>
  <c r="F53" i="78"/>
  <c r="F42" i="78" s="1"/>
  <c r="D53" i="78"/>
  <c r="C53" i="78"/>
  <c r="B53" i="78"/>
  <c r="B42" i="78" s="1"/>
  <c r="O53" i="79"/>
  <c r="N53" i="79"/>
  <c r="M53" i="79"/>
  <c r="L53" i="79"/>
  <c r="K53" i="79"/>
  <c r="J53" i="79"/>
  <c r="I53" i="79"/>
  <c r="H53" i="79"/>
  <c r="H42" i="79" s="1"/>
  <c r="G53" i="79"/>
  <c r="F53" i="79"/>
  <c r="D53" i="79"/>
  <c r="C53" i="79"/>
  <c r="B53" i="79"/>
  <c r="O53" i="80"/>
  <c r="N53" i="80"/>
  <c r="M53" i="80"/>
  <c r="L53" i="80"/>
  <c r="K53" i="80"/>
  <c r="J53" i="80"/>
  <c r="I53" i="80"/>
  <c r="H53" i="80"/>
  <c r="H42" i="80" s="1"/>
  <c r="G53" i="80"/>
  <c r="F53" i="80"/>
  <c r="D53" i="80"/>
  <c r="C53" i="80"/>
  <c r="B53" i="80"/>
  <c r="O53" i="81"/>
  <c r="N53" i="81"/>
  <c r="M53" i="81"/>
  <c r="L53" i="81"/>
  <c r="K53" i="81"/>
  <c r="J53" i="81"/>
  <c r="I53" i="81"/>
  <c r="H53" i="81"/>
  <c r="G53" i="81"/>
  <c r="F53" i="81"/>
  <c r="D53" i="81"/>
  <c r="D42" i="81" s="1"/>
  <c r="C53" i="81"/>
  <c r="B53" i="81"/>
  <c r="O53" i="82"/>
  <c r="O42" i="82" s="1"/>
  <c r="N53" i="82"/>
  <c r="M53" i="82"/>
  <c r="L53" i="82"/>
  <c r="K53" i="82"/>
  <c r="J53" i="82"/>
  <c r="J42" i="82" s="1"/>
  <c r="I53" i="82"/>
  <c r="H53" i="82"/>
  <c r="G53" i="82"/>
  <c r="G42" i="82" s="1"/>
  <c r="F53" i="82"/>
  <c r="D53" i="82"/>
  <c r="C53" i="82"/>
  <c r="B53" i="82"/>
  <c r="O53" i="83"/>
  <c r="O42" i="83" s="1"/>
  <c r="N53" i="83"/>
  <c r="M53" i="83"/>
  <c r="L53" i="83"/>
  <c r="L42" i="83" s="1"/>
  <c r="K53" i="83"/>
  <c r="J53" i="83"/>
  <c r="I53" i="83"/>
  <c r="H53" i="83"/>
  <c r="G53" i="83"/>
  <c r="G42" i="83" s="1"/>
  <c r="F53" i="83"/>
  <c r="D53" i="83"/>
  <c r="C53" i="83"/>
  <c r="C42" i="83" s="1"/>
  <c r="B53" i="83"/>
  <c r="O53" i="84"/>
  <c r="N53" i="84"/>
  <c r="M53" i="84"/>
  <c r="L53" i="84"/>
  <c r="K53" i="84"/>
  <c r="J53" i="84"/>
  <c r="I53" i="84"/>
  <c r="H53" i="84"/>
  <c r="G53" i="84"/>
  <c r="F53" i="84"/>
  <c r="D53" i="84"/>
  <c r="C53" i="84"/>
  <c r="B53" i="84"/>
  <c r="O53" i="85"/>
  <c r="N53" i="85"/>
  <c r="M53" i="85"/>
  <c r="L53" i="85"/>
  <c r="K53" i="85"/>
  <c r="J53" i="85"/>
  <c r="I53" i="85"/>
  <c r="H53" i="85"/>
  <c r="G53" i="85"/>
  <c r="F53" i="85"/>
  <c r="D53" i="85"/>
  <c r="C53" i="85"/>
  <c r="B53" i="85"/>
  <c r="O53" i="86"/>
  <c r="N53" i="86"/>
  <c r="N42" i="86" s="1"/>
  <c r="M53" i="86"/>
  <c r="L53" i="86"/>
  <c r="K53" i="86"/>
  <c r="J53" i="86"/>
  <c r="I53" i="86"/>
  <c r="H53" i="86"/>
  <c r="G53" i="86"/>
  <c r="F53" i="86"/>
  <c r="F42" i="86" s="1"/>
  <c r="D53" i="86"/>
  <c r="C53" i="86"/>
  <c r="B53" i="86"/>
  <c r="B42" i="86" s="1"/>
  <c r="O53" i="87"/>
  <c r="N53" i="87"/>
  <c r="M53" i="87"/>
  <c r="L53" i="87"/>
  <c r="K53" i="87"/>
  <c r="K42" i="87" s="1"/>
  <c r="J53" i="87"/>
  <c r="I53" i="87"/>
  <c r="H53" i="87"/>
  <c r="H42" i="87" s="1"/>
  <c r="G53" i="87"/>
  <c r="F53" i="87"/>
  <c r="D53" i="87"/>
  <c r="C53" i="87"/>
  <c r="B53" i="87"/>
  <c r="B42" i="87" s="1"/>
  <c r="O53" i="88"/>
  <c r="N53" i="88"/>
  <c r="M53" i="88"/>
  <c r="L53" i="88"/>
  <c r="K53" i="88"/>
  <c r="J53" i="88"/>
  <c r="I53" i="88"/>
  <c r="H53" i="88"/>
  <c r="H42" i="88" s="1"/>
  <c r="G53" i="88"/>
  <c r="F53" i="88"/>
  <c r="D53" i="88"/>
  <c r="C53" i="88"/>
  <c r="B53" i="88"/>
  <c r="O53" i="89"/>
  <c r="N53" i="89"/>
  <c r="M53" i="89"/>
  <c r="L53" i="89"/>
  <c r="K53" i="89"/>
  <c r="J53" i="89"/>
  <c r="J42" i="89" s="1"/>
  <c r="I53" i="89"/>
  <c r="H53" i="89"/>
  <c r="G53" i="89"/>
  <c r="F53" i="89"/>
  <c r="D53" i="89"/>
  <c r="D42" i="89" s="1"/>
  <c r="C53" i="89"/>
  <c r="B53" i="89"/>
  <c r="O53" i="90"/>
  <c r="N53" i="90"/>
  <c r="M53" i="90"/>
  <c r="L53" i="90"/>
  <c r="K53" i="90"/>
  <c r="J53" i="90"/>
  <c r="J42" i="90" s="1"/>
  <c r="I53" i="90"/>
  <c r="H53" i="90"/>
  <c r="G53" i="90"/>
  <c r="F53" i="90"/>
  <c r="D53" i="90"/>
  <c r="C53" i="90"/>
  <c r="B53" i="90"/>
  <c r="O53" i="91"/>
  <c r="N53" i="91"/>
  <c r="M53" i="91"/>
  <c r="L53" i="91"/>
  <c r="K53" i="91"/>
  <c r="J53" i="91"/>
  <c r="I53" i="91"/>
  <c r="H53" i="91"/>
  <c r="G53" i="91"/>
  <c r="F53" i="91"/>
  <c r="D53" i="91"/>
  <c r="C53" i="91"/>
  <c r="B53" i="91"/>
  <c r="O53" i="92"/>
  <c r="N53" i="92"/>
  <c r="M53" i="92"/>
  <c r="L53" i="92"/>
  <c r="K53" i="92"/>
  <c r="J53" i="92"/>
  <c r="I53" i="92"/>
  <c r="H53" i="92"/>
  <c r="G53" i="92"/>
  <c r="F53" i="92"/>
  <c r="D53" i="92"/>
  <c r="C53" i="92"/>
  <c r="B53" i="92"/>
  <c r="O53" i="93"/>
  <c r="N53" i="93"/>
  <c r="N42" i="93" s="1"/>
  <c r="M53" i="93"/>
  <c r="L53" i="93"/>
  <c r="K53" i="93"/>
  <c r="J53" i="93"/>
  <c r="I53" i="93"/>
  <c r="I42" i="93" s="1"/>
  <c r="H53" i="93"/>
  <c r="G53" i="93"/>
  <c r="F53" i="93"/>
  <c r="F42" i="93" s="1"/>
  <c r="D53" i="93"/>
  <c r="C53" i="93"/>
  <c r="B53" i="93"/>
  <c r="O53" i="94"/>
  <c r="N53" i="94"/>
  <c r="M53" i="94"/>
  <c r="L53" i="94"/>
  <c r="K53" i="94"/>
  <c r="J53" i="94"/>
  <c r="I53" i="94"/>
  <c r="H53" i="94"/>
  <c r="G53" i="94"/>
  <c r="F53" i="94"/>
  <c r="F42" i="94" s="1"/>
  <c r="D53" i="94"/>
  <c r="C53" i="94"/>
  <c r="B53" i="94"/>
  <c r="B42" i="94" s="1"/>
  <c r="O53" i="95"/>
  <c r="N53" i="95"/>
  <c r="M53" i="95"/>
  <c r="L53" i="95"/>
  <c r="K53" i="95"/>
  <c r="J53" i="95"/>
  <c r="I53" i="95"/>
  <c r="H53" i="95"/>
  <c r="G53" i="95"/>
  <c r="F53" i="95"/>
  <c r="D53" i="95"/>
  <c r="C53" i="95"/>
  <c r="B53" i="95"/>
  <c r="O53" i="96"/>
  <c r="N53" i="96"/>
  <c r="M53" i="96"/>
  <c r="L53" i="96"/>
  <c r="K53" i="96"/>
  <c r="J53" i="96"/>
  <c r="I53" i="96"/>
  <c r="H53" i="96"/>
  <c r="G53" i="96"/>
  <c r="F53" i="96"/>
  <c r="D53" i="96"/>
  <c r="C53" i="96"/>
  <c r="B53" i="96"/>
  <c r="O53" i="97"/>
  <c r="N53" i="97"/>
  <c r="M53" i="97"/>
  <c r="L53" i="97"/>
  <c r="K53" i="97"/>
  <c r="J53" i="97"/>
  <c r="J42" i="97" s="1"/>
  <c r="I53" i="97"/>
  <c r="H53" i="97"/>
  <c r="G53" i="97"/>
  <c r="F53" i="97"/>
  <c r="D53" i="97"/>
  <c r="C53" i="97"/>
  <c r="B53" i="97"/>
  <c r="O53" i="98"/>
  <c r="N53" i="98"/>
  <c r="M53" i="98"/>
  <c r="L53" i="98"/>
  <c r="K53" i="98"/>
  <c r="J53" i="98"/>
  <c r="I53" i="98"/>
  <c r="H53" i="98"/>
  <c r="G53" i="98"/>
  <c r="F53" i="98"/>
  <c r="D53" i="98"/>
  <c r="C53" i="98"/>
  <c r="B53" i="98"/>
  <c r="O53" i="99"/>
  <c r="N53" i="99"/>
  <c r="M53" i="99"/>
  <c r="L53" i="99"/>
  <c r="K53" i="99"/>
  <c r="J53" i="99"/>
  <c r="I53" i="99"/>
  <c r="H53" i="99"/>
  <c r="G53" i="99"/>
  <c r="F53" i="99"/>
  <c r="D53" i="99"/>
  <c r="C53" i="99"/>
  <c r="B53" i="99"/>
  <c r="O53" i="100"/>
  <c r="N53" i="100"/>
  <c r="M53" i="100"/>
  <c r="L53" i="100"/>
  <c r="K53" i="100"/>
  <c r="J53" i="100"/>
  <c r="I53" i="100"/>
  <c r="I42" i="100" s="1"/>
  <c r="H53" i="100"/>
  <c r="G53" i="100"/>
  <c r="F53" i="100"/>
  <c r="D53" i="100"/>
  <c r="C53" i="100"/>
  <c r="B53" i="100"/>
  <c r="O53" i="101"/>
  <c r="N53" i="101"/>
  <c r="N42" i="101" s="1"/>
  <c r="M53" i="101"/>
  <c r="L53" i="101"/>
  <c r="K53" i="101"/>
  <c r="J53" i="101"/>
  <c r="I53" i="101"/>
  <c r="I42" i="101" s="1"/>
  <c r="H53" i="101"/>
  <c r="G53" i="101"/>
  <c r="F53" i="101"/>
  <c r="F42" i="101" s="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F42" i="102" s="1"/>
  <c r="D53" i="102"/>
  <c r="C53" i="102"/>
  <c r="B53" i="102"/>
  <c r="B42" i="102" s="1"/>
  <c r="O53" i="103"/>
  <c r="N53" i="103"/>
  <c r="M53" i="103"/>
  <c r="L53" i="103"/>
  <c r="K53" i="103"/>
  <c r="J53" i="103"/>
  <c r="I53" i="103"/>
  <c r="H53" i="103"/>
  <c r="H42" i="103" s="1"/>
  <c r="G53" i="103"/>
  <c r="F53" i="103"/>
  <c r="D53" i="103"/>
  <c r="C53" i="103"/>
  <c r="B53" i="103"/>
  <c r="O53" i="104"/>
  <c r="N53" i="104"/>
  <c r="M53" i="104"/>
  <c r="L53" i="104"/>
  <c r="K53" i="104"/>
  <c r="J53" i="104"/>
  <c r="I53" i="104"/>
  <c r="H53" i="104"/>
  <c r="H42" i="104" s="1"/>
  <c r="G53" i="104"/>
  <c r="F53" i="104"/>
  <c r="D53" i="104"/>
  <c r="C53" i="104"/>
  <c r="B53" i="104"/>
  <c r="O53" i="105"/>
  <c r="N53" i="105"/>
  <c r="M53" i="105"/>
  <c r="L53" i="105"/>
  <c r="K53" i="105"/>
  <c r="J53" i="105"/>
  <c r="J42" i="105" s="1"/>
  <c r="I53" i="105"/>
  <c r="H53" i="105"/>
  <c r="G53" i="105"/>
  <c r="F53" i="105"/>
  <c r="D53" i="105"/>
  <c r="D42" i="105" s="1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O42" i="107" s="1"/>
  <c r="N53" i="107"/>
  <c r="M53" i="107"/>
  <c r="L53" i="107"/>
  <c r="L42" i="107" s="1"/>
  <c r="K53" i="107"/>
  <c r="J53" i="107"/>
  <c r="I53" i="107"/>
  <c r="H53" i="107"/>
  <c r="G53" i="107"/>
  <c r="F53" i="107"/>
  <c r="D53" i="107"/>
  <c r="C53" i="107"/>
  <c r="C42" i="107" s="1"/>
  <c r="B53" i="107"/>
  <c r="O53" i="108"/>
  <c r="N53" i="108"/>
  <c r="M53" i="108"/>
  <c r="L53" i="108"/>
  <c r="K53" i="108"/>
  <c r="J53" i="108"/>
  <c r="I53" i="108"/>
  <c r="H53" i="108"/>
  <c r="G53" i="108"/>
  <c r="F53" i="108"/>
  <c r="D53" i="108"/>
  <c r="C53" i="108"/>
  <c r="B53" i="108"/>
  <c r="O53" i="109"/>
  <c r="N53" i="109"/>
  <c r="M53" i="109"/>
  <c r="L53" i="109"/>
  <c r="K53" i="109"/>
  <c r="J53" i="109"/>
  <c r="I53" i="109"/>
  <c r="I42" i="109" s="1"/>
  <c r="H53" i="109"/>
  <c r="G53" i="109"/>
  <c r="F53" i="109"/>
  <c r="D53" i="109"/>
  <c r="C53" i="109"/>
  <c r="B53" i="109"/>
  <c r="O53" i="110"/>
  <c r="N53" i="110"/>
  <c r="N42" i="110" s="1"/>
  <c r="M53" i="110"/>
  <c r="L53" i="110"/>
  <c r="K53" i="110"/>
  <c r="J53" i="110"/>
  <c r="I53" i="110"/>
  <c r="H53" i="110"/>
  <c r="G53" i="110"/>
  <c r="F53" i="110"/>
  <c r="F42" i="110" s="1"/>
  <c r="D53" i="110"/>
  <c r="C53" i="110"/>
  <c r="B53" i="110"/>
  <c r="B42" i="110" s="1"/>
  <c r="O53" i="111"/>
  <c r="N53" i="111"/>
  <c r="M53" i="111"/>
  <c r="L53" i="111"/>
  <c r="K53" i="111"/>
  <c r="J53" i="111"/>
  <c r="I53" i="111"/>
  <c r="H53" i="111"/>
  <c r="H42" i="111" s="1"/>
  <c r="G53" i="111"/>
  <c r="F53" i="111"/>
  <c r="D53" i="111"/>
  <c r="C53" i="111"/>
  <c r="B53" i="111"/>
  <c r="O53" i="112"/>
  <c r="N53" i="112"/>
  <c r="M53" i="112"/>
  <c r="L53" i="112"/>
  <c r="K53" i="112"/>
  <c r="J53" i="112"/>
  <c r="I53" i="112"/>
  <c r="H53" i="112"/>
  <c r="G53" i="112"/>
  <c r="F53" i="112"/>
  <c r="D53" i="112"/>
  <c r="C53" i="112"/>
  <c r="B53" i="112"/>
  <c r="O53" i="113"/>
  <c r="N53" i="113"/>
  <c r="M53" i="113"/>
  <c r="L53" i="113"/>
  <c r="K53" i="113"/>
  <c r="J53" i="113"/>
  <c r="J42" i="113" s="1"/>
  <c r="I53" i="113"/>
  <c r="H53" i="113"/>
  <c r="G53" i="113"/>
  <c r="F53" i="113"/>
  <c r="D53" i="113"/>
  <c r="D42" i="113" s="1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L42" i="115" s="1"/>
  <c r="K53" i="115"/>
  <c r="J53" i="115"/>
  <c r="I53" i="115"/>
  <c r="H53" i="115"/>
  <c r="G53" i="115"/>
  <c r="F53" i="115"/>
  <c r="D53" i="115"/>
  <c r="C53" i="115"/>
  <c r="C42" i="115" s="1"/>
  <c r="B53" i="115"/>
  <c r="O53" i="116"/>
  <c r="N53" i="116"/>
  <c r="M53" i="116"/>
  <c r="L53" i="116"/>
  <c r="K53" i="116"/>
  <c r="J53" i="116"/>
  <c r="I53" i="116"/>
  <c r="H53" i="116"/>
  <c r="G53" i="116"/>
  <c r="F53" i="116"/>
  <c r="D53" i="116"/>
  <c r="C53" i="116"/>
  <c r="B53" i="116"/>
  <c r="O53" i="117"/>
  <c r="N53" i="117"/>
  <c r="N42" i="117" s="1"/>
  <c r="M53" i="117"/>
  <c r="L53" i="117"/>
  <c r="K53" i="117"/>
  <c r="J53" i="117"/>
  <c r="I53" i="117"/>
  <c r="I42" i="117" s="1"/>
  <c r="H53" i="117"/>
  <c r="G53" i="117"/>
  <c r="F53" i="117"/>
  <c r="F42" i="117" s="1"/>
  <c r="D53" i="117"/>
  <c r="C53" i="117"/>
  <c r="B53" i="117"/>
  <c r="O53" i="118"/>
  <c r="N53" i="118"/>
  <c r="N42" i="118" s="1"/>
  <c r="M53" i="118"/>
  <c r="L53" i="118"/>
  <c r="K53" i="118"/>
  <c r="J53" i="118"/>
  <c r="I53" i="118"/>
  <c r="H53" i="118"/>
  <c r="G53" i="118"/>
  <c r="F53" i="118"/>
  <c r="F42" i="118" s="1"/>
  <c r="D53" i="118"/>
  <c r="C53" i="118"/>
  <c r="B53" i="118"/>
  <c r="B42" i="118" s="1"/>
  <c r="O53" i="119"/>
  <c r="N53" i="119"/>
  <c r="M53" i="119"/>
  <c r="L53" i="119"/>
  <c r="K53" i="119"/>
  <c r="J53" i="119"/>
  <c r="I53" i="119"/>
  <c r="H53" i="119"/>
  <c r="H42" i="119" s="1"/>
  <c r="G53" i="119"/>
  <c r="F53" i="119"/>
  <c r="D53" i="119"/>
  <c r="C53" i="119"/>
  <c r="B53" i="119"/>
  <c r="O53" i="120"/>
  <c r="N53" i="120"/>
  <c r="M53" i="120"/>
  <c r="L53" i="120"/>
  <c r="K53" i="120"/>
  <c r="J53" i="120"/>
  <c r="I53" i="120"/>
  <c r="H53" i="120"/>
  <c r="H42" i="120" s="1"/>
  <c r="G53" i="120"/>
  <c r="F53" i="120"/>
  <c r="D53" i="120"/>
  <c r="C53" i="120"/>
  <c r="B53" i="120"/>
  <c r="O53" i="121"/>
  <c r="N53" i="121"/>
  <c r="M53" i="121"/>
  <c r="L53" i="121"/>
  <c r="K53" i="121"/>
  <c r="J53" i="121"/>
  <c r="J42" i="121" s="1"/>
  <c r="I53" i="121"/>
  <c r="H53" i="121"/>
  <c r="G53" i="121"/>
  <c r="F53" i="121"/>
  <c r="D53" i="121"/>
  <c r="D42" i="121" s="1"/>
  <c r="C53" i="121"/>
  <c r="B53" i="121"/>
  <c r="O53" i="122"/>
  <c r="N53" i="122"/>
  <c r="M53" i="122"/>
  <c r="L53" i="122"/>
  <c r="K53" i="122"/>
  <c r="J53" i="122"/>
  <c r="I53" i="122"/>
  <c r="H53" i="122"/>
  <c r="G53" i="122"/>
  <c r="F53" i="122"/>
  <c r="D53" i="122"/>
  <c r="C53" i="122"/>
  <c r="B53" i="122"/>
  <c r="O53" i="123"/>
  <c r="O42" i="123" s="1"/>
  <c r="N53" i="123"/>
  <c r="M53" i="123"/>
  <c r="L53" i="123"/>
  <c r="K53" i="123"/>
  <c r="J53" i="123"/>
  <c r="I53" i="123"/>
  <c r="H53" i="123"/>
  <c r="G53" i="123"/>
  <c r="G42" i="123" s="1"/>
  <c r="F53" i="123"/>
  <c r="D53" i="123"/>
  <c r="C53" i="123"/>
  <c r="B53" i="123"/>
  <c r="O53" i="124"/>
  <c r="N53" i="124"/>
  <c r="M53" i="124"/>
  <c r="L53" i="124"/>
  <c r="K53" i="124"/>
  <c r="J53" i="124"/>
  <c r="I53" i="124"/>
  <c r="H53" i="124"/>
  <c r="G53" i="124"/>
  <c r="F53" i="124"/>
  <c r="D53" i="124"/>
  <c r="C53" i="124"/>
  <c r="B53" i="124"/>
  <c r="O53" i="125"/>
  <c r="N53" i="125"/>
  <c r="M53" i="125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N42" i="126" s="1"/>
  <c r="M53" i="126"/>
  <c r="L53" i="126"/>
  <c r="K53" i="126"/>
  <c r="J53" i="126"/>
  <c r="I53" i="126"/>
  <c r="H53" i="126"/>
  <c r="G53" i="126"/>
  <c r="F53" i="126"/>
  <c r="F42" i="126" s="1"/>
  <c r="D53" i="126"/>
  <c r="C53" i="126"/>
  <c r="B53" i="126"/>
  <c r="O53" i="127"/>
  <c r="N53" i="127"/>
  <c r="M53" i="127"/>
  <c r="L53" i="127"/>
  <c r="K53" i="127"/>
  <c r="K42" i="127" s="1"/>
  <c r="J53" i="127"/>
  <c r="I53" i="127"/>
  <c r="H53" i="127"/>
  <c r="G53" i="127"/>
  <c r="F53" i="127"/>
  <c r="D53" i="127"/>
  <c r="C53" i="127"/>
  <c r="B53" i="127"/>
  <c r="B42" i="127" s="1"/>
  <c r="O53" i="128"/>
  <c r="N53" i="128"/>
  <c r="M53" i="128"/>
  <c r="L53" i="128"/>
  <c r="K53" i="128"/>
  <c r="J53" i="128"/>
  <c r="I53" i="128"/>
  <c r="H53" i="128"/>
  <c r="H42" i="128" s="1"/>
  <c r="G53" i="128"/>
  <c r="F53" i="128"/>
  <c r="D53" i="128"/>
  <c r="C53" i="128"/>
  <c r="B53" i="128"/>
  <c r="O53" i="129"/>
  <c r="N53" i="129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M53" i="130"/>
  <c r="L53" i="130"/>
  <c r="K53" i="130"/>
  <c r="J53" i="130"/>
  <c r="J42" i="130" s="1"/>
  <c r="I53" i="130"/>
  <c r="H53" i="130"/>
  <c r="G53" i="130"/>
  <c r="F53" i="130"/>
  <c r="D53" i="130"/>
  <c r="C53" i="130"/>
  <c r="B53" i="130"/>
  <c r="O53" i="131"/>
  <c r="O42" i="131" s="1"/>
  <c r="N53" i="131"/>
  <c r="M53" i="131"/>
  <c r="L53" i="131"/>
  <c r="K53" i="131"/>
  <c r="J53" i="131"/>
  <c r="I53" i="131"/>
  <c r="H53" i="131"/>
  <c r="G53" i="131"/>
  <c r="G42" i="131" s="1"/>
  <c r="F53" i="131"/>
  <c r="D53" i="131"/>
  <c r="C53" i="131"/>
  <c r="B53" i="131"/>
  <c r="O53" i="132"/>
  <c r="N53" i="132"/>
  <c r="M53" i="132"/>
  <c r="L53" i="132"/>
  <c r="K53" i="132"/>
  <c r="J53" i="132"/>
  <c r="I53" i="132"/>
  <c r="H53" i="132"/>
  <c r="G53" i="132"/>
  <c r="F53" i="132"/>
  <c r="D53" i="132"/>
  <c r="C53" i="132"/>
  <c r="B53" i="132"/>
  <c r="O53" i="133"/>
  <c r="N53" i="133"/>
  <c r="M53" i="133"/>
  <c r="L53" i="133"/>
  <c r="K53" i="133"/>
  <c r="J53" i="133"/>
  <c r="I53" i="133"/>
  <c r="I42" i="133" s="1"/>
  <c r="H53" i="133"/>
  <c r="G53" i="133"/>
  <c r="F53" i="133"/>
  <c r="D53" i="133"/>
  <c r="C53" i="133"/>
  <c r="B53" i="133"/>
  <c r="O53" i="134"/>
  <c r="N53" i="134"/>
  <c r="N42" i="134" s="1"/>
  <c r="M53" i="134"/>
  <c r="L53" i="134"/>
  <c r="K53" i="134"/>
  <c r="J53" i="134"/>
  <c r="I53" i="134"/>
  <c r="H53" i="134"/>
  <c r="G53" i="134"/>
  <c r="F53" i="134"/>
  <c r="F42" i="134" s="1"/>
  <c r="D53" i="134"/>
  <c r="C53" i="134"/>
  <c r="B53" i="134"/>
  <c r="O53" i="135"/>
  <c r="N53" i="135"/>
  <c r="M53" i="135"/>
  <c r="L53" i="135"/>
  <c r="K53" i="135"/>
  <c r="K42" i="135" s="1"/>
  <c r="J53" i="135"/>
  <c r="I53" i="135"/>
  <c r="H53" i="135"/>
  <c r="G53" i="135"/>
  <c r="F53" i="135"/>
  <c r="D53" i="135"/>
  <c r="C53" i="135"/>
  <c r="B53" i="135"/>
  <c r="B42" i="135" s="1"/>
  <c r="O53" i="136"/>
  <c r="N53" i="136"/>
  <c r="M53" i="136"/>
  <c r="L53" i="136"/>
  <c r="K53" i="136"/>
  <c r="J53" i="136"/>
  <c r="I53" i="136"/>
  <c r="H53" i="136"/>
  <c r="H42" i="136" s="1"/>
  <c r="G53" i="136"/>
  <c r="F53" i="136"/>
  <c r="D53" i="136"/>
  <c r="C53" i="136"/>
  <c r="B53" i="136"/>
  <c r="O53" i="137"/>
  <c r="N53" i="137"/>
  <c r="M53" i="137"/>
  <c r="L53" i="137"/>
  <c r="K53" i="137"/>
  <c r="J53" i="137"/>
  <c r="I53" i="137"/>
  <c r="H53" i="137"/>
  <c r="G53" i="137"/>
  <c r="F53" i="137"/>
  <c r="D53" i="137"/>
  <c r="D42" i="137" s="1"/>
  <c r="C53" i="137"/>
  <c r="B53" i="137"/>
  <c r="O53" i="138"/>
  <c r="N53" i="138"/>
  <c r="M53" i="138"/>
  <c r="L53" i="138"/>
  <c r="K53" i="138"/>
  <c r="J53" i="138"/>
  <c r="J42" i="138" s="1"/>
  <c r="I53" i="138"/>
  <c r="H53" i="138"/>
  <c r="G53" i="138"/>
  <c r="F53" i="138"/>
  <c r="D53" i="138"/>
  <c r="C53" i="138"/>
  <c r="B53" i="138"/>
  <c r="O53" i="139"/>
  <c r="O42" i="139" s="1"/>
  <c r="N53" i="139"/>
  <c r="M53" i="139"/>
  <c r="L53" i="139"/>
  <c r="K53" i="139"/>
  <c r="J53" i="139"/>
  <c r="I53" i="139"/>
  <c r="H53" i="139"/>
  <c r="G53" i="139"/>
  <c r="F53" i="139"/>
  <c r="D53" i="139"/>
  <c r="C53" i="139"/>
  <c r="B53" i="139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M53" i="141"/>
  <c r="L53" i="141"/>
  <c r="K53" i="141"/>
  <c r="J53" i="141"/>
  <c r="I53" i="141"/>
  <c r="H53" i="141"/>
  <c r="G53" i="141"/>
  <c r="F53" i="141"/>
  <c r="D53" i="141"/>
  <c r="C53" i="141"/>
  <c r="B53" i="141"/>
  <c r="O53" i="142"/>
  <c r="N53" i="142"/>
  <c r="N42" i="142" s="1"/>
  <c r="M53" i="142"/>
  <c r="L53" i="142"/>
  <c r="K53" i="142"/>
  <c r="J53" i="142"/>
  <c r="I53" i="142"/>
  <c r="H53" i="142"/>
  <c r="G53" i="142"/>
  <c r="F53" i="142"/>
  <c r="F42" i="142" s="1"/>
  <c r="D53" i="142"/>
  <c r="C53" i="142"/>
  <c r="B53" i="142"/>
  <c r="O53" i="143"/>
  <c r="N53" i="143"/>
  <c r="M53" i="143"/>
  <c r="L53" i="143"/>
  <c r="K53" i="143"/>
  <c r="K42" i="143" s="1"/>
  <c r="J53" i="143"/>
  <c r="I53" i="143"/>
  <c r="H53" i="143"/>
  <c r="G53" i="143"/>
  <c r="F53" i="143"/>
  <c r="D53" i="143"/>
  <c r="C53" i="143"/>
  <c r="B53" i="143"/>
  <c r="B42" i="143" s="1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M53" i="145"/>
  <c r="M42" i="145" s="1"/>
  <c r="L53" i="145"/>
  <c r="K53" i="145"/>
  <c r="J53" i="145"/>
  <c r="I53" i="145"/>
  <c r="H53" i="145"/>
  <c r="G53" i="145"/>
  <c r="F53" i="145"/>
  <c r="D53" i="145"/>
  <c r="D42" i="145" s="1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I53" i="149"/>
  <c r="I42" i="149" s="1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F42" i="150" s="1"/>
  <c r="D53" i="150"/>
  <c r="C53" i="150"/>
  <c r="B53" i="150"/>
  <c r="O53" i="151"/>
  <c r="N53" i="151"/>
  <c r="M53" i="151"/>
  <c r="L53" i="151"/>
  <c r="K53" i="151"/>
  <c r="J53" i="151"/>
  <c r="I53" i="151"/>
  <c r="H53" i="151"/>
  <c r="G53" i="151"/>
  <c r="F53" i="151"/>
  <c r="D53" i="151"/>
  <c r="C53" i="151"/>
  <c r="B53" i="151"/>
  <c r="B42" i="151" s="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O42" i="155" s="1"/>
  <c r="N53" i="155"/>
  <c r="M53" i="155"/>
  <c r="L53" i="155"/>
  <c r="K53" i="155"/>
  <c r="J53" i="155"/>
  <c r="I53" i="155"/>
  <c r="H53" i="155"/>
  <c r="G53" i="155"/>
  <c r="G42" i="155" s="1"/>
  <c r="F53" i="155"/>
  <c r="D53" i="155"/>
  <c r="C53" i="155"/>
  <c r="B53" i="155"/>
  <c r="O53" i="156"/>
  <c r="N53" i="156"/>
  <c r="M53" i="156"/>
  <c r="L53" i="156"/>
  <c r="L42" i="156" s="1"/>
  <c r="K53" i="156"/>
  <c r="J53" i="156"/>
  <c r="I53" i="156"/>
  <c r="H53" i="156"/>
  <c r="G53" i="156"/>
  <c r="F53" i="156"/>
  <c r="D53" i="156"/>
  <c r="C53" i="156"/>
  <c r="C42" i="156" s="1"/>
  <c r="B53" i="156"/>
  <c r="O53" i="157"/>
  <c r="N53" i="157"/>
  <c r="M53" i="157"/>
  <c r="L53" i="157"/>
  <c r="K53" i="157"/>
  <c r="J53" i="157"/>
  <c r="I53" i="157"/>
  <c r="H53" i="157"/>
  <c r="G53" i="157"/>
  <c r="F53" i="157"/>
  <c r="D53" i="157"/>
  <c r="C53" i="157"/>
  <c r="B53" i="157"/>
  <c r="O53" i="158"/>
  <c r="N53" i="158"/>
  <c r="N42" i="158" s="1"/>
  <c r="M53" i="158"/>
  <c r="L53" i="158"/>
  <c r="K53" i="158"/>
  <c r="J53" i="158"/>
  <c r="I53" i="158"/>
  <c r="H53" i="158"/>
  <c r="G53" i="158"/>
  <c r="F53" i="158"/>
  <c r="F42" i="158" s="1"/>
  <c r="D53" i="158"/>
  <c r="C53" i="158"/>
  <c r="B53" i="158"/>
  <c r="O53" i="159"/>
  <c r="N53" i="159"/>
  <c r="M53" i="159"/>
  <c r="L53" i="159"/>
  <c r="K53" i="159"/>
  <c r="J53" i="159"/>
  <c r="I53" i="159"/>
  <c r="H53" i="159"/>
  <c r="G53" i="159"/>
  <c r="F53" i="159"/>
  <c r="D53" i="159"/>
  <c r="C53" i="159"/>
  <c r="B53" i="159"/>
  <c r="O53" i="160"/>
  <c r="N53" i="160"/>
  <c r="M53" i="160"/>
  <c r="L53" i="160"/>
  <c r="K53" i="160"/>
  <c r="J53" i="160"/>
  <c r="I53" i="160"/>
  <c r="H53" i="160"/>
  <c r="G53" i="160"/>
  <c r="F53" i="160"/>
  <c r="D53" i="160"/>
  <c r="C53" i="160"/>
  <c r="B53" i="160"/>
  <c r="O53" i="161"/>
  <c r="N53" i="161"/>
  <c r="M53" i="161"/>
  <c r="M42" i="161" s="1"/>
  <c r="L53" i="161"/>
  <c r="K53" i="161"/>
  <c r="J53" i="161"/>
  <c r="I53" i="161"/>
  <c r="H53" i="161"/>
  <c r="G53" i="161"/>
  <c r="F53" i="161"/>
  <c r="D53" i="161"/>
  <c r="D42" i="161" s="1"/>
  <c r="C53" i="161"/>
  <c r="B53" i="161"/>
  <c r="O53" i="162"/>
  <c r="N53" i="162"/>
  <c r="M53" i="162"/>
  <c r="L53" i="162"/>
  <c r="K53" i="162"/>
  <c r="J53" i="162"/>
  <c r="J42" i="162" s="1"/>
  <c r="I53" i="162"/>
  <c r="H53" i="162"/>
  <c r="G53" i="162"/>
  <c r="F53" i="162"/>
  <c r="D53" i="162"/>
  <c r="C53" i="162"/>
  <c r="B53" i="162"/>
  <c r="O53" i="163"/>
  <c r="N53" i="163"/>
  <c r="M53" i="163"/>
  <c r="L53" i="163"/>
  <c r="K53" i="163"/>
  <c r="J53" i="163"/>
  <c r="I53" i="163"/>
  <c r="H53" i="163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I53" i="165"/>
  <c r="H53" i="165"/>
  <c r="G53" i="165"/>
  <c r="F53" i="165"/>
  <c r="D53" i="165"/>
  <c r="C53" i="165"/>
  <c r="B53" i="165"/>
  <c r="O53" i="166"/>
  <c r="N53" i="166"/>
  <c r="M53" i="166"/>
  <c r="L53" i="166"/>
  <c r="K53" i="166"/>
  <c r="J53" i="166"/>
  <c r="I53" i="166"/>
  <c r="H53" i="166"/>
  <c r="G53" i="166"/>
  <c r="F53" i="166"/>
  <c r="D53" i="166"/>
  <c r="C53" i="166"/>
  <c r="B53" i="166"/>
  <c r="O53" i="167"/>
  <c r="N53" i="167"/>
  <c r="M53" i="167"/>
  <c r="L53" i="167"/>
  <c r="K53" i="167"/>
  <c r="J53" i="167"/>
  <c r="I53" i="167"/>
  <c r="H53" i="167"/>
  <c r="G53" i="167"/>
  <c r="F53" i="167"/>
  <c r="D53" i="167"/>
  <c r="C53" i="167"/>
  <c r="B53" i="167"/>
  <c r="O53" i="168"/>
  <c r="N53" i="168"/>
  <c r="M53" i="168"/>
  <c r="L53" i="168"/>
  <c r="K53" i="168"/>
  <c r="J53" i="168"/>
  <c r="I53" i="168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D42" i="169" s="1"/>
  <c r="C53" i="169"/>
  <c r="B53" i="169"/>
  <c r="O53" i="170"/>
  <c r="N53" i="170"/>
  <c r="M53" i="170"/>
  <c r="L53" i="170"/>
  <c r="K53" i="170"/>
  <c r="J53" i="170"/>
  <c r="J42" i="170" s="1"/>
  <c r="I53" i="170"/>
  <c r="H53" i="170"/>
  <c r="G53" i="170"/>
  <c r="F53" i="170"/>
  <c r="D53" i="170"/>
  <c r="C53" i="170"/>
  <c r="B53" i="170"/>
  <c r="O53" i="171"/>
  <c r="N53" i="171"/>
  <c r="M53" i="171"/>
  <c r="L53" i="171"/>
  <c r="K53" i="171"/>
  <c r="J53" i="171"/>
  <c r="I53" i="171"/>
  <c r="H53" i="171"/>
  <c r="G53" i="171"/>
  <c r="G42" i="171" s="1"/>
  <c r="F53" i="171"/>
  <c r="D53" i="171"/>
  <c r="C53" i="171"/>
  <c r="B53" i="171"/>
  <c r="O53" i="172"/>
  <c r="N53" i="172"/>
  <c r="M53" i="172"/>
  <c r="L53" i="172"/>
  <c r="L42" i="172" s="1"/>
  <c r="K53" i="172"/>
  <c r="J53" i="172"/>
  <c r="I53" i="172"/>
  <c r="H53" i="172"/>
  <c r="G53" i="172"/>
  <c r="F53" i="172"/>
  <c r="D53" i="172"/>
  <c r="C53" i="172"/>
  <c r="C42" i="172" s="1"/>
  <c r="B53" i="172"/>
  <c r="O53" i="173"/>
  <c r="N53" i="173"/>
  <c r="M53" i="173"/>
  <c r="L53" i="173"/>
  <c r="K53" i="173"/>
  <c r="J53" i="173"/>
  <c r="I53" i="173"/>
  <c r="I42" i="173" s="1"/>
  <c r="H53" i="173"/>
  <c r="G53" i="173"/>
  <c r="F53" i="173"/>
  <c r="D53" i="173"/>
  <c r="C53" i="173"/>
  <c r="B53" i="173"/>
  <c r="O53" i="174"/>
  <c r="N53" i="174"/>
  <c r="M53" i="174"/>
  <c r="L53" i="174"/>
  <c r="K53" i="174"/>
  <c r="J53" i="174"/>
  <c r="I53" i="174"/>
  <c r="H53" i="174"/>
  <c r="G53" i="174"/>
  <c r="F53" i="174"/>
  <c r="F42" i="174" s="1"/>
  <c r="D53" i="174"/>
  <c r="C53" i="174"/>
  <c r="B53" i="174"/>
  <c r="O53" i="175"/>
  <c r="N53" i="175"/>
  <c r="M53" i="175"/>
  <c r="L53" i="175"/>
  <c r="K53" i="175"/>
  <c r="K42" i="175" s="1"/>
  <c r="J53" i="175"/>
  <c r="I53" i="175"/>
  <c r="H53" i="175"/>
  <c r="G53" i="175"/>
  <c r="F53" i="175"/>
  <c r="D53" i="175"/>
  <c r="C53" i="175"/>
  <c r="B53" i="175"/>
  <c r="B42" i="175" s="1"/>
  <c r="O53" i="176"/>
  <c r="N53" i="176"/>
  <c r="M53" i="176"/>
  <c r="L53" i="176"/>
  <c r="K53" i="176"/>
  <c r="J53" i="176"/>
  <c r="I53" i="176"/>
  <c r="H53" i="176"/>
  <c r="H42" i="176" s="1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D42" i="177" s="1"/>
  <c r="C53" i="177"/>
  <c r="B53" i="177"/>
  <c r="O53" i="178"/>
  <c r="N53" i="178"/>
  <c r="M53" i="178"/>
  <c r="L53" i="178"/>
  <c r="K53" i="178"/>
  <c r="J53" i="178"/>
  <c r="I53" i="178"/>
  <c r="H53" i="178"/>
  <c r="G53" i="178"/>
  <c r="F53" i="178"/>
  <c r="D53" i="178"/>
  <c r="C53" i="178"/>
  <c r="B53" i="178"/>
  <c r="O53" i="179"/>
  <c r="N53" i="179"/>
  <c r="M53" i="179"/>
  <c r="L53" i="179"/>
  <c r="K53" i="179"/>
  <c r="J53" i="179"/>
  <c r="I53" i="179"/>
  <c r="H53" i="179"/>
  <c r="G53" i="179"/>
  <c r="F53" i="179"/>
  <c r="D53" i="179"/>
  <c r="C53" i="179"/>
  <c r="B53" i="179"/>
  <c r="O53" i="180"/>
  <c r="N53" i="180"/>
  <c r="M53" i="180"/>
  <c r="L53" i="180"/>
  <c r="L42" i="180" s="1"/>
  <c r="K53" i="180"/>
  <c r="J53" i="180"/>
  <c r="I53" i="180"/>
  <c r="H53" i="180"/>
  <c r="G53" i="180"/>
  <c r="F53" i="180"/>
  <c r="D53" i="180"/>
  <c r="C53" i="180"/>
  <c r="C42" i="180" s="1"/>
  <c r="B53" i="180"/>
  <c r="O53" i="181"/>
  <c r="N53" i="181"/>
  <c r="M53" i="181"/>
  <c r="L53" i="181"/>
  <c r="K53" i="181"/>
  <c r="J53" i="181"/>
  <c r="I53" i="181"/>
  <c r="I42" i="181" s="1"/>
  <c r="H53" i="181"/>
  <c r="G53" i="181"/>
  <c r="F53" i="181"/>
  <c r="D53" i="181"/>
  <c r="C53" i="181"/>
  <c r="B53" i="181"/>
  <c r="O53" i="182"/>
  <c r="N53" i="182"/>
  <c r="M53" i="182"/>
  <c r="L53" i="182"/>
  <c r="K53" i="182"/>
  <c r="J53" i="182"/>
  <c r="I53" i="182"/>
  <c r="H53" i="182"/>
  <c r="G53" i="182"/>
  <c r="F53" i="182"/>
  <c r="D53" i="182"/>
  <c r="C53" i="182"/>
  <c r="B53" i="182"/>
  <c r="O53" i="183"/>
  <c r="N53" i="183"/>
  <c r="M53" i="183"/>
  <c r="L53" i="183"/>
  <c r="K53" i="183"/>
  <c r="K42" i="183" s="1"/>
  <c r="J53" i="183"/>
  <c r="I53" i="183"/>
  <c r="H53" i="183"/>
  <c r="G53" i="183"/>
  <c r="F53" i="183"/>
  <c r="D53" i="183"/>
  <c r="C53" i="183"/>
  <c r="B53" i="183"/>
  <c r="B42" i="183" s="1"/>
  <c r="O53" i="184"/>
  <c r="N53" i="184"/>
  <c r="M53" i="184"/>
  <c r="L53" i="184"/>
  <c r="K53" i="184"/>
  <c r="J53" i="184"/>
  <c r="I53" i="184"/>
  <c r="H53" i="184"/>
  <c r="G53" i="184"/>
  <c r="F53" i="184"/>
  <c r="D53" i="184"/>
  <c r="C53" i="184"/>
  <c r="B53" i="184"/>
  <c r="O53" i="185"/>
  <c r="N53" i="185"/>
  <c r="M53" i="185"/>
  <c r="M42" i="185" s="1"/>
  <c r="L53" i="185"/>
  <c r="K53" i="185"/>
  <c r="J53" i="185"/>
  <c r="I53" i="185"/>
  <c r="H53" i="185"/>
  <c r="G53" i="185"/>
  <c r="F53" i="185"/>
  <c r="D53" i="185"/>
  <c r="D42" i="185" s="1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O42" i="187" s="1"/>
  <c r="N53" i="187"/>
  <c r="M53" i="187"/>
  <c r="L53" i="187"/>
  <c r="K53" i="187"/>
  <c r="J53" i="187"/>
  <c r="I53" i="187"/>
  <c r="H53" i="187"/>
  <c r="G53" i="187"/>
  <c r="G42" i="187" s="1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I42" i="189" s="1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N53" i="191"/>
  <c r="M53" i="191"/>
  <c r="L53" i="191"/>
  <c r="K53" i="191"/>
  <c r="J53" i="191"/>
  <c r="I53" i="191"/>
  <c r="H53" i="191"/>
  <c r="G53" i="191"/>
  <c r="F53" i="191"/>
  <c r="D53" i="191"/>
  <c r="C53" i="191"/>
  <c r="B53" i="191"/>
  <c r="O53" i="192"/>
  <c r="N53" i="192"/>
  <c r="M53" i="192"/>
  <c r="L53" i="192"/>
  <c r="K53" i="192"/>
  <c r="J53" i="192"/>
  <c r="I53" i="192"/>
  <c r="H53" i="192"/>
  <c r="H42" i="192" s="1"/>
  <c r="G53" i="192"/>
  <c r="F53" i="192"/>
  <c r="D53" i="192"/>
  <c r="C53" i="192"/>
  <c r="B53" i="192"/>
  <c r="O53" i="193"/>
  <c r="N53" i="193"/>
  <c r="M53" i="193"/>
  <c r="M42" i="193" s="1"/>
  <c r="L53" i="193"/>
  <c r="K53" i="193"/>
  <c r="J53" i="193"/>
  <c r="I53" i="193"/>
  <c r="H53" i="193"/>
  <c r="G53" i="193"/>
  <c r="F53" i="193"/>
  <c r="D53" i="193"/>
  <c r="D42" i="193" s="1"/>
  <c r="C53" i="193"/>
  <c r="B53" i="193"/>
  <c r="O53" i="194"/>
  <c r="N53" i="194"/>
  <c r="M53" i="194"/>
  <c r="L53" i="194"/>
  <c r="K53" i="194"/>
  <c r="J53" i="194"/>
  <c r="J42" i="194" s="1"/>
  <c r="I53" i="194"/>
  <c r="H53" i="194"/>
  <c r="G53" i="194"/>
  <c r="F53" i="194"/>
  <c r="D53" i="194"/>
  <c r="C53" i="194"/>
  <c r="B53" i="194"/>
  <c r="O53" i="195"/>
  <c r="N53" i="195"/>
  <c r="M53" i="195"/>
  <c r="L53" i="195"/>
  <c r="K53" i="195"/>
  <c r="J53" i="195"/>
  <c r="I53" i="195"/>
  <c r="H53" i="195"/>
  <c r="G53" i="195"/>
  <c r="F53" i="195"/>
  <c r="D53" i="195"/>
  <c r="C53" i="195"/>
  <c r="B53" i="195"/>
  <c r="O53" i="196"/>
  <c r="N53" i="196"/>
  <c r="M53" i="196"/>
  <c r="L53" i="196"/>
  <c r="L42" i="196" s="1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N42" i="198" s="1"/>
  <c r="M53" i="198"/>
  <c r="L53" i="198"/>
  <c r="K53" i="198"/>
  <c r="J53" i="198"/>
  <c r="I53" i="198"/>
  <c r="H53" i="198"/>
  <c r="G53" i="198"/>
  <c r="F53" i="198"/>
  <c r="F42" i="198" s="1"/>
  <c r="D53" i="198"/>
  <c r="C53" i="198"/>
  <c r="B53" i="198"/>
  <c r="O53" i="199"/>
  <c r="N53" i="199"/>
  <c r="M53" i="199"/>
  <c r="L53" i="199"/>
  <c r="K53" i="199"/>
  <c r="J53" i="199"/>
  <c r="I53" i="199"/>
  <c r="H53" i="199"/>
  <c r="G53" i="199"/>
  <c r="F53" i="199"/>
  <c r="D53" i="199"/>
  <c r="C53" i="199"/>
  <c r="B53" i="199"/>
  <c r="O53" i="200"/>
  <c r="N53" i="200"/>
  <c r="M53" i="200"/>
  <c r="L53" i="200"/>
  <c r="K53" i="200"/>
  <c r="J53" i="200"/>
  <c r="I53" i="200"/>
  <c r="H53" i="200"/>
  <c r="H42" i="200" s="1"/>
  <c r="G53" i="200"/>
  <c r="F53" i="200"/>
  <c r="D53" i="200"/>
  <c r="C53" i="200"/>
  <c r="B53" i="200"/>
  <c r="O53" i="201"/>
  <c r="N53" i="201"/>
  <c r="M53" i="201"/>
  <c r="L53" i="201"/>
  <c r="K53" i="201"/>
  <c r="J53" i="201"/>
  <c r="I53" i="201"/>
  <c r="H53" i="201"/>
  <c r="G53" i="201"/>
  <c r="F53" i="201"/>
  <c r="D53" i="201"/>
  <c r="C53" i="201"/>
  <c r="B53" i="201"/>
  <c r="O53" i="202"/>
  <c r="N53" i="202"/>
  <c r="M53" i="202"/>
  <c r="L53" i="202"/>
  <c r="K53" i="202"/>
  <c r="J53" i="202"/>
  <c r="J42" i="202" s="1"/>
  <c r="I53" i="202"/>
  <c r="H53" i="202"/>
  <c r="G53" i="202"/>
  <c r="F53" i="202"/>
  <c r="D53" i="202"/>
  <c r="C53" i="202"/>
  <c r="B53" i="202"/>
  <c r="O53" i="203"/>
  <c r="N53" i="203"/>
  <c r="M53" i="203"/>
  <c r="L53" i="203"/>
  <c r="K53" i="203"/>
  <c r="J53" i="203"/>
  <c r="I53" i="203"/>
  <c r="H53" i="203"/>
  <c r="G53" i="203"/>
  <c r="F53" i="203"/>
  <c r="D53" i="203"/>
  <c r="C53" i="203"/>
  <c r="B53" i="203"/>
  <c r="O53" i="204"/>
  <c r="N53" i="204"/>
  <c r="M53" i="204"/>
  <c r="L53" i="204"/>
  <c r="L42" i="204" s="1"/>
  <c r="K53" i="204"/>
  <c r="J53" i="204"/>
  <c r="I53" i="204"/>
  <c r="H53" i="204"/>
  <c r="G53" i="204"/>
  <c r="F53" i="204"/>
  <c r="D53" i="204"/>
  <c r="C53" i="204"/>
  <c r="C42" i="204" s="1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N42" i="206" s="1"/>
  <c r="M53" i="206"/>
  <c r="L53" i="206"/>
  <c r="K53" i="206"/>
  <c r="J53" i="206"/>
  <c r="I53" i="206"/>
  <c r="H53" i="206"/>
  <c r="G53" i="206"/>
  <c r="F53" i="206"/>
  <c r="F42" i="206" s="1"/>
  <c r="D53" i="206"/>
  <c r="C53" i="206"/>
  <c r="B53" i="206"/>
  <c r="O53" i="207"/>
  <c r="N53" i="207"/>
  <c r="M53" i="207"/>
  <c r="L53" i="207"/>
  <c r="K53" i="207"/>
  <c r="K42" i="207" s="1"/>
  <c r="J53" i="207"/>
  <c r="I53" i="207"/>
  <c r="H53" i="207"/>
  <c r="G53" i="207"/>
  <c r="F53" i="207"/>
  <c r="D53" i="207"/>
  <c r="C53" i="207"/>
  <c r="B53" i="207"/>
  <c r="B42" i="207" s="1"/>
  <c r="O53" i="208"/>
  <c r="N53" i="208"/>
  <c r="M53" i="208"/>
  <c r="L53" i="208"/>
  <c r="K53" i="208"/>
  <c r="J53" i="208"/>
  <c r="I53" i="208"/>
  <c r="H53" i="208"/>
  <c r="H42" i="208" s="1"/>
  <c r="G53" i="208"/>
  <c r="F53" i="208"/>
  <c r="D53" i="208"/>
  <c r="C53" i="208"/>
  <c r="B53" i="208"/>
  <c r="O53" i="209"/>
  <c r="N53" i="209"/>
  <c r="M53" i="209"/>
  <c r="L53" i="209"/>
  <c r="K53" i="209"/>
  <c r="J53" i="209"/>
  <c r="I53" i="209"/>
  <c r="H53" i="209"/>
  <c r="G53" i="209"/>
  <c r="F53" i="209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O42" i="211" s="1"/>
  <c r="N53" i="211"/>
  <c r="M53" i="211"/>
  <c r="L53" i="211"/>
  <c r="K53" i="211"/>
  <c r="J53" i="211"/>
  <c r="I53" i="211"/>
  <c r="H53" i="211"/>
  <c r="G53" i="211"/>
  <c r="G42" i="211" s="1"/>
  <c r="F53" i="211"/>
  <c r="D53" i="211"/>
  <c r="C53" i="211"/>
  <c r="B53" i="211"/>
  <c r="O53" i="212"/>
  <c r="N53" i="212"/>
  <c r="M53" i="212"/>
  <c r="L53" i="212"/>
  <c r="K53" i="212"/>
  <c r="J53" i="212"/>
  <c r="I53" i="212"/>
  <c r="H53" i="212"/>
  <c r="G53" i="212"/>
  <c r="F53" i="212"/>
  <c r="D53" i="212"/>
  <c r="C53" i="212"/>
  <c r="B53" i="212"/>
  <c r="O53" i="213"/>
  <c r="N53" i="213"/>
  <c r="M53" i="213"/>
  <c r="L53" i="213"/>
  <c r="K53" i="213"/>
  <c r="J53" i="213"/>
  <c r="I53" i="213"/>
  <c r="I42" i="213" s="1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K53" i="215"/>
  <c r="K42" i="215" s="1"/>
  <c r="J53" i="215"/>
  <c r="I53" i="215"/>
  <c r="H53" i="215"/>
  <c r="G53" i="215"/>
  <c r="F53" i="215"/>
  <c r="D53" i="215"/>
  <c r="C53" i="215"/>
  <c r="B53" i="215"/>
  <c r="O53" i="216"/>
  <c r="N53" i="216"/>
  <c r="M53" i="216"/>
  <c r="L53" i="216"/>
  <c r="K53" i="216"/>
  <c r="J53" i="216"/>
  <c r="I53" i="216"/>
  <c r="H53" i="216"/>
  <c r="G53" i="216"/>
  <c r="F53" i="216"/>
  <c r="D53" i="216"/>
  <c r="C53" i="216"/>
  <c r="B53" i="216"/>
  <c r="O53" i="217"/>
  <c r="N53" i="217"/>
  <c r="M53" i="217"/>
  <c r="M42" i="217" s="1"/>
  <c r="L53" i="217"/>
  <c r="K53" i="217"/>
  <c r="J53" i="217"/>
  <c r="I53" i="217"/>
  <c r="H53" i="217"/>
  <c r="G53" i="217"/>
  <c r="F53" i="217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O42" i="219" s="1"/>
  <c r="N53" i="219"/>
  <c r="M53" i="219"/>
  <c r="L53" i="219"/>
  <c r="K53" i="219"/>
  <c r="J53" i="219"/>
  <c r="I53" i="219"/>
  <c r="H53" i="219"/>
  <c r="G53" i="219"/>
  <c r="G42" i="219" s="1"/>
  <c r="F53" i="219"/>
  <c r="D53" i="219"/>
  <c r="C53" i="219"/>
  <c r="B53" i="219"/>
  <c r="O53" i="220"/>
  <c r="N53" i="220"/>
  <c r="M53" i="220"/>
  <c r="L53" i="220"/>
  <c r="K53" i="220"/>
  <c r="J53" i="220"/>
  <c r="I53" i="220"/>
  <c r="H53" i="220"/>
  <c r="G53" i="220"/>
  <c r="F53" i="220"/>
  <c r="D53" i="220"/>
  <c r="C53" i="220"/>
  <c r="B53" i="220"/>
  <c r="O53" i="221"/>
  <c r="N53" i="221"/>
  <c r="M53" i="221"/>
  <c r="L53" i="221"/>
  <c r="K53" i="221"/>
  <c r="J53" i="221"/>
  <c r="I53" i="221"/>
  <c r="I42" i="221" s="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K53" i="223"/>
  <c r="J53" i="223"/>
  <c r="I53" i="223"/>
  <c r="H53" i="223"/>
  <c r="G53" i="223"/>
  <c r="F53" i="223"/>
  <c r="D53" i="223"/>
  <c r="C53" i="223"/>
  <c r="B53" i="223"/>
  <c r="O53" i="224"/>
  <c r="N53" i="224"/>
  <c r="M53" i="224"/>
  <c r="L53" i="224"/>
  <c r="K53" i="224"/>
  <c r="J53" i="224"/>
  <c r="I53" i="224"/>
  <c r="H53" i="224"/>
  <c r="G53" i="224"/>
  <c r="F53" i="224"/>
  <c r="D53" i="224"/>
  <c r="C53" i="224"/>
  <c r="B53" i="224"/>
  <c r="O53" i="225"/>
  <c r="N53" i="225"/>
  <c r="M53" i="225"/>
  <c r="M42" i="225" s="1"/>
  <c r="L53" i="225"/>
  <c r="K53" i="225"/>
  <c r="J53" i="225"/>
  <c r="I53" i="225"/>
  <c r="H53" i="225"/>
  <c r="G53" i="225"/>
  <c r="F53" i="225"/>
  <c r="D53" i="225"/>
  <c r="D42" i="225" s="1"/>
  <c r="C53" i="225"/>
  <c r="B53" i="225"/>
  <c r="O53" i="226"/>
  <c r="N53" i="226"/>
  <c r="M53" i="226"/>
  <c r="L53" i="226"/>
  <c r="K53" i="226"/>
  <c r="J53" i="226"/>
  <c r="J42" i="226" s="1"/>
  <c r="I53" i="226"/>
  <c r="H53" i="226"/>
  <c r="G53" i="226"/>
  <c r="F53" i="226"/>
  <c r="D53" i="226"/>
  <c r="C53" i="226"/>
  <c r="B53" i="226"/>
  <c r="O53" i="227"/>
  <c r="O42" i="227" s="1"/>
  <c r="N53" i="227"/>
  <c r="M53" i="227"/>
  <c r="L53" i="227"/>
  <c r="K53" i="227"/>
  <c r="J53" i="227"/>
  <c r="I53" i="227"/>
  <c r="H53" i="227"/>
  <c r="G53" i="227"/>
  <c r="G42" i="227" s="1"/>
  <c r="F53" i="227"/>
  <c r="D53" i="227"/>
  <c r="C53" i="227"/>
  <c r="B53" i="227"/>
  <c r="O53" i="228"/>
  <c r="N53" i="228"/>
  <c r="M53" i="228"/>
  <c r="L53" i="228"/>
  <c r="L42" i="228" s="1"/>
  <c r="K53" i="228"/>
  <c r="J53" i="228"/>
  <c r="I53" i="228"/>
  <c r="H53" i="228"/>
  <c r="G53" i="228"/>
  <c r="F53" i="228"/>
  <c r="D53" i="228"/>
  <c r="C53" i="228"/>
  <c r="C42" i="228" s="1"/>
  <c r="B53" i="228"/>
  <c r="O53" i="229"/>
  <c r="N53" i="229"/>
  <c r="M53" i="229"/>
  <c r="L53" i="229"/>
  <c r="K53" i="229"/>
  <c r="J53" i="229"/>
  <c r="I53" i="229"/>
  <c r="S53" i="229" s="1"/>
  <c r="H53" i="229"/>
  <c r="G53" i="229"/>
  <c r="F53" i="229"/>
  <c r="D53" i="229"/>
  <c r="C53" i="229"/>
  <c r="B53" i="229"/>
  <c r="O53" i="230"/>
  <c r="N53" i="230"/>
  <c r="N42" i="230" s="1"/>
  <c r="M53" i="230"/>
  <c r="L53" i="230"/>
  <c r="K53" i="230"/>
  <c r="J53" i="230"/>
  <c r="I53" i="230"/>
  <c r="H53" i="230"/>
  <c r="G53" i="230"/>
  <c r="F53" i="230"/>
  <c r="F42" i="230" s="1"/>
  <c r="D53" i="230"/>
  <c r="C53" i="230"/>
  <c r="B53" i="230"/>
  <c r="O53" i="231"/>
  <c r="N53" i="231"/>
  <c r="M53" i="231"/>
  <c r="L53" i="231"/>
  <c r="K53" i="231"/>
  <c r="J53" i="231"/>
  <c r="I53" i="231"/>
  <c r="H53" i="231"/>
  <c r="G53" i="231"/>
  <c r="F53" i="231"/>
  <c r="D53" i="231"/>
  <c r="C53" i="231"/>
  <c r="B53" i="231"/>
  <c r="O53" i="232"/>
  <c r="N53" i="232"/>
  <c r="M53" i="232"/>
  <c r="L53" i="232"/>
  <c r="K53" i="232"/>
  <c r="J53" i="232"/>
  <c r="I53" i="232"/>
  <c r="H53" i="232"/>
  <c r="H42" i="232" s="1"/>
  <c r="G53" i="232"/>
  <c r="F53" i="232"/>
  <c r="D53" i="232"/>
  <c r="C53" i="232"/>
  <c r="B53" i="232"/>
  <c r="O53" i="233"/>
  <c r="N53" i="233"/>
  <c r="M53" i="233"/>
  <c r="L53" i="233"/>
  <c r="K53" i="233"/>
  <c r="J53" i="233"/>
  <c r="I53" i="233"/>
  <c r="H53" i="233"/>
  <c r="G53" i="233"/>
  <c r="F53" i="233"/>
  <c r="D53" i="233"/>
  <c r="C53" i="233"/>
  <c r="B53" i="233"/>
  <c r="O53" i="234"/>
  <c r="N53" i="234"/>
  <c r="M53" i="234"/>
  <c r="L53" i="234"/>
  <c r="K53" i="234"/>
  <c r="J53" i="234"/>
  <c r="J42" i="234" s="1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G42" i="235" s="1"/>
  <c r="F53" i="235"/>
  <c r="D53" i="235"/>
  <c r="C53" i="235"/>
  <c r="B53" i="235"/>
  <c r="O53" i="236"/>
  <c r="N53" i="236"/>
  <c r="M53" i="236"/>
  <c r="L53" i="236"/>
  <c r="L42" i="236" s="1"/>
  <c r="K53" i="236"/>
  <c r="J53" i="236"/>
  <c r="I53" i="236"/>
  <c r="H53" i="236"/>
  <c r="G53" i="236"/>
  <c r="F53" i="236"/>
  <c r="D53" i="236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K53" i="239"/>
  <c r="J53" i="239"/>
  <c r="I53" i="239"/>
  <c r="H53" i="239"/>
  <c r="G53" i="239"/>
  <c r="F53" i="239"/>
  <c r="D53" i="239"/>
  <c r="C53" i="239"/>
  <c r="B53" i="239"/>
  <c r="O53" i="240"/>
  <c r="N53" i="240"/>
  <c r="M53" i="240"/>
  <c r="L53" i="240"/>
  <c r="K53" i="240"/>
  <c r="J53" i="240"/>
  <c r="I53" i="240"/>
  <c r="H53" i="240"/>
  <c r="R53" i="240" s="1"/>
  <c r="G53" i="240"/>
  <c r="F53" i="240"/>
  <c r="D53" i="240"/>
  <c r="C53" i="240"/>
  <c r="B53" i="240"/>
  <c r="O53" i="241"/>
  <c r="N53" i="241"/>
  <c r="M53" i="241"/>
  <c r="L53" i="241"/>
  <c r="K53" i="241"/>
  <c r="J53" i="241"/>
  <c r="I53" i="241"/>
  <c r="H53" i="241"/>
  <c r="G53" i="241"/>
  <c r="F53" i="24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O42" i="243" s="1"/>
  <c r="N53" i="243"/>
  <c r="M53" i="243"/>
  <c r="L53" i="243"/>
  <c r="K53" i="243"/>
  <c r="J53" i="243"/>
  <c r="I53" i="243"/>
  <c r="H53" i="243"/>
  <c r="G53" i="243"/>
  <c r="G42" i="243" s="1"/>
  <c r="F53" i="243"/>
  <c r="D53" i="243"/>
  <c r="C53" i="243"/>
  <c r="B53" i="243"/>
  <c r="O53" i="244"/>
  <c r="N53" i="244"/>
  <c r="M53" i="244"/>
  <c r="L53" i="244"/>
  <c r="K53" i="244"/>
  <c r="J53" i="244"/>
  <c r="I53" i="244"/>
  <c r="H53" i="244"/>
  <c r="G53" i="244"/>
  <c r="F53" i="244"/>
  <c r="D53" i="244"/>
  <c r="C53" i="244"/>
  <c r="B53" i="244"/>
  <c r="O53" i="245"/>
  <c r="N53" i="245"/>
  <c r="M53" i="245"/>
  <c r="L53" i="245"/>
  <c r="K53" i="245"/>
  <c r="J53" i="245"/>
  <c r="I53" i="245"/>
  <c r="S53" i="245" s="1"/>
  <c r="H53" i="245"/>
  <c r="G53" i="245"/>
  <c r="F53" i="245"/>
  <c r="D53" i="245"/>
  <c r="C53" i="245"/>
  <c r="B53" i="245"/>
  <c r="O53" i="246"/>
  <c r="N53" i="246"/>
  <c r="N42" i="246" s="1"/>
  <c r="M53" i="246"/>
  <c r="L53" i="246"/>
  <c r="K53" i="246"/>
  <c r="J53" i="246"/>
  <c r="I53" i="246"/>
  <c r="H53" i="246"/>
  <c r="G53" i="246"/>
  <c r="F53" i="246"/>
  <c r="F42" i="246" s="1"/>
  <c r="D53" i="246"/>
  <c r="C53" i="246"/>
  <c r="B53" i="246"/>
  <c r="O53" i="247"/>
  <c r="N53" i="247"/>
  <c r="M53" i="247"/>
  <c r="L53" i="247"/>
  <c r="K53" i="247"/>
  <c r="J53" i="247"/>
  <c r="I53" i="247"/>
  <c r="H53" i="247"/>
  <c r="G53" i="247"/>
  <c r="F53" i="247"/>
  <c r="D53" i="247"/>
  <c r="C53" i="247"/>
  <c r="B53" i="247"/>
  <c r="O53" i="248"/>
  <c r="N53" i="248"/>
  <c r="M53" i="248"/>
  <c r="L53" i="248"/>
  <c r="K53" i="248"/>
  <c r="J53" i="248"/>
  <c r="I53" i="248"/>
  <c r="H53" i="248"/>
  <c r="G53" i="248"/>
  <c r="F53" i="248"/>
  <c r="D53" i="248"/>
  <c r="C53" i="248"/>
  <c r="B53" i="248"/>
  <c r="O53" i="249"/>
  <c r="N53" i="249"/>
  <c r="M53" i="249"/>
  <c r="M42" i="249" s="1"/>
  <c r="L53" i="249"/>
  <c r="K53" i="249"/>
  <c r="J53" i="249"/>
  <c r="I53" i="249"/>
  <c r="H53" i="249"/>
  <c r="G53" i="249"/>
  <c r="F53" i="249"/>
  <c r="D53" i="249"/>
  <c r="D42" i="249" s="1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O42" i="251" s="1"/>
  <c r="N53" i="251"/>
  <c r="M53" i="251"/>
  <c r="L53" i="251"/>
  <c r="K53" i="251"/>
  <c r="J53" i="251"/>
  <c r="I53" i="251"/>
  <c r="H53" i="251"/>
  <c r="G53" i="251"/>
  <c r="G42" i="251" s="1"/>
  <c r="F53" i="251"/>
  <c r="D53" i="251"/>
  <c r="C53" i="251"/>
  <c r="B53" i="251"/>
  <c r="O53" i="252"/>
  <c r="N53" i="252"/>
  <c r="M53" i="252"/>
  <c r="L53" i="252"/>
  <c r="L42" i="252" s="1"/>
  <c r="K53" i="252"/>
  <c r="J53" i="252"/>
  <c r="I53" i="252"/>
  <c r="H53" i="252"/>
  <c r="G53" i="252"/>
  <c r="F53" i="252"/>
  <c r="D53" i="252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N42" i="254" s="1"/>
  <c r="M53" i="254"/>
  <c r="L53" i="254"/>
  <c r="K53" i="254"/>
  <c r="J53" i="254"/>
  <c r="I53" i="254"/>
  <c r="H53" i="254"/>
  <c r="G53" i="254"/>
  <c r="F53" i="254"/>
  <c r="F42" i="254" s="1"/>
  <c r="D53" i="254"/>
  <c r="C53" i="254"/>
  <c r="B53" i="254"/>
  <c r="O53" i="255"/>
  <c r="N53" i="255"/>
  <c r="M53" i="255"/>
  <c r="L53" i="255"/>
  <c r="K53" i="255"/>
  <c r="K42" i="255" s="1"/>
  <c r="J53" i="255"/>
  <c r="I53" i="255"/>
  <c r="H53" i="255"/>
  <c r="G53" i="255"/>
  <c r="F53" i="255"/>
  <c r="D53" i="255"/>
  <c r="C53" i="255"/>
  <c r="B53" i="255"/>
  <c r="B42" i="255" s="1"/>
  <c r="O53" i="256"/>
  <c r="N53" i="256"/>
  <c r="M53" i="256"/>
  <c r="L53" i="256"/>
  <c r="K53" i="256"/>
  <c r="J53" i="256"/>
  <c r="I53" i="256"/>
  <c r="H53" i="256"/>
  <c r="G53" i="256"/>
  <c r="F53" i="256"/>
  <c r="D53" i="256"/>
  <c r="C53" i="256"/>
  <c r="B53" i="256"/>
  <c r="O53" i="257"/>
  <c r="N53" i="257"/>
  <c r="M53" i="257"/>
  <c r="L53" i="257"/>
  <c r="K53" i="257"/>
  <c r="J53" i="257"/>
  <c r="I53" i="257"/>
  <c r="H53" i="257"/>
  <c r="G53" i="257"/>
  <c r="F53" i="257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O42" i="1" s="1"/>
  <c r="N53" i="1"/>
  <c r="M53" i="1"/>
  <c r="L53" i="1"/>
  <c r="K53" i="1"/>
  <c r="J53" i="1"/>
  <c r="I53" i="1"/>
  <c r="H53" i="1"/>
  <c r="G53" i="1"/>
  <c r="G42" i="1" s="1"/>
  <c r="F53" i="1"/>
  <c r="D53" i="1"/>
  <c r="C53" i="1"/>
  <c r="B53" i="1"/>
  <c r="W43" i="2"/>
  <c r="W42" i="2" s="1"/>
  <c r="V43" i="2"/>
  <c r="W43" i="3"/>
  <c r="W42" i="3" s="1"/>
  <c r="V43" i="3"/>
  <c r="V42" i="3" s="1"/>
  <c r="W43" i="4"/>
  <c r="V43" i="4"/>
  <c r="V42" i="4" s="1"/>
  <c r="W43" i="5"/>
  <c r="V43" i="5"/>
  <c r="V42" i="5" s="1"/>
  <c r="W43" i="6"/>
  <c r="W42" i="6" s="1"/>
  <c r="V43" i="6"/>
  <c r="W43" i="7"/>
  <c r="W42" i="7" s="1"/>
  <c r="V43" i="7"/>
  <c r="V42" i="7" s="1"/>
  <c r="W43" i="8"/>
  <c r="V43" i="8"/>
  <c r="V42" i="8" s="1"/>
  <c r="W43" i="9"/>
  <c r="V43" i="9"/>
  <c r="V42" i="9" s="1"/>
  <c r="W43" i="10"/>
  <c r="W42" i="10" s="1"/>
  <c r="V43" i="10"/>
  <c r="W43" i="11"/>
  <c r="W42" i="11" s="1"/>
  <c r="V43" i="11"/>
  <c r="V42" i="11" s="1"/>
  <c r="W43" i="12"/>
  <c r="V43" i="12"/>
  <c r="V42" i="12"/>
  <c r="W43" i="13"/>
  <c r="V43" i="13"/>
  <c r="V42" i="13" s="1"/>
  <c r="W43" i="14"/>
  <c r="V43" i="14"/>
  <c r="W42" i="14"/>
  <c r="W43" i="15"/>
  <c r="W42" i="15" s="1"/>
  <c r="V43" i="15"/>
  <c r="V42" i="15" s="1"/>
  <c r="W43" i="16"/>
  <c r="V43" i="16"/>
  <c r="V42" i="16"/>
  <c r="W43" i="17"/>
  <c r="V43" i="17"/>
  <c r="V42" i="17" s="1"/>
  <c r="W43" i="18"/>
  <c r="W42" i="18" s="1"/>
  <c r="V43" i="18"/>
  <c r="W43" i="19"/>
  <c r="W42" i="19" s="1"/>
  <c r="V43" i="19"/>
  <c r="V42" i="19" s="1"/>
  <c r="W43" i="20"/>
  <c r="V43" i="20"/>
  <c r="V42" i="20" s="1"/>
  <c r="W43" i="21"/>
  <c r="V43" i="21"/>
  <c r="V42" i="21" s="1"/>
  <c r="W43" i="22"/>
  <c r="W42" i="22" s="1"/>
  <c r="V43" i="22"/>
  <c r="W43" i="23"/>
  <c r="W42" i="23" s="1"/>
  <c r="V43" i="23"/>
  <c r="V42" i="23" s="1"/>
  <c r="W43" i="24"/>
  <c r="V43" i="24"/>
  <c r="V42" i="24" s="1"/>
  <c r="W43" i="25"/>
  <c r="V43" i="25"/>
  <c r="V42" i="25" s="1"/>
  <c r="W43" i="26"/>
  <c r="W42" i="26" s="1"/>
  <c r="V43" i="26"/>
  <c r="W43" i="27"/>
  <c r="W42" i="27" s="1"/>
  <c r="V43" i="27"/>
  <c r="V42" i="27" s="1"/>
  <c r="W43" i="28"/>
  <c r="V43" i="28"/>
  <c r="V42" i="28" s="1"/>
  <c r="W43" i="29"/>
  <c r="V43" i="29"/>
  <c r="V42" i="29" s="1"/>
  <c r="W43" i="30"/>
  <c r="W42" i="30" s="1"/>
  <c r="V43" i="30"/>
  <c r="W43" i="31"/>
  <c r="W42" i="31" s="1"/>
  <c r="V43" i="31"/>
  <c r="V42" i="31" s="1"/>
  <c r="W43" i="32"/>
  <c r="V43" i="32"/>
  <c r="V42" i="32"/>
  <c r="W43" i="33"/>
  <c r="V43" i="33"/>
  <c r="V42" i="33" s="1"/>
  <c r="W43" i="34"/>
  <c r="W42" i="34" s="1"/>
  <c r="V43" i="34"/>
  <c r="W43" i="35"/>
  <c r="W42" i="35" s="1"/>
  <c r="V43" i="35"/>
  <c r="V42" i="35" s="1"/>
  <c r="W43" i="36"/>
  <c r="V43" i="36"/>
  <c r="V42" i="36" s="1"/>
  <c r="W43" i="37"/>
  <c r="V43" i="37"/>
  <c r="V42" i="37" s="1"/>
  <c r="W43" i="38"/>
  <c r="W42" i="38" s="1"/>
  <c r="V43" i="38"/>
  <c r="W43" i="39"/>
  <c r="W42" i="39" s="1"/>
  <c r="V43" i="39"/>
  <c r="V42" i="39" s="1"/>
  <c r="W43" i="40"/>
  <c r="V43" i="40"/>
  <c r="V42" i="40" s="1"/>
  <c r="W43" i="41"/>
  <c r="V43" i="41"/>
  <c r="V42" i="41" s="1"/>
  <c r="W43" i="42"/>
  <c r="W42" i="42" s="1"/>
  <c r="V43" i="42"/>
  <c r="W43" i="43"/>
  <c r="W42" i="43" s="1"/>
  <c r="V43" i="43"/>
  <c r="V42" i="43" s="1"/>
  <c r="W43" i="44"/>
  <c r="V43" i="44"/>
  <c r="V42" i="44" s="1"/>
  <c r="W43" i="45"/>
  <c r="V43" i="45"/>
  <c r="V42" i="45" s="1"/>
  <c r="W43" i="46"/>
  <c r="W42" i="46" s="1"/>
  <c r="V43" i="46"/>
  <c r="W43" i="47"/>
  <c r="W42" i="47" s="1"/>
  <c r="V43" i="47"/>
  <c r="V42" i="47" s="1"/>
  <c r="W43" i="48"/>
  <c r="V43" i="48"/>
  <c r="V42" i="48" s="1"/>
  <c r="W43" i="49"/>
  <c r="V43" i="49"/>
  <c r="V42" i="49" s="1"/>
  <c r="W43" i="50"/>
  <c r="W42" i="50" s="1"/>
  <c r="V43" i="50"/>
  <c r="W43" i="51"/>
  <c r="V43" i="51"/>
  <c r="V42" i="51" s="1"/>
  <c r="W42" i="51"/>
  <c r="W43" i="52"/>
  <c r="V43" i="52"/>
  <c r="V42" i="52" s="1"/>
  <c r="W43" i="53"/>
  <c r="W42" i="53" s="1"/>
  <c r="V43" i="53"/>
  <c r="V42" i="53" s="1"/>
  <c r="W43" i="54"/>
  <c r="W42" i="54" s="1"/>
  <c r="V43" i="54"/>
  <c r="W43" i="55"/>
  <c r="V43" i="55"/>
  <c r="V42" i="55" s="1"/>
  <c r="W42" i="55"/>
  <c r="W43" i="56"/>
  <c r="V43" i="56"/>
  <c r="V42" i="56" s="1"/>
  <c r="W43" i="57"/>
  <c r="V43" i="57"/>
  <c r="V42" i="57" s="1"/>
  <c r="W43" i="58"/>
  <c r="W42" i="58" s="1"/>
  <c r="V43" i="58"/>
  <c r="W43" i="59"/>
  <c r="W42" i="59" s="1"/>
  <c r="V43" i="59"/>
  <c r="V42" i="59" s="1"/>
  <c r="W43" i="60"/>
  <c r="W42" i="60" s="1"/>
  <c r="V43" i="60"/>
  <c r="V42" i="60" s="1"/>
  <c r="W43" i="61"/>
  <c r="V43" i="61"/>
  <c r="V42" i="61" s="1"/>
  <c r="W43" i="62"/>
  <c r="W42" i="62" s="1"/>
  <c r="V43" i="62"/>
  <c r="W43" i="63"/>
  <c r="V43" i="63"/>
  <c r="V42" i="63" s="1"/>
  <c r="W42" i="63"/>
  <c r="W43" i="64"/>
  <c r="V43" i="64"/>
  <c r="V42" i="64" s="1"/>
  <c r="W43" i="65"/>
  <c r="V43" i="65"/>
  <c r="V42" i="65" s="1"/>
  <c r="W43" i="66"/>
  <c r="W42" i="66" s="1"/>
  <c r="V43" i="66"/>
  <c r="W43" i="67"/>
  <c r="W42" i="67" s="1"/>
  <c r="V43" i="67"/>
  <c r="V42" i="67" s="1"/>
  <c r="W43" i="68"/>
  <c r="V43" i="68"/>
  <c r="V42" i="68" s="1"/>
  <c r="W43" i="69"/>
  <c r="V43" i="69"/>
  <c r="V42" i="69" s="1"/>
  <c r="W42" i="69"/>
  <c r="W43" i="70"/>
  <c r="W42" i="70" s="1"/>
  <c r="V43" i="70"/>
  <c r="W43" i="71"/>
  <c r="W42" i="71" s="1"/>
  <c r="V43" i="71"/>
  <c r="V42" i="71" s="1"/>
  <c r="W43" i="72"/>
  <c r="V43" i="72"/>
  <c r="V42" i="72" s="1"/>
  <c r="W43" i="73"/>
  <c r="V43" i="73"/>
  <c r="V42" i="73" s="1"/>
  <c r="W43" i="74"/>
  <c r="W42" i="74" s="1"/>
  <c r="V43" i="74"/>
  <c r="W43" i="75"/>
  <c r="V43" i="75"/>
  <c r="V42" i="75" s="1"/>
  <c r="W42" i="75"/>
  <c r="W43" i="76"/>
  <c r="V43" i="76"/>
  <c r="V42" i="76" s="1"/>
  <c r="W43" i="77"/>
  <c r="V43" i="77"/>
  <c r="V42" i="77" s="1"/>
  <c r="W43" i="78"/>
  <c r="W42" i="78" s="1"/>
  <c r="V43" i="78"/>
  <c r="W43" i="79"/>
  <c r="V43" i="79"/>
  <c r="V42" i="79" s="1"/>
  <c r="W42" i="79"/>
  <c r="W43" i="80"/>
  <c r="V43" i="80"/>
  <c r="V42" i="80" s="1"/>
  <c r="W43" i="81"/>
  <c r="V43" i="81"/>
  <c r="V42" i="81" s="1"/>
  <c r="W43" i="82"/>
  <c r="W42" i="82" s="1"/>
  <c r="V43" i="82"/>
  <c r="W43" i="83"/>
  <c r="V43" i="83"/>
  <c r="V42" i="83" s="1"/>
  <c r="W42" i="83"/>
  <c r="W43" i="84"/>
  <c r="V43" i="84"/>
  <c r="V42" i="84" s="1"/>
  <c r="W43" i="85"/>
  <c r="V43" i="85"/>
  <c r="V42" i="85" s="1"/>
  <c r="W43" i="86"/>
  <c r="W42" i="86" s="1"/>
  <c r="V43" i="86"/>
  <c r="W43" i="87"/>
  <c r="W42" i="87" s="1"/>
  <c r="V43" i="87"/>
  <c r="V42" i="87" s="1"/>
  <c r="W43" i="88"/>
  <c r="V43" i="88"/>
  <c r="V42" i="88" s="1"/>
  <c r="W43" i="89"/>
  <c r="V43" i="89"/>
  <c r="V42" i="89" s="1"/>
  <c r="W43" i="90"/>
  <c r="W42" i="90" s="1"/>
  <c r="V43" i="90"/>
  <c r="W43" i="91"/>
  <c r="W42" i="91" s="1"/>
  <c r="V43" i="91"/>
  <c r="V42" i="91" s="1"/>
  <c r="W43" i="92"/>
  <c r="V43" i="92"/>
  <c r="V42" i="92" s="1"/>
  <c r="W43" i="93"/>
  <c r="V43" i="93"/>
  <c r="V42" i="93" s="1"/>
  <c r="W43" i="94"/>
  <c r="W42" i="94" s="1"/>
  <c r="V43" i="94"/>
  <c r="W43" i="95"/>
  <c r="W42" i="95" s="1"/>
  <c r="V43" i="95"/>
  <c r="V42" i="95" s="1"/>
  <c r="W43" i="96"/>
  <c r="V43" i="96"/>
  <c r="V42" i="96" s="1"/>
  <c r="W43" i="97"/>
  <c r="V43" i="97"/>
  <c r="V42" i="97" s="1"/>
  <c r="W43" i="98"/>
  <c r="W42" i="98" s="1"/>
  <c r="V43" i="98"/>
  <c r="W43" i="99"/>
  <c r="W42" i="99" s="1"/>
  <c r="V43" i="99"/>
  <c r="V42" i="99" s="1"/>
  <c r="W43" i="100"/>
  <c r="V43" i="100"/>
  <c r="V42" i="100" s="1"/>
  <c r="W43" i="101"/>
  <c r="V43" i="101"/>
  <c r="V42" i="101" s="1"/>
  <c r="W43" i="102"/>
  <c r="W42" i="102" s="1"/>
  <c r="V43" i="102"/>
  <c r="W43" i="103"/>
  <c r="V43" i="103"/>
  <c r="V42" i="103" s="1"/>
  <c r="W42" i="103"/>
  <c r="W43" i="104"/>
  <c r="V43" i="104"/>
  <c r="V42" i="104" s="1"/>
  <c r="W43" i="105"/>
  <c r="V43" i="105"/>
  <c r="V42" i="105" s="1"/>
  <c r="W43" i="106"/>
  <c r="W42" i="106" s="1"/>
  <c r="V43" i="106"/>
  <c r="W43" i="107"/>
  <c r="W42" i="107" s="1"/>
  <c r="V43" i="107"/>
  <c r="V42" i="107" s="1"/>
  <c r="W43" i="108"/>
  <c r="V43" i="108"/>
  <c r="V42" i="108" s="1"/>
  <c r="W43" i="109"/>
  <c r="V43" i="109"/>
  <c r="V42" i="109" s="1"/>
  <c r="W43" i="110"/>
  <c r="V43" i="110"/>
  <c r="W42" i="110"/>
  <c r="W43" i="111"/>
  <c r="V43" i="111"/>
  <c r="V42" i="111" s="1"/>
  <c r="W42" i="111"/>
  <c r="W43" i="112"/>
  <c r="V43" i="112"/>
  <c r="V42" i="112" s="1"/>
  <c r="W43" i="113"/>
  <c r="V43" i="113"/>
  <c r="V42" i="113" s="1"/>
  <c r="W43" i="114"/>
  <c r="V43" i="114"/>
  <c r="W42" i="114"/>
  <c r="W43" i="115"/>
  <c r="W42" i="115" s="1"/>
  <c r="V43" i="115"/>
  <c r="V42" i="115" s="1"/>
  <c r="W43" i="116"/>
  <c r="V43" i="116"/>
  <c r="V42" i="116" s="1"/>
  <c r="W43" i="117"/>
  <c r="V43" i="117"/>
  <c r="V42" i="117" s="1"/>
  <c r="W43" i="118"/>
  <c r="W42" i="118" s="1"/>
  <c r="V43" i="118"/>
  <c r="W43" i="119"/>
  <c r="W42" i="119" s="1"/>
  <c r="V43" i="119"/>
  <c r="V42" i="119" s="1"/>
  <c r="W43" i="120"/>
  <c r="V43" i="120"/>
  <c r="V42" i="120" s="1"/>
  <c r="W43" i="121"/>
  <c r="V43" i="121"/>
  <c r="V42" i="121" s="1"/>
  <c r="W43" i="122"/>
  <c r="W42" i="122" s="1"/>
  <c r="V43" i="122"/>
  <c r="W43" i="123"/>
  <c r="V43" i="123"/>
  <c r="V42" i="123" s="1"/>
  <c r="W42" i="123"/>
  <c r="W43" i="124"/>
  <c r="V43" i="124"/>
  <c r="V42" i="124" s="1"/>
  <c r="W43" i="125"/>
  <c r="V43" i="125"/>
  <c r="V42" i="125" s="1"/>
  <c r="W43" i="126"/>
  <c r="W42" i="126" s="1"/>
  <c r="V43" i="126"/>
  <c r="W43" i="127"/>
  <c r="W42" i="127" s="1"/>
  <c r="V43" i="127"/>
  <c r="V42" i="127" s="1"/>
  <c r="W43" i="128"/>
  <c r="W42" i="128" s="1"/>
  <c r="V43" i="128"/>
  <c r="V42" i="128" s="1"/>
  <c r="W43" i="129"/>
  <c r="V43" i="129"/>
  <c r="V42" i="129" s="1"/>
  <c r="W43" i="130"/>
  <c r="W42" i="130" s="1"/>
  <c r="V43" i="130"/>
  <c r="W43" i="131"/>
  <c r="V43" i="131"/>
  <c r="V42" i="131" s="1"/>
  <c r="W42" i="131"/>
  <c r="W43" i="132"/>
  <c r="V43" i="132"/>
  <c r="V42" i="132" s="1"/>
  <c r="W43" i="133"/>
  <c r="V43" i="133"/>
  <c r="V42" i="133" s="1"/>
  <c r="W43" i="134"/>
  <c r="W42" i="134" s="1"/>
  <c r="V43" i="134"/>
  <c r="W43" i="135"/>
  <c r="W42" i="135" s="1"/>
  <c r="V43" i="135"/>
  <c r="V42" i="135" s="1"/>
  <c r="W43" i="136"/>
  <c r="V43" i="136"/>
  <c r="V42" i="136" s="1"/>
  <c r="W43" i="137"/>
  <c r="V43" i="137"/>
  <c r="V42" i="137" s="1"/>
  <c r="W43" i="138"/>
  <c r="W42" i="138" s="1"/>
  <c r="V43" i="138"/>
  <c r="W43" i="139"/>
  <c r="W42" i="139" s="1"/>
  <c r="V43" i="139"/>
  <c r="V42" i="139" s="1"/>
  <c r="W43" i="140"/>
  <c r="V43" i="140"/>
  <c r="V42" i="140" s="1"/>
  <c r="W43" i="141"/>
  <c r="V43" i="141"/>
  <c r="V42" i="141" s="1"/>
  <c r="W43" i="142"/>
  <c r="W42" i="142" s="1"/>
  <c r="V43" i="142"/>
  <c r="W43" i="143"/>
  <c r="W42" i="143" s="1"/>
  <c r="V43" i="143"/>
  <c r="V42" i="143" s="1"/>
  <c r="W43" i="144"/>
  <c r="V43" i="144"/>
  <c r="V42" i="144" s="1"/>
  <c r="W43" i="145"/>
  <c r="V43" i="145"/>
  <c r="V42" i="145" s="1"/>
  <c r="W43" i="146"/>
  <c r="W42" i="146" s="1"/>
  <c r="V43" i="146"/>
  <c r="W43" i="147"/>
  <c r="W42" i="147" s="1"/>
  <c r="V43" i="147"/>
  <c r="V42" i="147" s="1"/>
  <c r="W43" i="148"/>
  <c r="V43" i="148"/>
  <c r="V42" i="148" s="1"/>
  <c r="W43" i="149"/>
  <c r="W42" i="149" s="1"/>
  <c r="V43" i="149"/>
  <c r="V42" i="149" s="1"/>
  <c r="W43" i="150"/>
  <c r="W42" i="150" s="1"/>
  <c r="V43" i="150"/>
  <c r="W43" i="151"/>
  <c r="V43" i="151"/>
  <c r="V42" i="151" s="1"/>
  <c r="W42" i="151"/>
  <c r="W43" i="152"/>
  <c r="V43" i="152"/>
  <c r="V42" i="152" s="1"/>
  <c r="W43" i="153"/>
  <c r="V43" i="153"/>
  <c r="V42" i="153" s="1"/>
  <c r="W43" i="154"/>
  <c r="W42" i="154" s="1"/>
  <c r="V43" i="154"/>
  <c r="W43" i="155"/>
  <c r="W42" i="155" s="1"/>
  <c r="V43" i="155"/>
  <c r="V42" i="155" s="1"/>
  <c r="W43" i="156"/>
  <c r="V43" i="156"/>
  <c r="V42" i="156" s="1"/>
  <c r="W43" i="157"/>
  <c r="V43" i="157"/>
  <c r="V42" i="157" s="1"/>
  <c r="W43" i="158"/>
  <c r="W42" i="158" s="1"/>
  <c r="V43" i="158"/>
  <c r="W43" i="159"/>
  <c r="W42" i="159" s="1"/>
  <c r="V43" i="159"/>
  <c r="V42" i="159" s="1"/>
  <c r="W43" i="160"/>
  <c r="V43" i="160"/>
  <c r="V42" i="160" s="1"/>
  <c r="W43" i="161"/>
  <c r="V43" i="161"/>
  <c r="V42" i="161" s="1"/>
  <c r="W43" i="162"/>
  <c r="W42" i="162" s="1"/>
  <c r="V43" i="162"/>
  <c r="W43" i="163"/>
  <c r="W42" i="163" s="1"/>
  <c r="V43" i="163"/>
  <c r="V42" i="163" s="1"/>
  <c r="W43" i="164"/>
  <c r="V43" i="164"/>
  <c r="V42" i="164" s="1"/>
  <c r="W43" i="165"/>
  <c r="W42" i="165" s="1"/>
  <c r="V43" i="165"/>
  <c r="V42" i="165" s="1"/>
  <c r="W43" i="166"/>
  <c r="W42" i="166" s="1"/>
  <c r="V43" i="166"/>
  <c r="W43" i="167"/>
  <c r="W42" i="167" s="1"/>
  <c r="V43" i="167"/>
  <c r="V42" i="167" s="1"/>
  <c r="W43" i="168"/>
  <c r="V43" i="168"/>
  <c r="V42" i="168" s="1"/>
  <c r="W43" i="169"/>
  <c r="V43" i="169"/>
  <c r="V42" i="169" s="1"/>
  <c r="W43" i="170"/>
  <c r="W42" i="170" s="1"/>
  <c r="V43" i="170"/>
  <c r="W43" i="171"/>
  <c r="V43" i="171"/>
  <c r="V42" i="171" s="1"/>
  <c r="W42" i="171"/>
  <c r="W43" i="172"/>
  <c r="V43" i="172"/>
  <c r="V42" i="172" s="1"/>
  <c r="W43" i="173"/>
  <c r="V43" i="173"/>
  <c r="V42" i="173" s="1"/>
  <c r="W43" i="174"/>
  <c r="W42" i="174" s="1"/>
  <c r="V43" i="174"/>
  <c r="W43" i="175"/>
  <c r="W42" i="175" s="1"/>
  <c r="V43" i="175"/>
  <c r="V42" i="175" s="1"/>
  <c r="W43" i="176"/>
  <c r="V43" i="176"/>
  <c r="V42" i="176" s="1"/>
  <c r="W43" i="177"/>
  <c r="W42" i="177" s="1"/>
  <c r="V43" i="177"/>
  <c r="V42" i="177" s="1"/>
  <c r="W43" i="178"/>
  <c r="W42" i="178" s="1"/>
  <c r="V43" i="178"/>
  <c r="W43" i="179"/>
  <c r="W42" i="179" s="1"/>
  <c r="V43" i="179"/>
  <c r="V42" i="179" s="1"/>
  <c r="W43" i="180"/>
  <c r="V43" i="180"/>
  <c r="V42" i="180" s="1"/>
  <c r="W43" i="181"/>
  <c r="V43" i="181"/>
  <c r="V42" i="181" s="1"/>
  <c r="W43" i="182"/>
  <c r="W42" i="182" s="1"/>
  <c r="V43" i="182"/>
  <c r="W43" i="183"/>
  <c r="W42" i="183" s="1"/>
  <c r="V43" i="183"/>
  <c r="V42" i="183" s="1"/>
  <c r="W43" i="184"/>
  <c r="V43" i="184"/>
  <c r="V42" i="184" s="1"/>
  <c r="W43" i="185"/>
  <c r="W42" i="185" s="1"/>
  <c r="V43" i="185"/>
  <c r="V42" i="185" s="1"/>
  <c r="W43" i="186"/>
  <c r="W42" i="186" s="1"/>
  <c r="V43" i="186"/>
  <c r="W43" i="187"/>
  <c r="W42" i="187" s="1"/>
  <c r="V43" i="187"/>
  <c r="V42" i="187" s="1"/>
  <c r="W43" i="188"/>
  <c r="V43" i="188"/>
  <c r="V42" i="188"/>
  <c r="W43" i="189"/>
  <c r="V43" i="189"/>
  <c r="V42" i="189" s="1"/>
  <c r="W43" i="190"/>
  <c r="W42" i="190" s="1"/>
  <c r="V43" i="190"/>
  <c r="W43" i="191"/>
  <c r="W42" i="191" s="1"/>
  <c r="V43" i="191"/>
  <c r="V42" i="191" s="1"/>
  <c r="W43" i="192"/>
  <c r="V43" i="192"/>
  <c r="V42" i="192" s="1"/>
  <c r="W43" i="193"/>
  <c r="V43" i="193"/>
  <c r="V42" i="193" s="1"/>
  <c r="W43" i="194"/>
  <c r="W42" i="194" s="1"/>
  <c r="V43" i="194"/>
  <c r="W43" i="195"/>
  <c r="W42" i="195" s="1"/>
  <c r="V43" i="195"/>
  <c r="V42" i="195" s="1"/>
  <c r="W43" i="196"/>
  <c r="V43" i="196"/>
  <c r="V42" i="196"/>
  <c r="W43" i="197"/>
  <c r="V43" i="197"/>
  <c r="V42" i="197" s="1"/>
  <c r="W43" i="198"/>
  <c r="W42" i="198" s="1"/>
  <c r="V43" i="198"/>
  <c r="W43" i="199"/>
  <c r="W42" i="199" s="1"/>
  <c r="V43" i="199"/>
  <c r="V42" i="199" s="1"/>
  <c r="W43" i="200"/>
  <c r="V43" i="200"/>
  <c r="V42" i="200" s="1"/>
  <c r="W43" i="201"/>
  <c r="W42" i="201" s="1"/>
  <c r="V43" i="201"/>
  <c r="V42" i="201" s="1"/>
  <c r="W43" i="202"/>
  <c r="W42" i="202" s="1"/>
  <c r="V43" i="202"/>
  <c r="W43" i="203"/>
  <c r="W42" i="203" s="1"/>
  <c r="V43" i="203"/>
  <c r="V42" i="203" s="1"/>
  <c r="W43" i="204"/>
  <c r="V43" i="204"/>
  <c r="V42" i="204" s="1"/>
  <c r="W43" i="205"/>
  <c r="W42" i="205" s="1"/>
  <c r="V43" i="205"/>
  <c r="V42" i="205" s="1"/>
  <c r="W43" i="206"/>
  <c r="W42" i="206" s="1"/>
  <c r="V43" i="206"/>
  <c r="W43" i="207"/>
  <c r="W42" i="207" s="1"/>
  <c r="V43" i="207"/>
  <c r="V42" i="207" s="1"/>
  <c r="W43" i="208"/>
  <c r="V43" i="208"/>
  <c r="V42" i="208" s="1"/>
  <c r="W43" i="209"/>
  <c r="W42" i="209" s="1"/>
  <c r="V43" i="209"/>
  <c r="V42" i="209" s="1"/>
  <c r="W43" i="210"/>
  <c r="W42" i="210" s="1"/>
  <c r="V43" i="210"/>
  <c r="W43" i="211"/>
  <c r="W42" i="211" s="1"/>
  <c r="V43" i="211"/>
  <c r="V42" i="211" s="1"/>
  <c r="W43" i="212"/>
  <c r="V43" i="212"/>
  <c r="V42" i="212" s="1"/>
  <c r="W43" i="213"/>
  <c r="W42" i="213" s="1"/>
  <c r="V43" i="213"/>
  <c r="V42" i="213" s="1"/>
  <c r="W43" i="214"/>
  <c r="W42" i="214" s="1"/>
  <c r="V43" i="214"/>
  <c r="W43" i="215"/>
  <c r="W42" i="215" s="1"/>
  <c r="V43" i="215"/>
  <c r="V42" i="215" s="1"/>
  <c r="W43" i="216"/>
  <c r="V43" i="216"/>
  <c r="V42" i="216" s="1"/>
  <c r="W43" i="217"/>
  <c r="V43" i="217"/>
  <c r="V42" i="217" s="1"/>
  <c r="W43" i="218"/>
  <c r="W42" i="218" s="1"/>
  <c r="V43" i="218"/>
  <c r="W43" i="219"/>
  <c r="W42" i="219" s="1"/>
  <c r="V43" i="219"/>
  <c r="V42" i="219" s="1"/>
  <c r="W43" i="220"/>
  <c r="V43" i="220"/>
  <c r="V42" i="220" s="1"/>
  <c r="W43" i="221"/>
  <c r="V43" i="221"/>
  <c r="V42" i="221" s="1"/>
  <c r="W43" i="222"/>
  <c r="W42" i="222" s="1"/>
  <c r="V43" i="222"/>
  <c r="W43" i="223"/>
  <c r="W42" i="223" s="1"/>
  <c r="V43" i="223"/>
  <c r="V42" i="223" s="1"/>
  <c r="W43" i="224"/>
  <c r="V43" i="224"/>
  <c r="V42" i="224" s="1"/>
  <c r="W43" i="225"/>
  <c r="V43" i="225"/>
  <c r="V42" i="225" s="1"/>
  <c r="W43" i="226"/>
  <c r="W42" i="226" s="1"/>
  <c r="V43" i="226"/>
  <c r="W43" i="227"/>
  <c r="W42" i="227" s="1"/>
  <c r="V43" i="227"/>
  <c r="V42" i="227" s="1"/>
  <c r="W43" i="228"/>
  <c r="V43" i="228"/>
  <c r="V42" i="228" s="1"/>
  <c r="W43" i="229"/>
  <c r="V43" i="229"/>
  <c r="V42" i="229" s="1"/>
  <c r="W43" i="230"/>
  <c r="W42" i="230" s="1"/>
  <c r="V43" i="230"/>
  <c r="W43" i="231"/>
  <c r="W42" i="231" s="1"/>
  <c r="V43" i="231"/>
  <c r="V42" i="231" s="1"/>
  <c r="W43" i="232"/>
  <c r="V43" i="232"/>
  <c r="V42" i="232" s="1"/>
  <c r="W43" i="233"/>
  <c r="V43" i="233"/>
  <c r="V42" i="233" s="1"/>
  <c r="W43" i="234"/>
  <c r="W42" i="234" s="1"/>
  <c r="V43" i="234"/>
  <c r="W43" i="235"/>
  <c r="W42" i="235" s="1"/>
  <c r="V43" i="235"/>
  <c r="V42" i="235" s="1"/>
  <c r="W43" i="236"/>
  <c r="W42" i="236" s="1"/>
  <c r="V43" i="236"/>
  <c r="V42" i="236" s="1"/>
  <c r="W43" i="237"/>
  <c r="V43" i="237"/>
  <c r="V42" i="237" s="1"/>
  <c r="W43" i="238"/>
  <c r="W42" i="238" s="1"/>
  <c r="V43" i="238"/>
  <c r="W43" i="239"/>
  <c r="W42" i="239" s="1"/>
  <c r="V43" i="239"/>
  <c r="V42" i="239" s="1"/>
  <c r="W43" i="240"/>
  <c r="W42" i="240" s="1"/>
  <c r="V43" i="240"/>
  <c r="V42" i="240" s="1"/>
  <c r="W43" i="241"/>
  <c r="V43" i="241"/>
  <c r="V42" i="241" s="1"/>
  <c r="W43" i="242"/>
  <c r="W42" i="242" s="1"/>
  <c r="V43" i="242"/>
  <c r="W43" i="243"/>
  <c r="W42" i="243" s="1"/>
  <c r="V43" i="243"/>
  <c r="V42" i="243" s="1"/>
  <c r="W43" i="244"/>
  <c r="W42" i="244" s="1"/>
  <c r="V43" i="244"/>
  <c r="V42" i="244" s="1"/>
  <c r="W43" i="245"/>
  <c r="V43" i="245"/>
  <c r="V42" i="245" s="1"/>
  <c r="W43" i="246"/>
  <c r="W42" i="246" s="1"/>
  <c r="V43" i="246"/>
  <c r="W43" i="247"/>
  <c r="W42" i="247" s="1"/>
  <c r="V43" i="247"/>
  <c r="V42" i="247" s="1"/>
  <c r="W43" i="248"/>
  <c r="W42" i="248" s="1"/>
  <c r="V43" i="248"/>
  <c r="V42" i="248" s="1"/>
  <c r="W43" i="249"/>
  <c r="V43" i="249"/>
  <c r="V42" i="249" s="1"/>
  <c r="W43" i="250"/>
  <c r="W42" i="250" s="1"/>
  <c r="V43" i="250"/>
  <c r="W43" i="251"/>
  <c r="W42" i="251" s="1"/>
  <c r="V43" i="251"/>
  <c r="V42" i="251" s="1"/>
  <c r="W43" i="252"/>
  <c r="W42" i="252" s="1"/>
  <c r="V43" i="252"/>
  <c r="V42" i="252" s="1"/>
  <c r="W43" i="253"/>
  <c r="V43" i="253"/>
  <c r="V42" i="253" s="1"/>
  <c r="W43" i="254"/>
  <c r="W42" i="254" s="1"/>
  <c r="V43" i="254"/>
  <c r="W43" i="255"/>
  <c r="W42" i="255" s="1"/>
  <c r="V43" i="255"/>
  <c r="V42" i="255" s="1"/>
  <c r="W43" i="256"/>
  <c r="W42" i="256" s="1"/>
  <c r="V43" i="256"/>
  <c r="V42" i="256" s="1"/>
  <c r="W43" i="257"/>
  <c r="V43" i="257"/>
  <c r="V42" i="257" s="1"/>
  <c r="W43" i="258"/>
  <c r="W42" i="258" s="1"/>
  <c r="V43" i="258"/>
  <c r="W43" i="1"/>
  <c r="W42" i="1" s="1"/>
  <c r="V43" i="1"/>
  <c r="V42" i="1" s="1"/>
  <c r="O43" i="2"/>
  <c r="O42" i="2" s="1"/>
  <c r="N43" i="2"/>
  <c r="N42" i="2" s="1"/>
  <c r="M43" i="2"/>
  <c r="M42" i="2" s="1"/>
  <c r="L43" i="2"/>
  <c r="K43" i="2"/>
  <c r="J43" i="2"/>
  <c r="I43" i="2"/>
  <c r="H43" i="2"/>
  <c r="G43" i="2"/>
  <c r="G42" i="2" s="1"/>
  <c r="F43" i="2"/>
  <c r="F42" i="2" s="1"/>
  <c r="D43" i="2"/>
  <c r="D42" i="2" s="1"/>
  <c r="C43" i="2"/>
  <c r="C42" i="2" s="1"/>
  <c r="B43" i="2"/>
  <c r="L42" i="2"/>
  <c r="K42" i="2"/>
  <c r="I42" i="2"/>
  <c r="H42" i="2"/>
  <c r="B42" i="2"/>
  <c r="O43" i="3"/>
  <c r="N43" i="3"/>
  <c r="N42" i="3" s="1"/>
  <c r="M43" i="3"/>
  <c r="M42" i="3" s="1"/>
  <c r="L43" i="3"/>
  <c r="K43" i="3"/>
  <c r="K42" i="3" s="1"/>
  <c r="J43" i="3"/>
  <c r="I43" i="3"/>
  <c r="H43" i="3"/>
  <c r="H42" i="3" s="1"/>
  <c r="G43" i="3"/>
  <c r="F43" i="3"/>
  <c r="F42" i="3" s="1"/>
  <c r="D43" i="3"/>
  <c r="D42" i="3" s="1"/>
  <c r="C43" i="3"/>
  <c r="B43" i="3"/>
  <c r="J42" i="3"/>
  <c r="I42" i="3"/>
  <c r="B42" i="3"/>
  <c r="O43" i="4"/>
  <c r="O42" i="4" s="1"/>
  <c r="N43" i="4"/>
  <c r="N42" i="4" s="1"/>
  <c r="M43" i="4"/>
  <c r="L43" i="4"/>
  <c r="K43" i="4"/>
  <c r="K42" i="4" s="1"/>
  <c r="J43" i="4"/>
  <c r="I43" i="4"/>
  <c r="H43" i="4"/>
  <c r="H42" i="4" s="1"/>
  <c r="G43" i="4"/>
  <c r="G42" i="4" s="1"/>
  <c r="F43" i="4"/>
  <c r="F42" i="4" s="1"/>
  <c r="D43" i="4"/>
  <c r="D42" i="4" s="1"/>
  <c r="C43" i="4"/>
  <c r="B43" i="4"/>
  <c r="B42" i="4" s="1"/>
  <c r="M42" i="4"/>
  <c r="J42" i="4"/>
  <c r="I42" i="4"/>
  <c r="O43" i="5"/>
  <c r="O42" i="5" s="1"/>
  <c r="N43" i="5"/>
  <c r="M43" i="5"/>
  <c r="M42" i="5" s="1"/>
  <c r="L43" i="5"/>
  <c r="L42" i="5" s="1"/>
  <c r="K43" i="5"/>
  <c r="K42" i="5" s="1"/>
  <c r="J43" i="5"/>
  <c r="I43" i="5"/>
  <c r="H43" i="5"/>
  <c r="G43" i="5"/>
  <c r="F43" i="5"/>
  <c r="D43" i="5"/>
  <c r="D42" i="5" s="1"/>
  <c r="C43" i="5"/>
  <c r="C42" i="5" s="1"/>
  <c r="B43" i="5"/>
  <c r="B42" i="5" s="1"/>
  <c r="J42" i="5"/>
  <c r="H42" i="5"/>
  <c r="G42" i="5"/>
  <c r="O43" i="6"/>
  <c r="N43" i="6"/>
  <c r="M43" i="6"/>
  <c r="M42" i="6" s="1"/>
  <c r="L43" i="6"/>
  <c r="L42" i="6" s="1"/>
  <c r="K43" i="6"/>
  <c r="J43" i="6"/>
  <c r="I43" i="6"/>
  <c r="H43" i="6"/>
  <c r="G43" i="6"/>
  <c r="F43" i="6"/>
  <c r="D43" i="6"/>
  <c r="D42" i="6" s="1"/>
  <c r="C43" i="6"/>
  <c r="C42" i="6" s="1"/>
  <c r="B43" i="6"/>
  <c r="O42" i="6"/>
  <c r="J42" i="6"/>
  <c r="I42" i="6"/>
  <c r="H42" i="6"/>
  <c r="G42" i="6"/>
  <c r="O43" i="7"/>
  <c r="N43" i="7"/>
  <c r="N42" i="7" s="1"/>
  <c r="M43" i="7"/>
  <c r="M42" i="7" s="1"/>
  <c r="L43" i="7"/>
  <c r="L42" i="7" s="1"/>
  <c r="K43" i="7"/>
  <c r="J43" i="7"/>
  <c r="I43" i="7"/>
  <c r="H43" i="7"/>
  <c r="G43" i="7"/>
  <c r="F43" i="7"/>
  <c r="F42" i="7" s="1"/>
  <c r="D43" i="7"/>
  <c r="D42" i="7" s="1"/>
  <c r="C43" i="7"/>
  <c r="C42" i="7" s="1"/>
  <c r="B43" i="7"/>
  <c r="O42" i="7"/>
  <c r="J42" i="7"/>
  <c r="I42" i="7"/>
  <c r="G42" i="7"/>
  <c r="O43" i="8"/>
  <c r="O42" i="8" s="1"/>
  <c r="N43" i="8"/>
  <c r="N42" i="8" s="1"/>
  <c r="M43" i="8"/>
  <c r="L43" i="8"/>
  <c r="L42" i="8" s="1"/>
  <c r="K43" i="8"/>
  <c r="K42" i="8" s="1"/>
  <c r="J43" i="8"/>
  <c r="I43" i="8"/>
  <c r="H43" i="8"/>
  <c r="G43" i="8"/>
  <c r="F43" i="8"/>
  <c r="F42" i="8" s="1"/>
  <c r="D43" i="8"/>
  <c r="C43" i="8"/>
  <c r="C42" i="8" s="1"/>
  <c r="B43" i="8"/>
  <c r="J42" i="8"/>
  <c r="I42" i="8"/>
  <c r="G42" i="8"/>
  <c r="B42" i="8"/>
  <c r="O43" i="9"/>
  <c r="N43" i="9"/>
  <c r="N42" i="9" s="1"/>
  <c r="M43" i="9"/>
  <c r="L43" i="9"/>
  <c r="L42" i="9" s="1"/>
  <c r="K43" i="9"/>
  <c r="K42" i="9" s="1"/>
  <c r="J43" i="9"/>
  <c r="J42" i="9" s="1"/>
  <c r="I43" i="9"/>
  <c r="H43" i="9"/>
  <c r="G43" i="9"/>
  <c r="F43" i="9"/>
  <c r="D43" i="9"/>
  <c r="C43" i="9"/>
  <c r="C42" i="9" s="1"/>
  <c r="B43" i="9"/>
  <c r="O42" i="9"/>
  <c r="I42" i="9"/>
  <c r="H42" i="9"/>
  <c r="G42" i="9"/>
  <c r="F42" i="9"/>
  <c r="B42" i="9"/>
  <c r="O43" i="10"/>
  <c r="N43" i="10"/>
  <c r="M43" i="10"/>
  <c r="L43" i="10"/>
  <c r="L42" i="10" s="1"/>
  <c r="K43" i="10"/>
  <c r="K42" i="10" s="1"/>
  <c r="J43" i="10"/>
  <c r="I43" i="10"/>
  <c r="I42" i="10" s="1"/>
  <c r="H43" i="10"/>
  <c r="H42" i="10" s="1"/>
  <c r="G43" i="10"/>
  <c r="F43" i="10"/>
  <c r="D43" i="10"/>
  <c r="D42" i="10" s="1"/>
  <c r="C43" i="10"/>
  <c r="B43" i="10"/>
  <c r="B42" i="10" s="1"/>
  <c r="N42" i="10"/>
  <c r="M42" i="10"/>
  <c r="F42" i="10"/>
  <c r="C42" i="10"/>
  <c r="O43" i="11"/>
  <c r="N43" i="11"/>
  <c r="M43" i="11"/>
  <c r="M42" i="11" s="1"/>
  <c r="L43" i="11"/>
  <c r="K43" i="11"/>
  <c r="K42" i="11" s="1"/>
  <c r="J43" i="11"/>
  <c r="J42" i="11" s="1"/>
  <c r="I43" i="11"/>
  <c r="I42" i="11" s="1"/>
  <c r="H43" i="11"/>
  <c r="G43" i="11"/>
  <c r="F43" i="11"/>
  <c r="D43" i="11"/>
  <c r="C43" i="11"/>
  <c r="B43" i="11"/>
  <c r="B42" i="11" s="1"/>
  <c r="N42" i="11"/>
  <c r="H42" i="11"/>
  <c r="F42" i="11"/>
  <c r="D42" i="11"/>
  <c r="O43" i="12"/>
  <c r="N43" i="12"/>
  <c r="N42" i="12" s="1"/>
  <c r="M43" i="12"/>
  <c r="M42" i="12" s="1"/>
  <c r="L43" i="12"/>
  <c r="K43" i="12"/>
  <c r="K42" i="12" s="1"/>
  <c r="J43" i="12"/>
  <c r="J42" i="12" s="1"/>
  <c r="I43" i="12"/>
  <c r="H43" i="12"/>
  <c r="G43" i="12"/>
  <c r="F43" i="12"/>
  <c r="D43" i="12"/>
  <c r="D42" i="12" s="1"/>
  <c r="C43" i="12"/>
  <c r="B43" i="12"/>
  <c r="O42" i="12"/>
  <c r="H42" i="12"/>
  <c r="G42" i="12"/>
  <c r="F42" i="12"/>
  <c r="B42" i="12"/>
  <c r="O43" i="13"/>
  <c r="N43" i="13"/>
  <c r="M43" i="13"/>
  <c r="L43" i="13"/>
  <c r="L42" i="13" s="1"/>
  <c r="K43" i="13"/>
  <c r="K42" i="13" s="1"/>
  <c r="J43" i="13"/>
  <c r="J42" i="13" s="1"/>
  <c r="I43" i="13"/>
  <c r="H43" i="13"/>
  <c r="H42" i="13" s="1"/>
  <c r="G43" i="13"/>
  <c r="F43" i="13"/>
  <c r="D43" i="13"/>
  <c r="D42" i="13" s="1"/>
  <c r="C43" i="13"/>
  <c r="C42" i="13" s="1"/>
  <c r="B43" i="13"/>
  <c r="B42" i="13" s="1"/>
  <c r="O42" i="13"/>
  <c r="M42" i="13"/>
  <c r="G42" i="13"/>
  <c r="O43" i="14"/>
  <c r="O42" i="14" s="1"/>
  <c r="N43" i="14"/>
  <c r="M43" i="14"/>
  <c r="L43" i="14"/>
  <c r="K43" i="14"/>
  <c r="J43" i="14"/>
  <c r="J42" i="14" s="1"/>
  <c r="I43" i="14"/>
  <c r="I42" i="14" s="1"/>
  <c r="H43" i="14"/>
  <c r="H42" i="14" s="1"/>
  <c r="G43" i="14"/>
  <c r="G42" i="14" s="1"/>
  <c r="F43" i="14"/>
  <c r="D43" i="14"/>
  <c r="D42" i="14" s="1"/>
  <c r="C43" i="14"/>
  <c r="B43" i="14"/>
  <c r="M42" i="14"/>
  <c r="L42" i="14"/>
  <c r="C42" i="14"/>
  <c r="O43" i="15"/>
  <c r="N43" i="15"/>
  <c r="M43" i="15"/>
  <c r="L43" i="15"/>
  <c r="K43" i="15"/>
  <c r="J43" i="15"/>
  <c r="J42" i="15" s="1"/>
  <c r="I43" i="15"/>
  <c r="I42" i="15" s="1"/>
  <c r="H43" i="15"/>
  <c r="G43" i="15"/>
  <c r="G42" i="15" s="1"/>
  <c r="F43" i="15"/>
  <c r="D43" i="15"/>
  <c r="C43" i="15"/>
  <c r="B43" i="15"/>
  <c r="O42" i="15"/>
  <c r="N42" i="15"/>
  <c r="M42" i="15"/>
  <c r="L42" i="15"/>
  <c r="F42" i="15"/>
  <c r="D42" i="15"/>
  <c r="C42" i="15"/>
  <c r="O43" i="16"/>
  <c r="N43" i="16"/>
  <c r="M43" i="16"/>
  <c r="L43" i="16"/>
  <c r="L42" i="16" s="1"/>
  <c r="K43" i="16"/>
  <c r="K42" i="16" s="1"/>
  <c r="J43" i="16"/>
  <c r="J42" i="16" s="1"/>
  <c r="I43" i="16"/>
  <c r="I42" i="16" s="1"/>
  <c r="H43" i="16"/>
  <c r="G43" i="16"/>
  <c r="F43" i="16"/>
  <c r="D43" i="16"/>
  <c r="C43" i="16"/>
  <c r="C42" i="16" s="1"/>
  <c r="B43" i="16"/>
  <c r="B42" i="16" s="1"/>
  <c r="O42" i="16"/>
  <c r="N42" i="16"/>
  <c r="G42" i="16"/>
  <c r="F42" i="16"/>
  <c r="O43" i="17"/>
  <c r="O42" i="17" s="1"/>
  <c r="N43" i="17"/>
  <c r="M43" i="17"/>
  <c r="L43" i="17"/>
  <c r="L42" i="17" s="1"/>
  <c r="K43" i="17"/>
  <c r="K42" i="17" s="1"/>
  <c r="J43" i="17"/>
  <c r="I43" i="17"/>
  <c r="I42" i="17" s="1"/>
  <c r="H43" i="17"/>
  <c r="H42" i="17" s="1"/>
  <c r="G43" i="17"/>
  <c r="G42" i="17" s="1"/>
  <c r="F43" i="17"/>
  <c r="F42" i="17" s="1"/>
  <c r="D43" i="17"/>
  <c r="C43" i="17"/>
  <c r="C42" i="17" s="1"/>
  <c r="B43" i="17"/>
  <c r="B42" i="17" s="1"/>
  <c r="N42" i="17"/>
  <c r="O43" i="18"/>
  <c r="N43" i="18"/>
  <c r="N42" i="18" s="1"/>
  <c r="M43" i="18"/>
  <c r="M42" i="18" s="1"/>
  <c r="L43" i="18"/>
  <c r="K43" i="18"/>
  <c r="J43" i="18"/>
  <c r="I43" i="18"/>
  <c r="H43" i="18"/>
  <c r="H42" i="18" s="1"/>
  <c r="G43" i="18"/>
  <c r="F43" i="18"/>
  <c r="F42" i="18" s="1"/>
  <c r="D43" i="18"/>
  <c r="D42" i="18" s="1"/>
  <c r="C43" i="18"/>
  <c r="C42" i="18" s="1"/>
  <c r="B43" i="18"/>
  <c r="L42" i="18"/>
  <c r="K42" i="18"/>
  <c r="I42" i="18"/>
  <c r="B42" i="18"/>
  <c r="O43" i="19"/>
  <c r="N43" i="19"/>
  <c r="N42" i="19" s="1"/>
  <c r="M43" i="19"/>
  <c r="M42" i="19" s="1"/>
  <c r="L43" i="19"/>
  <c r="K43" i="19"/>
  <c r="K42" i="19" s="1"/>
  <c r="J43" i="19"/>
  <c r="I43" i="19"/>
  <c r="H43" i="19"/>
  <c r="H42" i="19" s="1"/>
  <c r="G43" i="19"/>
  <c r="F43" i="19"/>
  <c r="F42" i="19" s="1"/>
  <c r="D43" i="19"/>
  <c r="D42" i="19" s="1"/>
  <c r="C43" i="19"/>
  <c r="B43" i="19"/>
  <c r="J42" i="19"/>
  <c r="I42" i="19"/>
  <c r="B42" i="19"/>
  <c r="O43" i="20"/>
  <c r="O42" i="20" s="1"/>
  <c r="N43" i="20"/>
  <c r="M43" i="20"/>
  <c r="L43" i="20"/>
  <c r="K43" i="20"/>
  <c r="K42" i="20" s="1"/>
  <c r="J43" i="20"/>
  <c r="I43" i="20"/>
  <c r="H43" i="20"/>
  <c r="H42" i="20" s="1"/>
  <c r="G43" i="20"/>
  <c r="G42" i="20" s="1"/>
  <c r="F43" i="20"/>
  <c r="F42" i="20" s="1"/>
  <c r="D43" i="20"/>
  <c r="D42" i="20" s="1"/>
  <c r="C43" i="20"/>
  <c r="B43" i="20"/>
  <c r="B42" i="20" s="1"/>
  <c r="N42" i="20"/>
  <c r="M42" i="20"/>
  <c r="J42" i="20"/>
  <c r="O43" i="21"/>
  <c r="O42" i="21" s="1"/>
  <c r="N43" i="21"/>
  <c r="M43" i="21"/>
  <c r="M42" i="21" s="1"/>
  <c r="L43" i="21"/>
  <c r="L42" i="21" s="1"/>
  <c r="K43" i="21"/>
  <c r="K42" i="21" s="1"/>
  <c r="J43" i="21"/>
  <c r="I43" i="21"/>
  <c r="H43" i="21"/>
  <c r="G43" i="21"/>
  <c r="F43" i="21"/>
  <c r="D43" i="21"/>
  <c r="D42" i="21" s="1"/>
  <c r="C43" i="21"/>
  <c r="C42" i="21" s="1"/>
  <c r="B43" i="21"/>
  <c r="B42" i="21" s="1"/>
  <c r="J42" i="21"/>
  <c r="H42" i="21"/>
  <c r="G42" i="21"/>
  <c r="O43" i="22"/>
  <c r="N43" i="22"/>
  <c r="M43" i="22"/>
  <c r="M42" i="22" s="1"/>
  <c r="L43" i="22"/>
  <c r="L42" i="22" s="1"/>
  <c r="K43" i="22"/>
  <c r="K42" i="22" s="1"/>
  <c r="J43" i="22"/>
  <c r="J42" i="22" s="1"/>
  <c r="I43" i="22"/>
  <c r="H43" i="22"/>
  <c r="G43" i="22"/>
  <c r="F43" i="22"/>
  <c r="D43" i="22"/>
  <c r="D42" i="22" s="1"/>
  <c r="C43" i="22"/>
  <c r="C42" i="22" s="1"/>
  <c r="B43" i="22"/>
  <c r="B42" i="22" s="1"/>
  <c r="O42" i="22"/>
  <c r="I42" i="22"/>
  <c r="H42" i="22"/>
  <c r="G42" i="22"/>
  <c r="O43" i="23"/>
  <c r="N43" i="23"/>
  <c r="N42" i="23" s="1"/>
  <c r="M43" i="23"/>
  <c r="M42" i="23" s="1"/>
  <c r="L43" i="23"/>
  <c r="L42" i="23" s="1"/>
  <c r="K43" i="23"/>
  <c r="J43" i="23"/>
  <c r="I43" i="23"/>
  <c r="H43" i="23"/>
  <c r="G43" i="23"/>
  <c r="F43" i="23"/>
  <c r="F42" i="23" s="1"/>
  <c r="D43" i="23"/>
  <c r="D42" i="23" s="1"/>
  <c r="C43" i="23"/>
  <c r="C42" i="23" s="1"/>
  <c r="B43" i="23"/>
  <c r="O42" i="23"/>
  <c r="J42" i="23"/>
  <c r="I42" i="23"/>
  <c r="G42" i="23"/>
  <c r="O43" i="24"/>
  <c r="O42" i="24" s="1"/>
  <c r="N43" i="24"/>
  <c r="N42" i="24" s="1"/>
  <c r="M43" i="24"/>
  <c r="L43" i="24"/>
  <c r="L42" i="24" s="1"/>
  <c r="K43" i="24"/>
  <c r="K42" i="24" s="1"/>
  <c r="J43" i="24"/>
  <c r="I43" i="24"/>
  <c r="H43" i="24"/>
  <c r="G43" i="24"/>
  <c r="G42" i="24" s="1"/>
  <c r="F43" i="24"/>
  <c r="F42" i="24" s="1"/>
  <c r="D43" i="24"/>
  <c r="C43" i="24"/>
  <c r="C42" i="24" s="1"/>
  <c r="B43" i="24"/>
  <c r="J42" i="24"/>
  <c r="I42" i="24"/>
  <c r="B42" i="24"/>
  <c r="O43" i="25"/>
  <c r="N43" i="25"/>
  <c r="M43" i="25"/>
  <c r="L43" i="25"/>
  <c r="L42" i="25" s="1"/>
  <c r="K43" i="25"/>
  <c r="K42" i="25" s="1"/>
  <c r="J43" i="25"/>
  <c r="I43" i="25"/>
  <c r="I42" i="25" s="1"/>
  <c r="H43" i="25"/>
  <c r="G43" i="25"/>
  <c r="F43" i="25"/>
  <c r="D43" i="25"/>
  <c r="C43" i="25"/>
  <c r="C42" i="25" s="1"/>
  <c r="B43" i="25"/>
  <c r="O42" i="25"/>
  <c r="N42" i="25"/>
  <c r="H42" i="25"/>
  <c r="G42" i="25"/>
  <c r="F42" i="25"/>
  <c r="B42" i="25"/>
  <c r="O43" i="26"/>
  <c r="N43" i="26"/>
  <c r="M43" i="26"/>
  <c r="L43" i="26"/>
  <c r="K43" i="26"/>
  <c r="K42" i="26" s="1"/>
  <c r="J43" i="26"/>
  <c r="I43" i="26"/>
  <c r="I42" i="26" s="1"/>
  <c r="H43" i="26"/>
  <c r="G43" i="26"/>
  <c r="F43" i="26"/>
  <c r="D43" i="26"/>
  <c r="D42" i="26" s="1"/>
  <c r="C43" i="26"/>
  <c r="B43" i="26"/>
  <c r="B42" i="26" s="1"/>
  <c r="O42" i="26"/>
  <c r="N42" i="26"/>
  <c r="M42" i="26"/>
  <c r="L42" i="26"/>
  <c r="H42" i="26"/>
  <c r="F42" i="26"/>
  <c r="C42" i="26"/>
  <c r="O43" i="27"/>
  <c r="N43" i="27"/>
  <c r="M43" i="27"/>
  <c r="L43" i="27"/>
  <c r="L42" i="27" s="1"/>
  <c r="K43" i="27"/>
  <c r="K42" i="27" s="1"/>
  <c r="J43" i="27"/>
  <c r="J42" i="27" s="1"/>
  <c r="I43" i="27"/>
  <c r="I42" i="27" s="1"/>
  <c r="H43" i="27"/>
  <c r="G43" i="27"/>
  <c r="F43" i="27"/>
  <c r="D43" i="27"/>
  <c r="C43" i="27"/>
  <c r="C42" i="27" s="1"/>
  <c r="B43" i="27"/>
  <c r="B42" i="27" s="1"/>
  <c r="N42" i="27"/>
  <c r="M42" i="27"/>
  <c r="H42" i="27"/>
  <c r="F42" i="27"/>
  <c r="D42" i="27"/>
  <c r="O43" i="28"/>
  <c r="N43" i="28"/>
  <c r="M43" i="28"/>
  <c r="M42" i="28" s="1"/>
  <c r="L43" i="28"/>
  <c r="K43" i="28"/>
  <c r="K42" i="28" s="1"/>
  <c r="J43" i="28"/>
  <c r="J42" i="28" s="1"/>
  <c r="I43" i="28"/>
  <c r="H43" i="28"/>
  <c r="G43" i="28"/>
  <c r="F43" i="28"/>
  <c r="D43" i="28"/>
  <c r="D42" i="28" s="1"/>
  <c r="C43" i="28"/>
  <c r="B43" i="28"/>
  <c r="O42" i="28"/>
  <c r="N42" i="28"/>
  <c r="H42" i="28"/>
  <c r="G42" i="28"/>
  <c r="F42" i="28"/>
  <c r="B42" i="28"/>
  <c r="O43" i="29"/>
  <c r="N43" i="29"/>
  <c r="M43" i="29"/>
  <c r="L43" i="29"/>
  <c r="L42" i="29" s="1"/>
  <c r="K43" i="29"/>
  <c r="K42" i="29" s="1"/>
  <c r="J43" i="29"/>
  <c r="J42" i="29" s="1"/>
  <c r="I43" i="29"/>
  <c r="H43" i="29"/>
  <c r="H42" i="29" s="1"/>
  <c r="G43" i="29"/>
  <c r="F43" i="29"/>
  <c r="D43" i="29"/>
  <c r="D42" i="29" s="1"/>
  <c r="C43" i="29"/>
  <c r="C42" i="29" s="1"/>
  <c r="B43" i="29"/>
  <c r="O42" i="29"/>
  <c r="M42" i="29"/>
  <c r="G42" i="29"/>
  <c r="B42" i="29"/>
  <c r="O43" i="30"/>
  <c r="O42" i="30" s="1"/>
  <c r="N43" i="30"/>
  <c r="M43" i="30"/>
  <c r="L43" i="30"/>
  <c r="K43" i="30"/>
  <c r="J43" i="30"/>
  <c r="J42" i="30" s="1"/>
  <c r="I43" i="30"/>
  <c r="I42" i="30" s="1"/>
  <c r="H43" i="30"/>
  <c r="H42" i="30" s="1"/>
  <c r="G43" i="30"/>
  <c r="G42" i="30" s="1"/>
  <c r="F43" i="30"/>
  <c r="D43" i="30"/>
  <c r="D42" i="30" s="1"/>
  <c r="C43" i="30"/>
  <c r="B43" i="30"/>
  <c r="M42" i="30"/>
  <c r="L42" i="30"/>
  <c r="K42" i="30"/>
  <c r="C42" i="30"/>
  <c r="O43" i="31"/>
  <c r="O42" i="31" s="1"/>
  <c r="N43" i="31"/>
  <c r="M43" i="31"/>
  <c r="L43" i="31"/>
  <c r="K43" i="31"/>
  <c r="J43" i="31"/>
  <c r="J42" i="31" s="1"/>
  <c r="I43" i="31"/>
  <c r="I42" i="31" s="1"/>
  <c r="H43" i="31"/>
  <c r="G43" i="31"/>
  <c r="G42" i="31" s="1"/>
  <c r="F43" i="31"/>
  <c r="D43" i="31"/>
  <c r="C43" i="31"/>
  <c r="B43" i="31"/>
  <c r="N42" i="31"/>
  <c r="M42" i="31"/>
  <c r="L42" i="31"/>
  <c r="F42" i="31"/>
  <c r="D42" i="31"/>
  <c r="C42" i="31"/>
  <c r="O43" i="32"/>
  <c r="N43" i="32"/>
  <c r="M43" i="32"/>
  <c r="L43" i="32"/>
  <c r="L42" i="32" s="1"/>
  <c r="K43" i="32"/>
  <c r="K42" i="32" s="1"/>
  <c r="J43" i="32"/>
  <c r="J42" i="32" s="1"/>
  <c r="I43" i="32"/>
  <c r="I42" i="32" s="1"/>
  <c r="H43" i="32"/>
  <c r="G43" i="32"/>
  <c r="F43" i="32"/>
  <c r="D43" i="32"/>
  <c r="C43" i="32"/>
  <c r="C42" i="32" s="1"/>
  <c r="B43" i="32"/>
  <c r="B42" i="32" s="1"/>
  <c r="O42" i="32"/>
  <c r="N42" i="32"/>
  <c r="G42" i="32"/>
  <c r="F42" i="32"/>
  <c r="O43" i="33"/>
  <c r="O42" i="33" s="1"/>
  <c r="N43" i="33"/>
  <c r="M43" i="33"/>
  <c r="L43" i="33"/>
  <c r="L42" i="33" s="1"/>
  <c r="K43" i="33"/>
  <c r="K42" i="33" s="1"/>
  <c r="J43" i="33"/>
  <c r="I43" i="33"/>
  <c r="H43" i="33"/>
  <c r="H42" i="33" s="1"/>
  <c r="G43" i="33"/>
  <c r="G42" i="33" s="1"/>
  <c r="F43" i="33"/>
  <c r="F42" i="33" s="1"/>
  <c r="D43" i="33"/>
  <c r="C43" i="33"/>
  <c r="C42" i="33" s="1"/>
  <c r="B43" i="33"/>
  <c r="B42" i="33" s="1"/>
  <c r="N42" i="33"/>
  <c r="I42" i="33"/>
  <c r="O43" i="34"/>
  <c r="N43" i="34"/>
  <c r="N42" i="34" s="1"/>
  <c r="M43" i="34"/>
  <c r="M42" i="34" s="1"/>
  <c r="L43" i="34"/>
  <c r="L42" i="34" s="1"/>
  <c r="K43" i="34"/>
  <c r="J43" i="34"/>
  <c r="I43" i="34"/>
  <c r="H43" i="34"/>
  <c r="G43" i="34"/>
  <c r="F43" i="34"/>
  <c r="F42" i="34" s="1"/>
  <c r="D43" i="34"/>
  <c r="D42" i="34" s="1"/>
  <c r="C43" i="34"/>
  <c r="C42" i="34" s="1"/>
  <c r="B43" i="34"/>
  <c r="K42" i="34"/>
  <c r="I42" i="34"/>
  <c r="H42" i="34"/>
  <c r="B42" i="34"/>
  <c r="O43" i="35"/>
  <c r="N43" i="35"/>
  <c r="N42" i="35" s="1"/>
  <c r="M43" i="35"/>
  <c r="M42" i="35" s="1"/>
  <c r="L43" i="35"/>
  <c r="K43" i="35"/>
  <c r="K42" i="35" s="1"/>
  <c r="J43" i="35"/>
  <c r="I43" i="35"/>
  <c r="H43" i="35"/>
  <c r="H42" i="35" s="1"/>
  <c r="G43" i="35"/>
  <c r="F43" i="35"/>
  <c r="F42" i="35" s="1"/>
  <c r="D43" i="35"/>
  <c r="D42" i="35" s="1"/>
  <c r="C43" i="35"/>
  <c r="B43" i="35"/>
  <c r="J42" i="35"/>
  <c r="I42" i="35"/>
  <c r="B42" i="35"/>
  <c r="O43" i="36"/>
  <c r="O42" i="36" s="1"/>
  <c r="N43" i="36"/>
  <c r="M43" i="36"/>
  <c r="L43" i="36"/>
  <c r="K43" i="36"/>
  <c r="K42" i="36" s="1"/>
  <c r="J43" i="36"/>
  <c r="I43" i="36"/>
  <c r="H43" i="36"/>
  <c r="H42" i="36" s="1"/>
  <c r="G43" i="36"/>
  <c r="G42" i="36" s="1"/>
  <c r="F43" i="36"/>
  <c r="F42" i="36" s="1"/>
  <c r="D43" i="36"/>
  <c r="D42" i="36" s="1"/>
  <c r="C43" i="36"/>
  <c r="B43" i="36"/>
  <c r="N42" i="36"/>
  <c r="M42" i="36"/>
  <c r="J42" i="36"/>
  <c r="B42" i="36"/>
  <c r="O43" i="37"/>
  <c r="O42" i="37" s="1"/>
  <c r="N43" i="37"/>
  <c r="M43" i="37"/>
  <c r="M42" i="37" s="1"/>
  <c r="L43" i="37"/>
  <c r="L42" i="37" s="1"/>
  <c r="K43" i="37"/>
  <c r="K42" i="37" s="1"/>
  <c r="J43" i="37"/>
  <c r="I43" i="37"/>
  <c r="H43" i="37"/>
  <c r="G43" i="37"/>
  <c r="F43" i="37"/>
  <c r="D43" i="37"/>
  <c r="D42" i="37" s="1"/>
  <c r="C43" i="37"/>
  <c r="C42" i="37" s="1"/>
  <c r="B43" i="37"/>
  <c r="B42" i="37" s="1"/>
  <c r="J42" i="37"/>
  <c r="H42" i="37"/>
  <c r="G42" i="37"/>
  <c r="O43" i="38"/>
  <c r="N43" i="38"/>
  <c r="M43" i="38"/>
  <c r="M42" i="38" s="1"/>
  <c r="L43" i="38"/>
  <c r="L42" i="38" s="1"/>
  <c r="K43" i="38"/>
  <c r="J43" i="38"/>
  <c r="J42" i="38" s="1"/>
  <c r="I43" i="38"/>
  <c r="I42" i="38" s="1"/>
  <c r="H43" i="38"/>
  <c r="G43" i="38"/>
  <c r="F43" i="38"/>
  <c r="D43" i="38"/>
  <c r="D42" i="38" s="1"/>
  <c r="C43" i="38"/>
  <c r="C42" i="38" s="1"/>
  <c r="B43" i="38"/>
  <c r="O42" i="38"/>
  <c r="H42" i="38"/>
  <c r="G42" i="38"/>
  <c r="O43" i="39"/>
  <c r="N43" i="39"/>
  <c r="N42" i="39" s="1"/>
  <c r="M43" i="39"/>
  <c r="M42" i="39" s="1"/>
  <c r="L43" i="39"/>
  <c r="L42" i="39" s="1"/>
  <c r="K43" i="39"/>
  <c r="J43" i="39"/>
  <c r="I43" i="39"/>
  <c r="H43" i="39"/>
  <c r="G43" i="39"/>
  <c r="F43" i="39"/>
  <c r="F42" i="39" s="1"/>
  <c r="D43" i="39"/>
  <c r="D42" i="39" s="1"/>
  <c r="C43" i="39"/>
  <c r="C42" i="39" s="1"/>
  <c r="B43" i="39"/>
  <c r="O42" i="39"/>
  <c r="J42" i="39"/>
  <c r="I42" i="39"/>
  <c r="G42" i="39"/>
  <c r="O43" i="40"/>
  <c r="O42" i="40" s="1"/>
  <c r="N43" i="40"/>
  <c r="N42" i="40" s="1"/>
  <c r="M43" i="40"/>
  <c r="L43" i="40"/>
  <c r="L42" i="40" s="1"/>
  <c r="K43" i="40"/>
  <c r="K42" i="40" s="1"/>
  <c r="J43" i="40"/>
  <c r="I43" i="40"/>
  <c r="H43" i="40"/>
  <c r="G43" i="40"/>
  <c r="F43" i="40"/>
  <c r="D43" i="40"/>
  <c r="C43" i="40"/>
  <c r="C42" i="40" s="1"/>
  <c r="B43" i="40"/>
  <c r="B42" i="40" s="1"/>
  <c r="J42" i="40"/>
  <c r="I42" i="40"/>
  <c r="G42" i="40"/>
  <c r="F42" i="40"/>
  <c r="O43" i="41"/>
  <c r="N43" i="41"/>
  <c r="M43" i="41"/>
  <c r="M42" i="41" s="1"/>
  <c r="L43" i="41"/>
  <c r="L42" i="41" s="1"/>
  <c r="K43" i="41"/>
  <c r="K42" i="41" s="1"/>
  <c r="J43" i="41"/>
  <c r="I43" i="41"/>
  <c r="H43" i="41"/>
  <c r="G43" i="41"/>
  <c r="G42" i="41" s="1"/>
  <c r="F43" i="41"/>
  <c r="D43" i="41"/>
  <c r="C43" i="41"/>
  <c r="C42" i="41" s="1"/>
  <c r="B43" i="41"/>
  <c r="B42" i="41" s="1"/>
  <c r="O42" i="41"/>
  <c r="N42" i="41"/>
  <c r="J42" i="41"/>
  <c r="I42" i="41"/>
  <c r="H42" i="41"/>
  <c r="F42" i="41"/>
  <c r="O43" i="42"/>
  <c r="N43" i="42"/>
  <c r="M43" i="42"/>
  <c r="M42" i="42" s="1"/>
  <c r="L43" i="42"/>
  <c r="L42" i="42" s="1"/>
  <c r="K43" i="42"/>
  <c r="K42" i="42" s="1"/>
  <c r="J43" i="42"/>
  <c r="I43" i="42"/>
  <c r="H43" i="42"/>
  <c r="G43" i="42"/>
  <c r="F43" i="42"/>
  <c r="D43" i="42"/>
  <c r="D42" i="42" s="1"/>
  <c r="C43" i="42"/>
  <c r="C42" i="42" s="1"/>
  <c r="B43" i="42"/>
  <c r="B42" i="42" s="1"/>
  <c r="N42" i="42"/>
  <c r="I42" i="42"/>
  <c r="H42" i="42"/>
  <c r="F42" i="42"/>
  <c r="O43" i="43"/>
  <c r="N43" i="43"/>
  <c r="N42" i="43" s="1"/>
  <c r="M43" i="43"/>
  <c r="M42" i="43" s="1"/>
  <c r="L43" i="43"/>
  <c r="K43" i="43"/>
  <c r="K42" i="43" s="1"/>
  <c r="J43" i="43"/>
  <c r="J42" i="43" s="1"/>
  <c r="I43" i="43"/>
  <c r="H43" i="43"/>
  <c r="G43" i="43"/>
  <c r="F43" i="43"/>
  <c r="D43" i="43"/>
  <c r="D42" i="43" s="1"/>
  <c r="C43" i="43"/>
  <c r="B43" i="43"/>
  <c r="I42" i="43"/>
  <c r="H42" i="43"/>
  <c r="F42" i="43"/>
  <c r="B42" i="43"/>
  <c r="O43" i="44"/>
  <c r="O42" i="44" s="1"/>
  <c r="N43" i="44"/>
  <c r="N42" i="44" s="1"/>
  <c r="M43" i="44"/>
  <c r="M42" i="44" s="1"/>
  <c r="L43" i="44"/>
  <c r="K43" i="44"/>
  <c r="K42" i="44" s="1"/>
  <c r="J43" i="44"/>
  <c r="I43" i="44"/>
  <c r="H43" i="44"/>
  <c r="G43" i="44"/>
  <c r="G42" i="44" s="1"/>
  <c r="F43" i="44"/>
  <c r="D43" i="44"/>
  <c r="D42" i="44" s="1"/>
  <c r="C43" i="44"/>
  <c r="B43" i="44"/>
  <c r="B42" i="44" s="1"/>
  <c r="J42" i="44"/>
  <c r="H42" i="44"/>
  <c r="F42" i="44"/>
  <c r="O43" i="45"/>
  <c r="O42" i="45" s="1"/>
  <c r="N43" i="45"/>
  <c r="M43" i="45"/>
  <c r="M42" i="45" s="1"/>
  <c r="L43" i="45"/>
  <c r="L42" i="45" s="1"/>
  <c r="K43" i="45"/>
  <c r="K42" i="45" s="1"/>
  <c r="J43" i="45"/>
  <c r="I43" i="45"/>
  <c r="H43" i="45"/>
  <c r="G43" i="45"/>
  <c r="F43" i="45"/>
  <c r="D43" i="45"/>
  <c r="D42" i="45" s="1"/>
  <c r="C43" i="45"/>
  <c r="C42" i="45" s="1"/>
  <c r="B43" i="45"/>
  <c r="B42" i="45" s="1"/>
  <c r="J42" i="45"/>
  <c r="H42" i="45"/>
  <c r="G42" i="45"/>
  <c r="O43" i="46"/>
  <c r="O42" i="46" s="1"/>
  <c r="N43" i="46"/>
  <c r="M43" i="46"/>
  <c r="M42" i="46" s="1"/>
  <c r="L43" i="46"/>
  <c r="K43" i="46"/>
  <c r="J43" i="46"/>
  <c r="J42" i="46" s="1"/>
  <c r="I43" i="46"/>
  <c r="I42" i="46" s="1"/>
  <c r="H43" i="46"/>
  <c r="G43" i="46"/>
  <c r="F43" i="46"/>
  <c r="D43" i="46"/>
  <c r="D42" i="46" s="1"/>
  <c r="C43" i="46"/>
  <c r="C42" i="46" s="1"/>
  <c r="B43" i="46"/>
  <c r="L42" i="46"/>
  <c r="H42" i="46"/>
  <c r="G42" i="46"/>
  <c r="O43" i="47"/>
  <c r="N43" i="47"/>
  <c r="N42" i="47" s="1"/>
  <c r="M43" i="47"/>
  <c r="L43" i="47"/>
  <c r="L42" i="47" s="1"/>
  <c r="K43" i="47"/>
  <c r="J43" i="47"/>
  <c r="J42" i="47" s="1"/>
  <c r="I43" i="47"/>
  <c r="H43" i="47"/>
  <c r="G43" i="47"/>
  <c r="F43" i="47"/>
  <c r="D43" i="47"/>
  <c r="C43" i="47"/>
  <c r="C42" i="47" s="1"/>
  <c r="B43" i="47"/>
  <c r="O42" i="47"/>
  <c r="M42" i="47"/>
  <c r="I42" i="47"/>
  <c r="G42" i="47"/>
  <c r="F42" i="47"/>
  <c r="D42" i="47"/>
  <c r="O43" i="48"/>
  <c r="O42" i="48" s="1"/>
  <c r="N43" i="48"/>
  <c r="M43" i="48"/>
  <c r="L43" i="48"/>
  <c r="L42" i="48" s="1"/>
  <c r="K43" i="48"/>
  <c r="K42" i="48" s="1"/>
  <c r="J43" i="48"/>
  <c r="I43" i="48"/>
  <c r="I42" i="48" s="1"/>
  <c r="H43" i="48"/>
  <c r="G43" i="48"/>
  <c r="F43" i="48"/>
  <c r="D43" i="48"/>
  <c r="C43" i="48"/>
  <c r="C42" i="48" s="1"/>
  <c r="B43" i="48"/>
  <c r="B42" i="48" s="1"/>
  <c r="N42" i="48"/>
  <c r="J42" i="48"/>
  <c r="G42" i="48"/>
  <c r="F42" i="48"/>
  <c r="O43" i="49"/>
  <c r="N43" i="49"/>
  <c r="M43" i="49"/>
  <c r="L43" i="49"/>
  <c r="L42" i="49" s="1"/>
  <c r="K43" i="49"/>
  <c r="K42" i="49" s="1"/>
  <c r="J43" i="49"/>
  <c r="I43" i="49"/>
  <c r="I42" i="49" s="1"/>
  <c r="H43" i="49"/>
  <c r="G43" i="49"/>
  <c r="G42" i="49" s="1"/>
  <c r="F43" i="49"/>
  <c r="D43" i="49"/>
  <c r="C43" i="49"/>
  <c r="C42" i="49" s="1"/>
  <c r="B43" i="49"/>
  <c r="O42" i="49"/>
  <c r="N42" i="49"/>
  <c r="J42" i="49"/>
  <c r="H42" i="49"/>
  <c r="F42" i="49"/>
  <c r="B42" i="49"/>
  <c r="O43" i="50"/>
  <c r="N43" i="50"/>
  <c r="M43" i="50"/>
  <c r="M42" i="50" s="1"/>
  <c r="L43" i="50"/>
  <c r="K43" i="50"/>
  <c r="K42" i="50" s="1"/>
  <c r="J43" i="50"/>
  <c r="I43" i="50"/>
  <c r="I42" i="50" s="1"/>
  <c r="H43" i="50"/>
  <c r="H42" i="50" s="1"/>
  <c r="G43" i="50"/>
  <c r="F43" i="50"/>
  <c r="D43" i="50"/>
  <c r="D42" i="50" s="1"/>
  <c r="C43" i="50"/>
  <c r="B43" i="50"/>
  <c r="N42" i="50"/>
  <c r="L42" i="50"/>
  <c r="F42" i="50"/>
  <c r="C42" i="50"/>
  <c r="B42" i="50"/>
  <c r="O43" i="51"/>
  <c r="N43" i="51"/>
  <c r="M43" i="51"/>
  <c r="L43" i="51"/>
  <c r="L42" i="51" s="1"/>
  <c r="K43" i="51"/>
  <c r="K42" i="51" s="1"/>
  <c r="J43" i="51"/>
  <c r="J42" i="51" s="1"/>
  <c r="I43" i="51"/>
  <c r="I42" i="51" s="1"/>
  <c r="H43" i="51"/>
  <c r="H42" i="51" s="1"/>
  <c r="G43" i="51"/>
  <c r="F43" i="51"/>
  <c r="D43" i="51"/>
  <c r="C43" i="51"/>
  <c r="B43" i="51"/>
  <c r="N42" i="51"/>
  <c r="M42" i="51"/>
  <c r="F42" i="51"/>
  <c r="D42" i="51"/>
  <c r="B42" i="51"/>
  <c r="O43" i="52"/>
  <c r="N43" i="52"/>
  <c r="M43" i="52"/>
  <c r="M42" i="52" s="1"/>
  <c r="L43" i="52"/>
  <c r="K43" i="52"/>
  <c r="K42" i="52" s="1"/>
  <c r="J43" i="52"/>
  <c r="I43" i="52"/>
  <c r="H43" i="52"/>
  <c r="G43" i="52"/>
  <c r="G42" i="52" s="1"/>
  <c r="F43" i="52"/>
  <c r="D43" i="52"/>
  <c r="D42" i="52" s="1"/>
  <c r="C43" i="52"/>
  <c r="B43" i="52"/>
  <c r="B42" i="52" s="1"/>
  <c r="O42" i="52"/>
  <c r="N42" i="52"/>
  <c r="J42" i="52"/>
  <c r="H42" i="52"/>
  <c r="F42" i="52"/>
  <c r="O43" i="53"/>
  <c r="O42" i="53" s="1"/>
  <c r="N43" i="53"/>
  <c r="M43" i="53"/>
  <c r="L43" i="53"/>
  <c r="L42" i="53" s="1"/>
  <c r="K43" i="53"/>
  <c r="K42" i="53" s="1"/>
  <c r="J43" i="53"/>
  <c r="I43" i="53"/>
  <c r="H43" i="53"/>
  <c r="H42" i="53" s="1"/>
  <c r="G43" i="53"/>
  <c r="G42" i="53" s="1"/>
  <c r="F43" i="53"/>
  <c r="D43" i="53"/>
  <c r="D42" i="53" s="1"/>
  <c r="C43" i="53"/>
  <c r="C42" i="53" s="1"/>
  <c r="B43" i="53"/>
  <c r="B42" i="53" s="1"/>
  <c r="M42" i="53"/>
  <c r="J42" i="53"/>
  <c r="O43" i="54"/>
  <c r="O42" i="54" s="1"/>
  <c r="N43" i="54"/>
  <c r="M43" i="54"/>
  <c r="M42" i="54" s="1"/>
  <c r="L43" i="54"/>
  <c r="K43" i="54"/>
  <c r="J43" i="54"/>
  <c r="I43" i="54"/>
  <c r="I42" i="54" s="1"/>
  <c r="H43" i="54"/>
  <c r="G43" i="54"/>
  <c r="G42" i="54" s="1"/>
  <c r="F43" i="54"/>
  <c r="D43" i="54"/>
  <c r="D42" i="54" s="1"/>
  <c r="C43" i="54"/>
  <c r="B43" i="54"/>
  <c r="L42" i="54"/>
  <c r="J42" i="54"/>
  <c r="H42" i="54"/>
  <c r="C42" i="54"/>
  <c r="O43" i="55"/>
  <c r="O42" i="55" s="1"/>
  <c r="N43" i="55"/>
  <c r="N42" i="55" s="1"/>
  <c r="M43" i="55"/>
  <c r="L43" i="55"/>
  <c r="L42" i="55" s="1"/>
  <c r="K43" i="55"/>
  <c r="J43" i="55"/>
  <c r="I43" i="55"/>
  <c r="H43" i="55"/>
  <c r="H42" i="55" s="1"/>
  <c r="G43" i="55"/>
  <c r="G42" i="55" s="1"/>
  <c r="F43" i="55"/>
  <c r="F42" i="55" s="1"/>
  <c r="D43" i="55"/>
  <c r="C43" i="55"/>
  <c r="B43" i="55"/>
  <c r="M42" i="55"/>
  <c r="J42" i="55"/>
  <c r="I42" i="55"/>
  <c r="D42" i="55"/>
  <c r="C42" i="55"/>
  <c r="O43" i="56"/>
  <c r="O42" i="56" s="1"/>
  <c r="N43" i="56"/>
  <c r="M43" i="56"/>
  <c r="L43" i="56"/>
  <c r="L42" i="56" s="1"/>
  <c r="K43" i="56"/>
  <c r="K42" i="56" s="1"/>
  <c r="J43" i="56"/>
  <c r="I43" i="56"/>
  <c r="I42" i="56" s="1"/>
  <c r="H43" i="56"/>
  <c r="G43" i="56"/>
  <c r="G42" i="56" s="1"/>
  <c r="F43" i="56"/>
  <c r="D43" i="56"/>
  <c r="C43" i="56"/>
  <c r="C42" i="56" s="1"/>
  <c r="B43" i="56"/>
  <c r="B42" i="56" s="1"/>
  <c r="N42" i="56"/>
  <c r="J42" i="56"/>
  <c r="F42" i="56"/>
  <c r="O43" i="57"/>
  <c r="O42" i="57" s="1"/>
  <c r="N43" i="57"/>
  <c r="N42" i="57" s="1"/>
  <c r="M43" i="57"/>
  <c r="L43" i="57"/>
  <c r="L42" i="57" s="1"/>
  <c r="K43" i="57"/>
  <c r="K42" i="57" s="1"/>
  <c r="J43" i="57"/>
  <c r="I43" i="57"/>
  <c r="H43" i="57"/>
  <c r="G43" i="57"/>
  <c r="G42" i="57" s="1"/>
  <c r="F43" i="57"/>
  <c r="F42" i="57" s="1"/>
  <c r="D43" i="57"/>
  <c r="C43" i="57"/>
  <c r="C42" i="57" s="1"/>
  <c r="B43" i="57"/>
  <c r="B42" i="57" s="1"/>
  <c r="I42" i="57"/>
  <c r="H42" i="57"/>
  <c r="O43" i="58"/>
  <c r="O42" i="58" s="1"/>
  <c r="N43" i="58"/>
  <c r="M43" i="58"/>
  <c r="M42" i="58" s="1"/>
  <c r="L43" i="58"/>
  <c r="L42" i="58" s="1"/>
  <c r="K43" i="58"/>
  <c r="K42" i="58" s="1"/>
  <c r="J43" i="58"/>
  <c r="I43" i="58"/>
  <c r="H43" i="58"/>
  <c r="G43" i="58"/>
  <c r="G42" i="58" s="1"/>
  <c r="F43" i="58"/>
  <c r="D43" i="58"/>
  <c r="D42" i="58" s="1"/>
  <c r="C43" i="58"/>
  <c r="C42" i="58" s="1"/>
  <c r="B43" i="58"/>
  <c r="B42" i="58" s="1"/>
  <c r="N42" i="58"/>
  <c r="I42" i="58"/>
  <c r="H42" i="58"/>
  <c r="F42" i="58"/>
  <c r="O43" i="59"/>
  <c r="N43" i="59"/>
  <c r="N42" i="59" s="1"/>
  <c r="M43" i="59"/>
  <c r="M42" i="59" s="1"/>
  <c r="L43" i="59"/>
  <c r="L42" i="59" s="1"/>
  <c r="K43" i="59"/>
  <c r="K42" i="59" s="1"/>
  <c r="J43" i="59"/>
  <c r="I43" i="59"/>
  <c r="H43" i="59"/>
  <c r="G43" i="59"/>
  <c r="F43" i="59"/>
  <c r="D43" i="59"/>
  <c r="D42" i="59" s="1"/>
  <c r="C43" i="59"/>
  <c r="C42" i="59" s="1"/>
  <c r="B43" i="59"/>
  <c r="B42" i="59" s="1"/>
  <c r="J42" i="59"/>
  <c r="I42" i="59"/>
  <c r="H42" i="59"/>
  <c r="F42" i="59"/>
  <c r="O43" i="60"/>
  <c r="O42" i="60" s="1"/>
  <c r="N43" i="60"/>
  <c r="N42" i="60" s="1"/>
  <c r="M43" i="60"/>
  <c r="M42" i="60" s="1"/>
  <c r="L43" i="60"/>
  <c r="K43" i="60"/>
  <c r="K42" i="60" s="1"/>
  <c r="J43" i="60"/>
  <c r="I43" i="60"/>
  <c r="H43" i="60"/>
  <c r="G43" i="60"/>
  <c r="G42" i="60" s="1"/>
  <c r="F43" i="60"/>
  <c r="F42" i="60" s="1"/>
  <c r="D43" i="60"/>
  <c r="D42" i="60" s="1"/>
  <c r="C43" i="60"/>
  <c r="B43" i="60"/>
  <c r="B42" i="60" s="1"/>
  <c r="J42" i="60"/>
  <c r="I42" i="60"/>
  <c r="H42" i="60"/>
  <c r="O43" i="61"/>
  <c r="O42" i="61" s="1"/>
  <c r="N43" i="61"/>
  <c r="M43" i="61"/>
  <c r="M42" i="61" s="1"/>
  <c r="L43" i="61"/>
  <c r="L42" i="61" s="1"/>
  <c r="K43" i="61"/>
  <c r="K42" i="61" s="1"/>
  <c r="J43" i="61"/>
  <c r="I43" i="61"/>
  <c r="H43" i="61"/>
  <c r="G43" i="61"/>
  <c r="F43" i="61"/>
  <c r="D43" i="61"/>
  <c r="D42" i="61" s="1"/>
  <c r="C43" i="61"/>
  <c r="C42" i="61" s="1"/>
  <c r="B43" i="61"/>
  <c r="B42" i="61" s="1"/>
  <c r="N42" i="61"/>
  <c r="J42" i="61"/>
  <c r="H42" i="61"/>
  <c r="G42" i="61"/>
  <c r="O43" i="62"/>
  <c r="O42" i="62" s="1"/>
  <c r="N43" i="62"/>
  <c r="M43" i="62"/>
  <c r="L43" i="62"/>
  <c r="L42" i="62" s="1"/>
  <c r="K43" i="62"/>
  <c r="J43" i="62"/>
  <c r="J42" i="62" s="1"/>
  <c r="I43" i="62"/>
  <c r="H43" i="62"/>
  <c r="G43" i="62"/>
  <c r="G42" i="62" s="1"/>
  <c r="F43" i="62"/>
  <c r="D43" i="62"/>
  <c r="D42" i="62" s="1"/>
  <c r="C43" i="62"/>
  <c r="C42" i="62" s="1"/>
  <c r="B43" i="62"/>
  <c r="M42" i="62"/>
  <c r="I42" i="62"/>
  <c r="H42" i="62"/>
  <c r="O43" i="63"/>
  <c r="N43" i="63"/>
  <c r="M43" i="63"/>
  <c r="L43" i="63"/>
  <c r="L42" i="63" s="1"/>
  <c r="K43" i="63"/>
  <c r="J43" i="63"/>
  <c r="J42" i="63" s="1"/>
  <c r="I43" i="63"/>
  <c r="I42" i="63" s="1"/>
  <c r="H43" i="63"/>
  <c r="G43" i="63"/>
  <c r="F43" i="63"/>
  <c r="D43" i="63"/>
  <c r="C43" i="63"/>
  <c r="C42" i="63" s="1"/>
  <c r="B43" i="63"/>
  <c r="O42" i="63"/>
  <c r="N42" i="63"/>
  <c r="M42" i="63"/>
  <c r="H42" i="63"/>
  <c r="G42" i="63"/>
  <c r="F42" i="63"/>
  <c r="D42" i="63"/>
  <c r="O43" i="64"/>
  <c r="N43" i="64"/>
  <c r="M43" i="64"/>
  <c r="L43" i="64"/>
  <c r="L42" i="64" s="1"/>
  <c r="K43" i="64"/>
  <c r="K42" i="64" s="1"/>
  <c r="J43" i="64"/>
  <c r="J42" i="64" s="1"/>
  <c r="I43" i="64"/>
  <c r="I42" i="64" s="1"/>
  <c r="H43" i="64"/>
  <c r="G43" i="64"/>
  <c r="F43" i="64"/>
  <c r="F42" i="64" s="1"/>
  <c r="D43" i="64"/>
  <c r="C43" i="64"/>
  <c r="C42" i="64" s="1"/>
  <c r="B43" i="64"/>
  <c r="O42" i="64"/>
  <c r="N42" i="64"/>
  <c r="G42" i="64"/>
  <c r="B42" i="64"/>
  <c r="O43" i="65"/>
  <c r="O42" i="65" s="1"/>
  <c r="N43" i="65"/>
  <c r="M43" i="65"/>
  <c r="L43" i="65"/>
  <c r="L42" i="65" s="1"/>
  <c r="K43" i="65"/>
  <c r="J43" i="65"/>
  <c r="J42" i="65" s="1"/>
  <c r="I43" i="65"/>
  <c r="I42" i="65" s="1"/>
  <c r="H43" i="65"/>
  <c r="G43" i="65"/>
  <c r="G42" i="65" s="1"/>
  <c r="F43" i="65"/>
  <c r="D43" i="65"/>
  <c r="C43" i="65"/>
  <c r="C42" i="65" s="1"/>
  <c r="B43" i="65"/>
  <c r="N42" i="65"/>
  <c r="K42" i="65"/>
  <c r="H42" i="65"/>
  <c r="F42" i="65"/>
  <c r="B42" i="65"/>
  <c r="O43" i="66"/>
  <c r="N43" i="66"/>
  <c r="M43" i="66"/>
  <c r="M42" i="66" s="1"/>
  <c r="L43" i="66"/>
  <c r="L42" i="66" s="1"/>
  <c r="K43" i="66"/>
  <c r="K42" i="66" s="1"/>
  <c r="J43" i="66"/>
  <c r="I43" i="66"/>
  <c r="I42" i="66" s="1"/>
  <c r="H43" i="66"/>
  <c r="H42" i="66" s="1"/>
  <c r="G43" i="66"/>
  <c r="F43" i="66"/>
  <c r="D43" i="66"/>
  <c r="D42" i="66" s="1"/>
  <c r="C43" i="66"/>
  <c r="C42" i="66" s="1"/>
  <c r="B43" i="66"/>
  <c r="B42" i="66" s="1"/>
  <c r="N42" i="66"/>
  <c r="G42" i="66"/>
  <c r="F42" i="66"/>
  <c r="O43" i="67"/>
  <c r="N43" i="67"/>
  <c r="M43" i="67"/>
  <c r="M42" i="67" s="1"/>
  <c r="L43" i="67"/>
  <c r="K43" i="67"/>
  <c r="J43" i="67"/>
  <c r="J42" i="67" s="1"/>
  <c r="I43" i="67"/>
  <c r="I42" i="67" s="1"/>
  <c r="H43" i="67"/>
  <c r="H42" i="67" s="1"/>
  <c r="G43" i="67"/>
  <c r="F43" i="67"/>
  <c r="D43" i="67"/>
  <c r="D42" i="67" s="1"/>
  <c r="C43" i="67"/>
  <c r="B43" i="67"/>
  <c r="N42" i="67"/>
  <c r="K42" i="67"/>
  <c r="F42" i="67"/>
  <c r="C42" i="67"/>
  <c r="B42" i="67"/>
  <c r="O43" i="68"/>
  <c r="N43" i="68"/>
  <c r="N42" i="68" s="1"/>
  <c r="M43" i="68"/>
  <c r="M42" i="68" s="1"/>
  <c r="L43" i="68"/>
  <c r="K43" i="68"/>
  <c r="K42" i="68" s="1"/>
  <c r="J43" i="68"/>
  <c r="J42" i="68" s="1"/>
  <c r="I43" i="68"/>
  <c r="I42" i="68" s="1"/>
  <c r="H43" i="68"/>
  <c r="G43" i="68"/>
  <c r="G42" i="68" s="1"/>
  <c r="F43" i="68"/>
  <c r="F42" i="68" s="1"/>
  <c r="D43" i="68"/>
  <c r="D42" i="68" s="1"/>
  <c r="C43" i="68"/>
  <c r="B43" i="68"/>
  <c r="O42" i="68"/>
  <c r="H42" i="68"/>
  <c r="B42" i="68"/>
  <c r="O43" i="69"/>
  <c r="O42" i="69" s="1"/>
  <c r="N43" i="69"/>
  <c r="M43" i="69"/>
  <c r="M42" i="69" s="1"/>
  <c r="L43" i="69"/>
  <c r="K43" i="69"/>
  <c r="K42" i="69" s="1"/>
  <c r="J43" i="69"/>
  <c r="I43" i="69"/>
  <c r="H43" i="69"/>
  <c r="H42" i="69" s="1"/>
  <c r="G43" i="69"/>
  <c r="F43" i="69"/>
  <c r="D43" i="69"/>
  <c r="C43" i="69"/>
  <c r="B43" i="69"/>
  <c r="B42" i="69" s="1"/>
  <c r="L42" i="69"/>
  <c r="J42" i="69"/>
  <c r="G42" i="69"/>
  <c r="D42" i="69"/>
  <c r="C42" i="69"/>
  <c r="O43" i="70"/>
  <c r="O42" i="70" s="1"/>
  <c r="N43" i="70"/>
  <c r="M43" i="70"/>
  <c r="M42" i="70" s="1"/>
  <c r="L43" i="70"/>
  <c r="L42" i="70" s="1"/>
  <c r="K43" i="70"/>
  <c r="J43" i="70"/>
  <c r="I43" i="70"/>
  <c r="H43" i="70"/>
  <c r="H42" i="70" s="1"/>
  <c r="G43" i="70"/>
  <c r="F43" i="70"/>
  <c r="D43" i="70"/>
  <c r="D42" i="70" s="1"/>
  <c r="C43" i="70"/>
  <c r="C42" i="70" s="1"/>
  <c r="B43" i="70"/>
  <c r="J42" i="70"/>
  <c r="I42" i="70"/>
  <c r="G42" i="70"/>
  <c r="O43" i="71"/>
  <c r="N43" i="71"/>
  <c r="M43" i="71"/>
  <c r="M42" i="71" s="1"/>
  <c r="L43" i="71"/>
  <c r="L42" i="71" s="1"/>
  <c r="K43" i="71"/>
  <c r="J43" i="71"/>
  <c r="J42" i="71" s="1"/>
  <c r="I43" i="71"/>
  <c r="H43" i="71"/>
  <c r="G43" i="71"/>
  <c r="F43" i="71"/>
  <c r="D43" i="71"/>
  <c r="C43" i="71"/>
  <c r="C42" i="71" s="1"/>
  <c r="B43" i="71"/>
  <c r="O42" i="71"/>
  <c r="N42" i="71"/>
  <c r="I42" i="71"/>
  <c r="G42" i="71"/>
  <c r="F42" i="71"/>
  <c r="D42" i="71"/>
  <c r="O43" i="72"/>
  <c r="O42" i="72" s="1"/>
  <c r="N43" i="72"/>
  <c r="N42" i="72" s="1"/>
  <c r="M43" i="72"/>
  <c r="L43" i="72"/>
  <c r="L42" i="72" s="1"/>
  <c r="K43" i="72"/>
  <c r="K42" i="72" s="1"/>
  <c r="J43" i="72"/>
  <c r="J42" i="72" s="1"/>
  <c r="I43" i="72"/>
  <c r="H43" i="72"/>
  <c r="G43" i="72"/>
  <c r="F43" i="72"/>
  <c r="F42" i="72" s="1"/>
  <c r="D43" i="72"/>
  <c r="C43" i="72"/>
  <c r="C42" i="72" s="1"/>
  <c r="B43" i="72"/>
  <c r="I42" i="72"/>
  <c r="G42" i="72"/>
  <c r="B42" i="72"/>
  <c r="O43" i="73"/>
  <c r="O42" i="73" s="1"/>
  <c r="N43" i="73"/>
  <c r="M43" i="73"/>
  <c r="L43" i="73"/>
  <c r="K43" i="73"/>
  <c r="K42" i="73" s="1"/>
  <c r="J43" i="73"/>
  <c r="I43" i="73"/>
  <c r="I42" i="73" s="1"/>
  <c r="H43" i="73"/>
  <c r="G43" i="73"/>
  <c r="G42" i="73" s="1"/>
  <c r="F43" i="73"/>
  <c r="D43" i="73"/>
  <c r="C43" i="73"/>
  <c r="B43" i="73"/>
  <c r="B42" i="73" s="1"/>
  <c r="N42" i="73"/>
  <c r="L42" i="73"/>
  <c r="H42" i="73"/>
  <c r="F42" i="73"/>
  <c r="C42" i="73"/>
  <c r="O43" i="74"/>
  <c r="N43" i="74"/>
  <c r="M43" i="74"/>
  <c r="M42" i="74" s="1"/>
  <c r="L43" i="74"/>
  <c r="L42" i="74" s="1"/>
  <c r="K43" i="74"/>
  <c r="K42" i="74" s="1"/>
  <c r="J43" i="74"/>
  <c r="I43" i="74"/>
  <c r="I42" i="74" s="1"/>
  <c r="H43" i="74"/>
  <c r="H42" i="74" s="1"/>
  <c r="G43" i="74"/>
  <c r="F43" i="74"/>
  <c r="D43" i="74"/>
  <c r="D42" i="74" s="1"/>
  <c r="C43" i="74"/>
  <c r="C42" i="74" s="1"/>
  <c r="B43" i="74"/>
  <c r="N42" i="74"/>
  <c r="F42" i="74"/>
  <c r="B42" i="74"/>
  <c r="O43" i="75"/>
  <c r="N43" i="75"/>
  <c r="M43" i="75"/>
  <c r="M42" i="75" s="1"/>
  <c r="L43" i="75"/>
  <c r="K43" i="75"/>
  <c r="J43" i="75"/>
  <c r="I43" i="75"/>
  <c r="I42" i="75" s="1"/>
  <c r="H43" i="75"/>
  <c r="H42" i="75" s="1"/>
  <c r="G43" i="75"/>
  <c r="F43" i="75"/>
  <c r="F42" i="75" s="1"/>
  <c r="D43" i="75"/>
  <c r="C43" i="75"/>
  <c r="B43" i="75"/>
  <c r="N42" i="75"/>
  <c r="K42" i="75"/>
  <c r="J42" i="75"/>
  <c r="D42" i="75"/>
  <c r="B42" i="75"/>
  <c r="O43" i="76"/>
  <c r="N43" i="76"/>
  <c r="N42" i="76" s="1"/>
  <c r="M43" i="76"/>
  <c r="M42" i="76" s="1"/>
  <c r="L43" i="76"/>
  <c r="K43" i="76"/>
  <c r="K42" i="76" s="1"/>
  <c r="J43" i="76"/>
  <c r="J42" i="76" s="1"/>
  <c r="I43" i="76"/>
  <c r="H43" i="76"/>
  <c r="G43" i="76"/>
  <c r="G42" i="76" s="1"/>
  <c r="F43" i="76"/>
  <c r="F42" i="76" s="1"/>
  <c r="D43" i="76"/>
  <c r="D42" i="76" s="1"/>
  <c r="C43" i="76"/>
  <c r="B43" i="76"/>
  <c r="O42" i="76"/>
  <c r="I42" i="76"/>
  <c r="H42" i="76"/>
  <c r="B42" i="76"/>
  <c r="O43" i="77"/>
  <c r="O42" i="77" s="1"/>
  <c r="N43" i="77"/>
  <c r="M43" i="77"/>
  <c r="M42" i="77" s="1"/>
  <c r="L43" i="77"/>
  <c r="L42" i="77" s="1"/>
  <c r="K43" i="77"/>
  <c r="J43" i="77"/>
  <c r="I43" i="77"/>
  <c r="H43" i="77"/>
  <c r="G43" i="77"/>
  <c r="G42" i="77" s="1"/>
  <c r="F43" i="77"/>
  <c r="D43" i="77"/>
  <c r="D42" i="77" s="1"/>
  <c r="C43" i="77"/>
  <c r="C42" i="77" s="1"/>
  <c r="B43" i="77"/>
  <c r="K42" i="77"/>
  <c r="J42" i="77"/>
  <c r="H42" i="77"/>
  <c r="B42" i="77"/>
  <c r="O43" i="78"/>
  <c r="O42" i="78" s="1"/>
  <c r="N43" i="78"/>
  <c r="M43" i="78"/>
  <c r="M42" i="78" s="1"/>
  <c r="L43" i="78"/>
  <c r="L42" i="78" s="1"/>
  <c r="K43" i="78"/>
  <c r="J43" i="78"/>
  <c r="I43" i="78"/>
  <c r="H43" i="78"/>
  <c r="H42" i="78" s="1"/>
  <c r="G43" i="78"/>
  <c r="F43" i="78"/>
  <c r="D43" i="78"/>
  <c r="D42" i="78" s="1"/>
  <c r="C43" i="78"/>
  <c r="C42" i="78" s="1"/>
  <c r="B43" i="78"/>
  <c r="J42" i="78"/>
  <c r="I42" i="78"/>
  <c r="G42" i="78"/>
  <c r="O43" i="79"/>
  <c r="N43" i="79"/>
  <c r="N42" i="79" s="1"/>
  <c r="M43" i="79"/>
  <c r="M42" i="79" s="1"/>
  <c r="L43" i="79"/>
  <c r="L42" i="79" s="1"/>
  <c r="K43" i="79"/>
  <c r="J43" i="79"/>
  <c r="J42" i="79" s="1"/>
  <c r="I43" i="79"/>
  <c r="H43" i="79"/>
  <c r="G43" i="79"/>
  <c r="F43" i="79"/>
  <c r="F42" i="79" s="1"/>
  <c r="D43" i="79"/>
  <c r="D42" i="79" s="1"/>
  <c r="C43" i="79"/>
  <c r="C42" i="79" s="1"/>
  <c r="B43" i="79"/>
  <c r="O42" i="79"/>
  <c r="I42" i="79"/>
  <c r="G42" i="79"/>
  <c r="O43" i="80"/>
  <c r="O42" i="80" s="1"/>
  <c r="N43" i="80"/>
  <c r="N42" i="80" s="1"/>
  <c r="M43" i="80"/>
  <c r="M42" i="80" s="1"/>
  <c r="L43" i="80"/>
  <c r="L42" i="80" s="1"/>
  <c r="K43" i="80"/>
  <c r="K42" i="80" s="1"/>
  <c r="J43" i="80"/>
  <c r="J42" i="80" s="1"/>
  <c r="I43" i="80"/>
  <c r="H43" i="80"/>
  <c r="G43" i="80"/>
  <c r="G42" i="80" s="1"/>
  <c r="F43" i="80"/>
  <c r="F42" i="80" s="1"/>
  <c r="D43" i="80"/>
  <c r="D42" i="80" s="1"/>
  <c r="C43" i="80"/>
  <c r="C42" i="80" s="1"/>
  <c r="B43" i="80"/>
  <c r="B42" i="80" s="1"/>
  <c r="I42" i="80"/>
  <c r="O43" i="81"/>
  <c r="O42" i="81" s="1"/>
  <c r="N43" i="81"/>
  <c r="M43" i="81"/>
  <c r="L43" i="81"/>
  <c r="L42" i="81" s="1"/>
  <c r="K43" i="81"/>
  <c r="J43" i="81"/>
  <c r="I43" i="81"/>
  <c r="I42" i="81" s="1"/>
  <c r="H43" i="81"/>
  <c r="G43" i="81"/>
  <c r="G42" i="81" s="1"/>
  <c r="F43" i="81"/>
  <c r="D43" i="81"/>
  <c r="C43" i="81"/>
  <c r="C42" i="81" s="1"/>
  <c r="B43" i="81"/>
  <c r="N42" i="81"/>
  <c r="K42" i="81"/>
  <c r="H42" i="81"/>
  <c r="F42" i="81"/>
  <c r="B42" i="81"/>
  <c r="O43" i="82"/>
  <c r="N43" i="82"/>
  <c r="M43" i="82"/>
  <c r="M42" i="82" s="1"/>
  <c r="L43" i="82"/>
  <c r="L42" i="82" s="1"/>
  <c r="K43" i="82"/>
  <c r="K42" i="82" s="1"/>
  <c r="J43" i="82"/>
  <c r="I43" i="82"/>
  <c r="I42" i="82" s="1"/>
  <c r="H43" i="82"/>
  <c r="H42" i="82" s="1"/>
  <c r="G43" i="82"/>
  <c r="F43" i="82"/>
  <c r="D43" i="82"/>
  <c r="D42" i="82" s="1"/>
  <c r="C43" i="82"/>
  <c r="C42" i="82" s="1"/>
  <c r="B43" i="82"/>
  <c r="B42" i="82" s="1"/>
  <c r="N42" i="82"/>
  <c r="F42" i="82"/>
  <c r="O43" i="83"/>
  <c r="N43" i="83"/>
  <c r="M43" i="83"/>
  <c r="M42" i="83" s="1"/>
  <c r="L43" i="83"/>
  <c r="K43" i="83"/>
  <c r="K42" i="83" s="1"/>
  <c r="J43" i="83"/>
  <c r="I43" i="83"/>
  <c r="I42" i="83" s="1"/>
  <c r="H43" i="83"/>
  <c r="H42" i="83" s="1"/>
  <c r="G43" i="83"/>
  <c r="F43" i="83"/>
  <c r="F42" i="83" s="1"/>
  <c r="D43" i="83"/>
  <c r="C43" i="83"/>
  <c r="B43" i="83"/>
  <c r="B42" i="83" s="1"/>
  <c r="N42" i="83"/>
  <c r="J42" i="83"/>
  <c r="D42" i="83"/>
  <c r="O43" i="84"/>
  <c r="N43" i="84"/>
  <c r="M43" i="84"/>
  <c r="M42" i="84" s="1"/>
  <c r="L43" i="84"/>
  <c r="K43" i="84"/>
  <c r="K42" i="84" s="1"/>
  <c r="J43" i="84"/>
  <c r="J42" i="84" s="1"/>
  <c r="I43" i="84"/>
  <c r="I42" i="84" s="1"/>
  <c r="H43" i="84"/>
  <c r="G43" i="84"/>
  <c r="G42" i="84" s="1"/>
  <c r="F43" i="84"/>
  <c r="F42" i="84" s="1"/>
  <c r="D43" i="84"/>
  <c r="D42" i="84" s="1"/>
  <c r="C43" i="84"/>
  <c r="B43" i="84"/>
  <c r="O42" i="84"/>
  <c r="N42" i="84"/>
  <c r="H42" i="84"/>
  <c r="B42" i="84"/>
  <c r="O43" i="85"/>
  <c r="O42" i="85" s="1"/>
  <c r="N43" i="85"/>
  <c r="N42" i="85" s="1"/>
  <c r="M43" i="85"/>
  <c r="M42" i="85" s="1"/>
  <c r="L43" i="85"/>
  <c r="L42" i="85" s="1"/>
  <c r="K43" i="85"/>
  <c r="K42" i="85" s="1"/>
  <c r="J43" i="85"/>
  <c r="I43" i="85"/>
  <c r="H43" i="85"/>
  <c r="H42" i="85" s="1"/>
  <c r="G43" i="85"/>
  <c r="F43" i="85"/>
  <c r="F42" i="85" s="1"/>
  <c r="D43" i="85"/>
  <c r="C43" i="85"/>
  <c r="B43" i="85"/>
  <c r="J42" i="85"/>
  <c r="G42" i="85"/>
  <c r="D42" i="85"/>
  <c r="C42" i="85"/>
  <c r="B42" i="85"/>
  <c r="O43" i="86"/>
  <c r="O42" i="86" s="1"/>
  <c r="N43" i="86"/>
  <c r="M43" i="86"/>
  <c r="M42" i="86" s="1"/>
  <c r="L43" i="86"/>
  <c r="L42" i="86" s="1"/>
  <c r="K43" i="86"/>
  <c r="J43" i="86"/>
  <c r="I43" i="86"/>
  <c r="H43" i="86"/>
  <c r="H42" i="86" s="1"/>
  <c r="G43" i="86"/>
  <c r="F43" i="86"/>
  <c r="D43" i="86"/>
  <c r="D42" i="86" s="1"/>
  <c r="C43" i="86"/>
  <c r="C42" i="86" s="1"/>
  <c r="B43" i="86"/>
  <c r="J42" i="86"/>
  <c r="I42" i="86"/>
  <c r="G42" i="86"/>
  <c r="O43" i="87"/>
  <c r="N43" i="87"/>
  <c r="N42" i="87" s="1"/>
  <c r="M43" i="87"/>
  <c r="M42" i="87" s="1"/>
  <c r="L43" i="87"/>
  <c r="L42" i="87" s="1"/>
  <c r="K43" i="87"/>
  <c r="J43" i="87"/>
  <c r="J42" i="87" s="1"/>
  <c r="I43" i="87"/>
  <c r="H43" i="87"/>
  <c r="G43" i="87"/>
  <c r="F43" i="87"/>
  <c r="D43" i="87"/>
  <c r="D42" i="87" s="1"/>
  <c r="C43" i="87"/>
  <c r="C42" i="87" s="1"/>
  <c r="B43" i="87"/>
  <c r="O42" i="87"/>
  <c r="I42" i="87"/>
  <c r="G42" i="87"/>
  <c r="F42" i="87"/>
  <c r="O43" i="88"/>
  <c r="O42" i="88" s="1"/>
  <c r="N43" i="88"/>
  <c r="M43" i="88"/>
  <c r="L43" i="88"/>
  <c r="L42" i="88" s="1"/>
  <c r="K43" i="88"/>
  <c r="K42" i="88" s="1"/>
  <c r="J43" i="88"/>
  <c r="J42" i="88" s="1"/>
  <c r="I43" i="88"/>
  <c r="H43" i="88"/>
  <c r="G43" i="88"/>
  <c r="G42" i="88" s="1"/>
  <c r="F43" i="88"/>
  <c r="D43" i="88"/>
  <c r="C43" i="88"/>
  <c r="C42" i="88" s="1"/>
  <c r="B43" i="88"/>
  <c r="N42" i="88"/>
  <c r="I42" i="88"/>
  <c r="F42" i="88"/>
  <c r="B42" i="88"/>
  <c r="O43" i="89"/>
  <c r="O42" i="89" s="1"/>
  <c r="N43" i="89"/>
  <c r="M43" i="89"/>
  <c r="L43" i="89"/>
  <c r="L42" i="89" s="1"/>
  <c r="K43" i="89"/>
  <c r="J43" i="89"/>
  <c r="I43" i="89"/>
  <c r="I42" i="89" s="1"/>
  <c r="H43" i="89"/>
  <c r="G43" i="89"/>
  <c r="G42" i="89" s="1"/>
  <c r="F43" i="89"/>
  <c r="F42" i="89" s="1"/>
  <c r="D43" i="89"/>
  <c r="C43" i="89"/>
  <c r="C42" i="89" s="1"/>
  <c r="B43" i="89"/>
  <c r="N42" i="89"/>
  <c r="K42" i="89"/>
  <c r="H42" i="89"/>
  <c r="B42" i="89"/>
  <c r="O43" i="90"/>
  <c r="N43" i="90"/>
  <c r="N42" i="90" s="1"/>
  <c r="M43" i="90"/>
  <c r="M42" i="90" s="1"/>
  <c r="L43" i="90"/>
  <c r="L42" i="90" s="1"/>
  <c r="K43" i="90"/>
  <c r="K42" i="90" s="1"/>
  <c r="J43" i="90"/>
  <c r="I43" i="90"/>
  <c r="H43" i="90"/>
  <c r="H42" i="90" s="1"/>
  <c r="G43" i="90"/>
  <c r="F43" i="90"/>
  <c r="F42" i="90" s="1"/>
  <c r="D43" i="90"/>
  <c r="D42" i="90" s="1"/>
  <c r="C43" i="90"/>
  <c r="C42" i="90" s="1"/>
  <c r="B43" i="90"/>
  <c r="O42" i="90"/>
  <c r="I42" i="90"/>
  <c r="G42" i="90"/>
  <c r="B42" i="90"/>
  <c r="O43" i="91"/>
  <c r="N43" i="91"/>
  <c r="N42" i="91" s="1"/>
  <c r="M43" i="91"/>
  <c r="M42" i="91" s="1"/>
  <c r="L43" i="91"/>
  <c r="L42" i="91" s="1"/>
  <c r="K43" i="91"/>
  <c r="J43" i="91"/>
  <c r="J42" i="91" s="1"/>
  <c r="I43" i="91"/>
  <c r="H43" i="91"/>
  <c r="G43" i="91"/>
  <c r="F43" i="91"/>
  <c r="D43" i="91"/>
  <c r="D42" i="91" s="1"/>
  <c r="C43" i="91"/>
  <c r="C42" i="91" s="1"/>
  <c r="B43" i="91"/>
  <c r="K42" i="91"/>
  <c r="I42" i="91"/>
  <c r="H42" i="91"/>
  <c r="F42" i="91"/>
  <c r="B42" i="91"/>
  <c r="O43" i="92"/>
  <c r="O42" i="92" s="1"/>
  <c r="N43" i="92"/>
  <c r="N42" i="92" s="1"/>
  <c r="M43" i="92"/>
  <c r="M42" i="92" s="1"/>
  <c r="L43" i="92"/>
  <c r="K43" i="92"/>
  <c r="K42" i="92" s="1"/>
  <c r="J43" i="92"/>
  <c r="I43" i="92"/>
  <c r="I42" i="92" s="1"/>
  <c r="H43" i="92"/>
  <c r="G43" i="92"/>
  <c r="F43" i="92"/>
  <c r="F42" i="92" s="1"/>
  <c r="D43" i="92"/>
  <c r="D42" i="92" s="1"/>
  <c r="C43" i="92"/>
  <c r="B43" i="92"/>
  <c r="J42" i="92"/>
  <c r="H42" i="92"/>
  <c r="G42" i="92"/>
  <c r="B42" i="92"/>
  <c r="O43" i="93"/>
  <c r="N43" i="93"/>
  <c r="M43" i="93"/>
  <c r="M42" i="93" s="1"/>
  <c r="L43" i="93"/>
  <c r="K43" i="93"/>
  <c r="K42" i="93" s="1"/>
  <c r="J43" i="93"/>
  <c r="J42" i="93" s="1"/>
  <c r="I43" i="93"/>
  <c r="H43" i="93"/>
  <c r="H42" i="93" s="1"/>
  <c r="G43" i="93"/>
  <c r="F43" i="93"/>
  <c r="D43" i="93"/>
  <c r="D42" i="93" s="1"/>
  <c r="C43" i="93"/>
  <c r="B43" i="93"/>
  <c r="B42" i="93" s="1"/>
  <c r="O42" i="93"/>
  <c r="L42" i="93"/>
  <c r="G42" i="93"/>
  <c r="C42" i="93"/>
  <c r="O43" i="94"/>
  <c r="N43" i="94"/>
  <c r="M43" i="94"/>
  <c r="M42" i="94" s="1"/>
  <c r="L43" i="94"/>
  <c r="L42" i="94" s="1"/>
  <c r="K43" i="94"/>
  <c r="J43" i="94"/>
  <c r="J42" i="94" s="1"/>
  <c r="I43" i="94"/>
  <c r="I42" i="94" s="1"/>
  <c r="H43" i="94"/>
  <c r="G43" i="94"/>
  <c r="F43" i="94"/>
  <c r="D43" i="94"/>
  <c r="D42" i="94" s="1"/>
  <c r="C43" i="94"/>
  <c r="C42" i="94" s="1"/>
  <c r="B43" i="94"/>
  <c r="O42" i="94"/>
  <c r="N42" i="94"/>
  <c r="H42" i="94"/>
  <c r="G42" i="94"/>
  <c r="O43" i="95"/>
  <c r="O42" i="95" s="1"/>
  <c r="N43" i="95"/>
  <c r="M43" i="95"/>
  <c r="M42" i="95" s="1"/>
  <c r="L43" i="95"/>
  <c r="K43" i="95"/>
  <c r="J43" i="95"/>
  <c r="I43" i="95"/>
  <c r="I42" i="95" s="1"/>
  <c r="H43" i="95"/>
  <c r="H42" i="95" s="1"/>
  <c r="G43" i="95"/>
  <c r="F43" i="95"/>
  <c r="F42" i="95" s="1"/>
  <c r="D43" i="95"/>
  <c r="C43" i="95"/>
  <c r="B43" i="95"/>
  <c r="N42" i="95"/>
  <c r="L42" i="95"/>
  <c r="J42" i="95"/>
  <c r="G42" i="95"/>
  <c r="D42" i="95"/>
  <c r="C42" i="95"/>
  <c r="O43" i="96"/>
  <c r="N43" i="96"/>
  <c r="M43" i="96"/>
  <c r="L43" i="96"/>
  <c r="L42" i="96" s="1"/>
  <c r="K43" i="96"/>
  <c r="K42" i="96" s="1"/>
  <c r="J43" i="96"/>
  <c r="J42" i="96" s="1"/>
  <c r="I43" i="96"/>
  <c r="H43" i="96"/>
  <c r="G43" i="96"/>
  <c r="G42" i="96" s="1"/>
  <c r="F43" i="96"/>
  <c r="D43" i="96"/>
  <c r="C43" i="96"/>
  <c r="C42" i="96" s="1"/>
  <c r="B43" i="96"/>
  <c r="O42" i="96"/>
  <c r="N42" i="96"/>
  <c r="I42" i="96"/>
  <c r="F42" i="96"/>
  <c r="B42" i="96"/>
  <c r="O43" i="97"/>
  <c r="O42" i="97" s="1"/>
  <c r="N43" i="97"/>
  <c r="M43" i="97"/>
  <c r="L43" i="97"/>
  <c r="L42" i="97" s="1"/>
  <c r="K43" i="97"/>
  <c r="J43" i="97"/>
  <c r="I43" i="97"/>
  <c r="I42" i="97" s="1"/>
  <c r="H43" i="97"/>
  <c r="G43" i="97"/>
  <c r="G42" i="97" s="1"/>
  <c r="F43" i="97"/>
  <c r="F42" i="97" s="1"/>
  <c r="D43" i="97"/>
  <c r="C43" i="97"/>
  <c r="C42" i="97" s="1"/>
  <c r="B43" i="97"/>
  <c r="N42" i="97"/>
  <c r="K42" i="97"/>
  <c r="H42" i="97"/>
  <c r="D42" i="97"/>
  <c r="B42" i="97"/>
  <c r="O43" i="98"/>
  <c r="N43" i="98"/>
  <c r="N42" i="98" s="1"/>
  <c r="M43" i="98"/>
  <c r="M42" i="98" s="1"/>
  <c r="L43" i="98"/>
  <c r="L42" i="98" s="1"/>
  <c r="K43" i="98"/>
  <c r="K42" i="98" s="1"/>
  <c r="J43" i="98"/>
  <c r="I43" i="98"/>
  <c r="H43" i="98"/>
  <c r="H42" i="98" s="1"/>
  <c r="G43" i="98"/>
  <c r="F43" i="98"/>
  <c r="F42" i="98" s="1"/>
  <c r="D43" i="98"/>
  <c r="D42" i="98" s="1"/>
  <c r="C43" i="98"/>
  <c r="C42" i="98" s="1"/>
  <c r="B43" i="98"/>
  <c r="O42" i="98"/>
  <c r="J42" i="98"/>
  <c r="I42" i="98"/>
  <c r="G42" i="98"/>
  <c r="B42" i="98"/>
  <c r="O43" i="99"/>
  <c r="N43" i="99"/>
  <c r="M43" i="99"/>
  <c r="M42" i="99" s="1"/>
  <c r="L43" i="99"/>
  <c r="L42" i="99" s="1"/>
  <c r="K43" i="99"/>
  <c r="J43" i="99"/>
  <c r="J42" i="99" s="1"/>
  <c r="I43" i="99"/>
  <c r="H43" i="99"/>
  <c r="G43" i="99"/>
  <c r="F43" i="99"/>
  <c r="D43" i="99"/>
  <c r="D42" i="99" s="1"/>
  <c r="C43" i="99"/>
  <c r="C42" i="99" s="1"/>
  <c r="B43" i="99"/>
  <c r="N42" i="99"/>
  <c r="K42" i="99"/>
  <c r="I42" i="99"/>
  <c r="H42" i="99"/>
  <c r="F42" i="99"/>
  <c r="B42" i="99"/>
  <c r="O43" i="100"/>
  <c r="N43" i="100"/>
  <c r="N42" i="100" s="1"/>
  <c r="M43" i="100"/>
  <c r="M42" i="100" s="1"/>
  <c r="L43" i="100"/>
  <c r="K43" i="100"/>
  <c r="K42" i="100" s="1"/>
  <c r="J43" i="100"/>
  <c r="I43" i="100"/>
  <c r="H43" i="100"/>
  <c r="G43" i="100"/>
  <c r="F43" i="100"/>
  <c r="F42" i="100" s="1"/>
  <c r="D43" i="100"/>
  <c r="D42" i="100" s="1"/>
  <c r="C43" i="100"/>
  <c r="B43" i="100"/>
  <c r="B42" i="100" s="1"/>
  <c r="O42" i="100"/>
  <c r="J42" i="100"/>
  <c r="H42" i="100"/>
  <c r="G42" i="100"/>
  <c r="O43" i="101"/>
  <c r="N43" i="101"/>
  <c r="M43" i="101"/>
  <c r="M42" i="101" s="1"/>
  <c r="L43" i="101"/>
  <c r="K43" i="101"/>
  <c r="K42" i="101" s="1"/>
  <c r="J43" i="101"/>
  <c r="J42" i="101" s="1"/>
  <c r="I43" i="101"/>
  <c r="H43" i="101"/>
  <c r="H42" i="101" s="1"/>
  <c r="G43" i="101"/>
  <c r="F43" i="101"/>
  <c r="D43" i="101"/>
  <c r="D42" i="101" s="1"/>
  <c r="C43" i="101"/>
  <c r="B43" i="101"/>
  <c r="B42" i="101" s="1"/>
  <c r="O42" i="101"/>
  <c r="L42" i="101"/>
  <c r="G42" i="101"/>
  <c r="C42" i="101"/>
  <c r="O43" i="102"/>
  <c r="N43" i="102"/>
  <c r="M43" i="102"/>
  <c r="M42" i="102" s="1"/>
  <c r="L43" i="102"/>
  <c r="L42" i="102" s="1"/>
  <c r="K43" i="102"/>
  <c r="J43" i="102"/>
  <c r="J42" i="102" s="1"/>
  <c r="I43" i="102"/>
  <c r="I42" i="102" s="1"/>
  <c r="H43" i="102"/>
  <c r="G43" i="102"/>
  <c r="F43" i="102"/>
  <c r="D43" i="102"/>
  <c r="D42" i="102" s="1"/>
  <c r="C43" i="102"/>
  <c r="C42" i="102" s="1"/>
  <c r="B43" i="102"/>
  <c r="O42" i="102"/>
  <c r="H42" i="102"/>
  <c r="G42" i="102"/>
  <c r="O43" i="103"/>
  <c r="N43" i="103"/>
  <c r="N42" i="103" s="1"/>
  <c r="M43" i="103"/>
  <c r="M42" i="103" s="1"/>
  <c r="L43" i="103"/>
  <c r="K43" i="103"/>
  <c r="J43" i="103"/>
  <c r="I43" i="103"/>
  <c r="I42" i="103" s="1"/>
  <c r="H43" i="103"/>
  <c r="G43" i="103"/>
  <c r="F43" i="103"/>
  <c r="F42" i="103" s="1"/>
  <c r="D43" i="103"/>
  <c r="C43" i="103"/>
  <c r="B43" i="103"/>
  <c r="O42" i="103"/>
  <c r="L42" i="103"/>
  <c r="J42" i="103"/>
  <c r="G42" i="103"/>
  <c r="D42" i="103"/>
  <c r="C42" i="103"/>
  <c r="O43" i="104"/>
  <c r="N43" i="104"/>
  <c r="M43" i="104"/>
  <c r="L43" i="104"/>
  <c r="L42" i="104" s="1"/>
  <c r="K43" i="104"/>
  <c r="K42" i="104" s="1"/>
  <c r="J43" i="104"/>
  <c r="J42" i="104" s="1"/>
  <c r="I43" i="104"/>
  <c r="H43" i="104"/>
  <c r="G43" i="104"/>
  <c r="G42" i="104" s="1"/>
  <c r="F43" i="104"/>
  <c r="D43" i="104"/>
  <c r="C43" i="104"/>
  <c r="C42" i="104" s="1"/>
  <c r="B43" i="104"/>
  <c r="O42" i="104"/>
  <c r="N42" i="104"/>
  <c r="I42" i="104"/>
  <c r="F42" i="104"/>
  <c r="B42" i="104"/>
  <c r="O43" i="105"/>
  <c r="O42" i="105" s="1"/>
  <c r="N43" i="105"/>
  <c r="M43" i="105"/>
  <c r="L43" i="105"/>
  <c r="L42" i="105" s="1"/>
  <c r="K43" i="105"/>
  <c r="J43" i="105"/>
  <c r="I43" i="105"/>
  <c r="I42" i="105" s="1"/>
  <c r="H43" i="105"/>
  <c r="G43" i="105"/>
  <c r="G42" i="105" s="1"/>
  <c r="F43" i="105"/>
  <c r="D43" i="105"/>
  <c r="C43" i="105"/>
  <c r="C42" i="105" s="1"/>
  <c r="B43" i="105"/>
  <c r="N42" i="105"/>
  <c r="K42" i="105"/>
  <c r="H42" i="105"/>
  <c r="F42" i="105"/>
  <c r="B42" i="105"/>
  <c r="O43" i="106"/>
  <c r="N43" i="106"/>
  <c r="N42" i="106" s="1"/>
  <c r="M43" i="106"/>
  <c r="M42" i="106" s="1"/>
  <c r="L43" i="106"/>
  <c r="L42" i="106" s="1"/>
  <c r="K43" i="106"/>
  <c r="K42" i="106" s="1"/>
  <c r="J43" i="106"/>
  <c r="I43" i="106"/>
  <c r="H43" i="106"/>
  <c r="H42" i="106" s="1"/>
  <c r="G43" i="106"/>
  <c r="F43" i="106"/>
  <c r="F42" i="106" s="1"/>
  <c r="D43" i="106"/>
  <c r="D42" i="106" s="1"/>
  <c r="C43" i="106"/>
  <c r="C42" i="106" s="1"/>
  <c r="B43" i="106"/>
  <c r="O42" i="106"/>
  <c r="I42" i="106"/>
  <c r="G42" i="106"/>
  <c r="B42" i="106"/>
  <c r="O43" i="107"/>
  <c r="N43" i="107"/>
  <c r="M43" i="107"/>
  <c r="M42" i="107" s="1"/>
  <c r="L43" i="107"/>
  <c r="K43" i="107"/>
  <c r="J43" i="107"/>
  <c r="J42" i="107" s="1"/>
  <c r="I43" i="107"/>
  <c r="H43" i="107"/>
  <c r="H42" i="107" s="1"/>
  <c r="G43" i="107"/>
  <c r="F43" i="107"/>
  <c r="D43" i="107"/>
  <c r="D42" i="107" s="1"/>
  <c r="C43" i="107"/>
  <c r="B43" i="107"/>
  <c r="N42" i="107"/>
  <c r="K42" i="107"/>
  <c r="I42" i="107"/>
  <c r="F42" i="107"/>
  <c r="B42" i="107"/>
  <c r="O43" i="108"/>
  <c r="N43" i="108"/>
  <c r="N42" i="108" s="1"/>
  <c r="M43" i="108"/>
  <c r="M42" i="108" s="1"/>
  <c r="L43" i="108"/>
  <c r="K43" i="108"/>
  <c r="K42" i="108" s="1"/>
  <c r="J43" i="108"/>
  <c r="I43" i="108"/>
  <c r="I42" i="108" s="1"/>
  <c r="H43" i="108"/>
  <c r="G43" i="108"/>
  <c r="F43" i="108"/>
  <c r="F42" i="108" s="1"/>
  <c r="D43" i="108"/>
  <c r="D42" i="108" s="1"/>
  <c r="C43" i="108"/>
  <c r="B43" i="108"/>
  <c r="B42" i="108" s="1"/>
  <c r="O42" i="108"/>
  <c r="J42" i="108"/>
  <c r="H42" i="108"/>
  <c r="G42" i="108"/>
  <c r="O43" i="109"/>
  <c r="O42" i="109" s="1"/>
  <c r="N43" i="109"/>
  <c r="N42" i="109" s="1"/>
  <c r="M43" i="109"/>
  <c r="M42" i="109" s="1"/>
  <c r="L43" i="109"/>
  <c r="K43" i="109"/>
  <c r="K42" i="109" s="1"/>
  <c r="J43" i="109"/>
  <c r="I43" i="109"/>
  <c r="H43" i="109"/>
  <c r="H42" i="109" s="1"/>
  <c r="G43" i="109"/>
  <c r="F43" i="109"/>
  <c r="F42" i="109" s="1"/>
  <c r="D43" i="109"/>
  <c r="D42" i="109" s="1"/>
  <c r="C43" i="109"/>
  <c r="B43" i="109"/>
  <c r="B42" i="109" s="1"/>
  <c r="L42" i="109"/>
  <c r="J42" i="109"/>
  <c r="G42" i="109"/>
  <c r="C42" i="109"/>
  <c r="O43" i="110"/>
  <c r="N43" i="110"/>
  <c r="M43" i="110"/>
  <c r="M42" i="110" s="1"/>
  <c r="L43" i="110"/>
  <c r="L42" i="110" s="1"/>
  <c r="K43" i="110"/>
  <c r="J43" i="110"/>
  <c r="J42" i="110" s="1"/>
  <c r="I43" i="110"/>
  <c r="I42" i="110" s="1"/>
  <c r="H43" i="110"/>
  <c r="G43" i="110"/>
  <c r="F43" i="110"/>
  <c r="D43" i="110"/>
  <c r="D42" i="110" s="1"/>
  <c r="C43" i="110"/>
  <c r="C42" i="110" s="1"/>
  <c r="B43" i="110"/>
  <c r="O42" i="110"/>
  <c r="H42" i="110"/>
  <c r="G42" i="110"/>
  <c r="O43" i="111"/>
  <c r="O42" i="111" s="1"/>
  <c r="N43" i="111"/>
  <c r="M43" i="111"/>
  <c r="M42" i="111" s="1"/>
  <c r="L43" i="111"/>
  <c r="K43" i="111"/>
  <c r="J43" i="111"/>
  <c r="I43" i="111"/>
  <c r="I42" i="111" s="1"/>
  <c r="H43" i="111"/>
  <c r="G43" i="111"/>
  <c r="F43" i="111"/>
  <c r="F42" i="111" s="1"/>
  <c r="D43" i="111"/>
  <c r="C43" i="111"/>
  <c r="B43" i="111"/>
  <c r="N42" i="111"/>
  <c r="L42" i="111"/>
  <c r="J42" i="111"/>
  <c r="G42" i="111"/>
  <c r="D42" i="111"/>
  <c r="C42" i="111"/>
  <c r="O43" i="112"/>
  <c r="O42" i="112" s="1"/>
  <c r="N43" i="112"/>
  <c r="M43" i="112"/>
  <c r="L43" i="112"/>
  <c r="L42" i="112" s="1"/>
  <c r="K43" i="112"/>
  <c r="K42" i="112" s="1"/>
  <c r="J43" i="112"/>
  <c r="J42" i="112" s="1"/>
  <c r="I43" i="112"/>
  <c r="H43" i="112"/>
  <c r="G43" i="112"/>
  <c r="G42" i="112" s="1"/>
  <c r="F43" i="112"/>
  <c r="D43" i="112"/>
  <c r="C43" i="112"/>
  <c r="C42" i="112" s="1"/>
  <c r="B43" i="112"/>
  <c r="N42" i="112"/>
  <c r="I42" i="112"/>
  <c r="F42" i="112"/>
  <c r="B42" i="112"/>
  <c r="O43" i="113"/>
  <c r="O42" i="113" s="1"/>
  <c r="N43" i="113"/>
  <c r="M43" i="113"/>
  <c r="L43" i="113"/>
  <c r="L42" i="113" s="1"/>
  <c r="K43" i="113"/>
  <c r="J43" i="113"/>
  <c r="I43" i="113"/>
  <c r="I42" i="113" s="1"/>
  <c r="H43" i="113"/>
  <c r="G43" i="113"/>
  <c r="G42" i="113" s="1"/>
  <c r="F43" i="113"/>
  <c r="D43" i="113"/>
  <c r="C43" i="113"/>
  <c r="C42" i="113" s="1"/>
  <c r="B43" i="113"/>
  <c r="N42" i="113"/>
  <c r="K42" i="113"/>
  <c r="H42" i="113"/>
  <c r="F42" i="113"/>
  <c r="B42" i="113"/>
  <c r="O43" i="114"/>
  <c r="N43" i="114"/>
  <c r="N42" i="114" s="1"/>
  <c r="M43" i="114"/>
  <c r="M42" i="114" s="1"/>
  <c r="L43" i="114"/>
  <c r="L42" i="114" s="1"/>
  <c r="K43" i="114"/>
  <c r="K42" i="114" s="1"/>
  <c r="J43" i="114"/>
  <c r="J42" i="114" s="1"/>
  <c r="I43" i="114"/>
  <c r="H43" i="114"/>
  <c r="H42" i="114" s="1"/>
  <c r="G43" i="114"/>
  <c r="F43" i="114"/>
  <c r="F42" i="114" s="1"/>
  <c r="D43" i="114"/>
  <c r="D42" i="114" s="1"/>
  <c r="C43" i="114"/>
  <c r="C42" i="114" s="1"/>
  <c r="B43" i="114"/>
  <c r="O42" i="114"/>
  <c r="I42" i="114"/>
  <c r="G42" i="114"/>
  <c r="B42" i="114"/>
  <c r="O43" i="115"/>
  <c r="N43" i="115"/>
  <c r="M43" i="115"/>
  <c r="M42" i="115" s="1"/>
  <c r="L43" i="115"/>
  <c r="K43" i="115"/>
  <c r="J43" i="115"/>
  <c r="J42" i="115" s="1"/>
  <c r="I43" i="115"/>
  <c r="H43" i="115"/>
  <c r="G43" i="115"/>
  <c r="F43" i="115"/>
  <c r="D43" i="115"/>
  <c r="D42" i="115" s="1"/>
  <c r="C43" i="115"/>
  <c r="B43" i="115"/>
  <c r="N42" i="115"/>
  <c r="K42" i="115"/>
  <c r="I42" i="115"/>
  <c r="H42" i="115"/>
  <c r="F42" i="115"/>
  <c r="B42" i="115"/>
  <c r="O43" i="116"/>
  <c r="N43" i="116"/>
  <c r="N42" i="116" s="1"/>
  <c r="M43" i="116"/>
  <c r="M42" i="116" s="1"/>
  <c r="L43" i="116"/>
  <c r="K43" i="116"/>
  <c r="K42" i="116" s="1"/>
  <c r="J43" i="116"/>
  <c r="I43" i="116"/>
  <c r="I42" i="116" s="1"/>
  <c r="H43" i="116"/>
  <c r="G43" i="116"/>
  <c r="F43" i="116"/>
  <c r="F42" i="116" s="1"/>
  <c r="D43" i="116"/>
  <c r="D42" i="116" s="1"/>
  <c r="C43" i="116"/>
  <c r="B43" i="116"/>
  <c r="B42" i="116" s="1"/>
  <c r="O42" i="116"/>
  <c r="J42" i="116"/>
  <c r="H42" i="116"/>
  <c r="G42" i="116"/>
  <c r="O43" i="117"/>
  <c r="N43" i="117"/>
  <c r="M43" i="117"/>
  <c r="M42" i="117" s="1"/>
  <c r="L43" i="117"/>
  <c r="K43" i="117"/>
  <c r="K42" i="117" s="1"/>
  <c r="J43" i="117"/>
  <c r="I43" i="117"/>
  <c r="H43" i="117"/>
  <c r="H42" i="117" s="1"/>
  <c r="G43" i="117"/>
  <c r="F43" i="117"/>
  <c r="D43" i="117"/>
  <c r="D42" i="117" s="1"/>
  <c r="C43" i="117"/>
  <c r="B43" i="117"/>
  <c r="B42" i="117" s="1"/>
  <c r="O42" i="117"/>
  <c r="L42" i="117"/>
  <c r="J42" i="117"/>
  <c r="G42" i="117"/>
  <c r="C42" i="117"/>
  <c r="O43" i="118"/>
  <c r="N43" i="118"/>
  <c r="M43" i="118"/>
  <c r="M42" i="118" s="1"/>
  <c r="L43" i="118"/>
  <c r="L42" i="118" s="1"/>
  <c r="K43" i="118"/>
  <c r="J43" i="118"/>
  <c r="J42" i="118" s="1"/>
  <c r="I43" i="118"/>
  <c r="I42" i="118" s="1"/>
  <c r="H43" i="118"/>
  <c r="G43" i="118"/>
  <c r="F43" i="118"/>
  <c r="D43" i="118"/>
  <c r="D42" i="118" s="1"/>
  <c r="C43" i="118"/>
  <c r="C42" i="118" s="1"/>
  <c r="B43" i="118"/>
  <c r="O42" i="118"/>
  <c r="H42" i="118"/>
  <c r="G42" i="118"/>
  <c r="O43" i="119"/>
  <c r="O42" i="119" s="1"/>
  <c r="N43" i="119"/>
  <c r="N42" i="119" s="1"/>
  <c r="M43" i="119"/>
  <c r="M42" i="119" s="1"/>
  <c r="L43" i="119"/>
  <c r="K43" i="119"/>
  <c r="J43" i="119"/>
  <c r="I43" i="119"/>
  <c r="I42" i="119" s="1"/>
  <c r="H43" i="119"/>
  <c r="G43" i="119"/>
  <c r="F43" i="119"/>
  <c r="F42" i="119" s="1"/>
  <c r="D43" i="119"/>
  <c r="C43" i="119"/>
  <c r="B43" i="119"/>
  <c r="L42" i="119"/>
  <c r="J42" i="119"/>
  <c r="G42" i="119"/>
  <c r="D42" i="119"/>
  <c r="C42" i="119"/>
  <c r="O43" i="120"/>
  <c r="N43" i="120"/>
  <c r="N42" i="120" s="1"/>
  <c r="M43" i="120"/>
  <c r="L43" i="120"/>
  <c r="L42" i="120" s="1"/>
  <c r="K43" i="120"/>
  <c r="K42" i="120" s="1"/>
  <c r="J43" i="120"/>
  <c r="J42" i="120" s="1"/>
  <c r="I43" i="120"/>
  <c r="H43" i="120"/>
  <c r="G43" i="120"/>
  <c r="G42" i="120" s="1"/>
  <c r="F43" i="120"/>
  <c r="D43" i="120"/>
  <c r="C43" i="120"/>
  <c r="C42" i="120" s="1"/>
  <c r="B43" i="120"/>
  <c r="O42" i="120"/>
  <c r="I42" i="120"/>
  <c r="F42" i="120"/>
  <c r="B42" i="120"/>
  <c r="O43" i="121"/>
  <c r="O42" i="121" s="1"/>
  <c r="N43" i="121"/>
  <c r="M43" i="121"/>
  <c r="L43" i="121"/>
  <c r="L42" i="121" s="1"/>
  <c r="K43" i="121"/>
  <c r="J43" i="121"/>
  <c r="I43" i="121"/>
  <c r="I42" i="121" s="1"/>
  <c r="H43" i="121"/>
  <c r="G43" i="121"/>
  <c r="F43" i="121"/>
  <c r="D43" i="121"/>
  <c r="C43" i="121"/>
  <c r="C42" i="121" s="1"/>
  <c r="B43" i="121"/>
  <c r="B42" i="121" s="1"/>
  <c r="N42" i="121"/>
  <c r="K42" i="121"/>
  <c r="H42" i="121"/>
  <c r="G42" i="121"/>
  <c r="F42" i="121"/>
  <c r="O43" i="122"/>
  <c r="N43" i="122"/>
  <c r="N42" i="122" s="1"/>
  <c r="M43" i="122"/>
  <c r="M42" i="122" s="1"/>
  <c r="L43" i="122"/>
  <c r="L42" i="122" s="1"/>
  <c r="K43" i="122"/>
  <c r="K42" i="122" s="1"/>
  <c r="J43" i="122"/>
  <c r="I43" i="122"/>
  <c r="I42" i="122" s="1"/>
  <c r="H43" i="122"/>
  <c r="H42" i="122" s="1"/>
  <c r="G43" i="122"/>
  <c r="F43" i="122"/>
  <c r="D43" i="122"/>
  <c r="D42" i="122" s="1"/>
  <c r="C43" i="122"/>
  <c r="C42" i="122" s="1"/>
  <c r="B43" i="122"/>
  <c r="O42" i="122"/>
  <c r="G42" i="122"/>
  <c r="F42" i="122"/>
  <c r="B42" i="122"/>
  <c r="O43" i="123"/>
  <c r="N43" i="123"/>
  <c r="M43" i="123"/>
  <c r="M42" i="123" s="1"/>
  <c r="L43" i="123"/>
  <c r="K43" i="123"/>
  <c r="K42" i="123" s="1"/>
  <c r="J43" i="123"/>
  <c r="J42" i="123" s="1"/>
  <c r="I43" i="123"/>
  <c r="I42" i="123" s="1"/>
  <c r="H43" i="123"/>
  <c r="G43" i="123"/>
  <c r="F43" i="123"/>
  <c r="D43" i="123"/>
  <c r="C43" i="123"/>
  <c r="B43" i="123"/>
  <c r="B42" i="123" s="1"/>
  <c r="N42" i="123"/>
  <c r="L42" i="123"/>
  <c r="H42" i="123"/>
  <c r="F42" i="123"/>
  <c r="D42" i="123"/>
  <c r="C42" i="123"/>
  <c r="O43" i="124"/>
  <c r="N43" i="124"/>
  <c r="N42" i="124" s="1"/>
  <c r="M43" i="124"/>
  <c r="M42" i="124" s="1"/>
  <c r="L43" i="124"/>
  <c r="K43" i="124"/>
  <c r="K42" i="124" s="1"/>
  <c r="J43" i="124"/>
  <c r="J42" i="124" s="1"/>
  <c r="I43" i="124"/>
  <c r="I42" i="124" s="1"/>
  <c r="H43" i="124"/>
  <c r="G43" i="124"/>
  <c r="F43" i="124"/>
  <c r="F42" i="124" s="1"/>
  <c r="D43" i="124"/>
  <c r="D42" i="124" s="1"/>
  <c r="C43" i="124"/>
  <c r="B43" i="124"/>
  <c r="O42" i="124"/>
  <c r="H42" i="124"/>
  <c r="G42" i="124"/>
  <c r="B42" i="124"/>
  <c r="O43" i="125"/>
  <c r="O42" i="125" s="1"/>
  <c r="N43" i="125"/>
  <c r="N42" i="125" s="1"/>
  <c r="M43" i="125"/>
  <c r="M42" i="125" s="1"/>
  <c r="L43" i="125"/>
  <c r="K43" i="125"/>
  <c r="J43" i="125"/>
  <c r="I43" i="125"/>
  <c r="H43" i="125"/>
  <c r="H42" i="125" s="1"/>
  <c r="G43" i="125"/>
  <c r="F43" i="125"/>
  <c r="F42" i="125" s="1"/>
  <c r="D43" i="125"/>
  <c r="C43" i="125"/>
  <c r="B43" i="125"/>
  <c r="L42" i="125"/>
  <c r="K42" i="125"/>
  <c r="J42" i="125"/>
  <c r="G42" i="125"/>
  <c r="D42" i="125"/>
  <c r="C42" i="125"/>
  <c r="B42" i="125"/>
  <c r="O43" i="126"/>
  <c r="O42" i="126" s="1"/>
  <c r="N43" i="126"/>
  <c r="M43" i="126"/>
  <c r="M42" i="126" s="1"/>
  <c r="L43" i="126"/>
  <c r="L42" i="126" s="1"/>
  <c r="K43" i="126"/>
  <c r="K42" i="126" s="1"/>
  <c r="J43" i="126"/>
  <c r="I43" i="126"/>
  <c r="H43" i="126"/>
  <c r="H42" i="126" s="1"/>
  <c r="G43" i="126"/>
  <c r="G42" i="126" s="1"/>
  <c r="F43" i="126"/>
  <c r="D43" i="126"/>
  <c r="D42" i="126" s="1"/>
  <c r="C43" i="126"/>
  <c r="C42" i="126" s="1"/>
  <c r="B43" i="126"/>
  <c r="J42" i="126"/>
  <c r="I42" i="126"/>
  <c r="B42" i="126"/>
  <c r="O43" i="127"/>
  <c r="N43" i="127"/>
  <c r="M43" i="127"/>
  <c r="M42" i="127" s="1"/>
  <c r="L43" i="127"/>
  <c r="L42" i="127" s="1"/>
  <c r="K43" i="127"/>
  <c r="J43" i="127"/>
  <c r="I43" i="127"/>
  <c r="H43" i="127"/>
  <c r="G43" i="127"/>
  <c r="G42" i="127" s="1"/>
  <c r="F43" i="127"/>
  <c r="F42" i="127" s="1"/>
  <c r="D43" i="127"/>
  <c r="C43" i="127"/>
  <c r="C42" i="127" s="1"/>
  <c r="B43" i="127"/>
  <c r="O42" i="127"/>
  <c r="N42" i="127"/>
  <c r="J42" i="127"/>
  <c r="I42" i="127"/>
  <c r="H42" i="127"/>
  <c r="D42" i="127"/>
  <c r="O43" i="128"/>
  <c r="N43" i="128"/>
  <c r="N42" i="128" s="1"/>
  <c r="M43" i="128"/>
  <c r="M42" i="128" s="1"/>
  <c r="L43" i="128"/>
  <c r="L42" i="128" s="1"/>
  <c r="K43" i="128"/>
  <c r="K42" i="128" s="1"/>
  <c r="J43" i="128"/>
  <c r="J42" i="128" s="1"/>
  <c r="I43" i="128"/>
  <c r="I42" i="128" s="1"/>
  <c r="H43" i="128"/>
  <c r="G43" i="128"/>
  <c r="F43" i="128"/>
  <c r="F42" i="128" s="1"/>
  <c r="D43" i="128"/>
  <c r="D42" i="128" s="1"/>
  <c r="C43" i="128"/>
  <c r="C42" i="128" s="1"/>
  <c r="B43" i="128"/>
  <c r="O42" i="128"/>
  <c r="G42" i="128"/>
  <c r="B42" i="128"/>
  <c r="O43" i="129"/>
  <c r="N43" i="129"/>
  <c r="N42" i="129" s="1"/>
  <c r="M43" i="129"/>
  <c r="L43" i="129"/>
  <c r="L42" i="129" s="1"/>
  <c r="K43" i="129"/>
  <c r="K42" i="129" s="1"/>
  <c r="J43" i="129"/>
  <c r="J42" i="129" s="1"/>
  <c r="I43" i="129"/>
  <c r="H43" i="129"/>
  <c r="G43" i="129"/>
  <c r="F43" i="129"/>
  <c r="D43" i="129"/>
  <c r="C43" i="129"/>
  <c r="C42" i="129" s="1"/>
  <c r="B43" i="129"/>
  <c r="B42" i="129" s="1"/>
  <c r="O42" i="129"/>
  <c r="I42" i="129"/>
  <c r="H42" i="129"/>
  <c r="G42" i="129"/>
  <c r="F42" i="129"/>
  <c r="O43" i="130"/>
  <c r="O42" i="130" s="1"/>
  <c r="N43" i="130"/>
  <c r="M43" i="130"/>
  <c r="M42" i="130" s="1"/>
  <c r="L43" i="130"/>
  <c r="L42" i="130" s="1"/>
  <c r="K43" i="130"/>
  <c r="K42" i="130" s="1"/>
  <c r="J43" i="130"/>
  <c r="I43" i="130"/>
  <c r="H43" i="130"/>
  <c r="H42" i="130" s="1"/>
  <c r="G43" i="130"/>
  <c r="G42" i="130" s="1"/>
  <c r="F43" i="130"/>
  <c r="D43" i="130"/>
  <c r="D42" i="130" s="1"/>
  <c r="C43" i="130"/>
  <c r="C42" i="130" s="1"/>
  <c r="B43" i="130"/>
  <c r="N42" i="130"/>
  <c r="I42" i="130"/>
  <c r="F42" i="130"/>
  <c r="B42" i="130"/>
  <c r="O43" i="131"/>
  <c r="N43" i="131"/>
  <c r="M43" i="131"/>
  <c r="M42" i="131" s="1"/>
  <c r="L43" i="131"/>
  <c r="K43" i="131"/>
  <c r="J43" i="131"/>
  <c r="J42" i="131" s="1"/>
  <c r="I43" i="131"/>
  <c r="I42" i="131" s="1"/>
  <c r="H43" i="131"/>
  <c r="H42" i="131" s="1"/>
  <c r="G43" i="131"/>
  <c r="F43" i="131"/>
  <c r="D43" i="131"/>
  <c r="C43" i="131"/>
  <c r="B43" i="131"/>
  <c r="N42" i="131"/>
  <c r="L42" i="131"/>
  <c r="K42" i="131"/>
  <c r="F42" i="131"/>
  <c r="D42" i="131"/>
  <c r="C42" i="131"/>
  <c r="B42" i="131"/>
  <c r="O43" i="132"/>
  <c r="N43" i="132"/>
  <c r="N42" i="132" s="1"/>
  <c r="M43" i="132"/>
  <c r="M42" i="132" s="1"/>
  <c r="L43" i="132"/>
  <c r="K43" i="132"/>
  <c r="K42" i="132" s="1"/>
  <c r="J43" i="132"/>
  <c r="J42" i="132" s="1"/>
  <c r="I43" i="132"/>
  <c r="I42" i="132" s="1"/>
  <c r="H43" i="132"/>
  <c r="G43" i="132"/>
  <c r="F43" i="132"/>
  <c r="F42" i="132" s="1"/>
  <c r="D43" i="132"/>
  <c r="D42" i="132" s="1"/>
  <c r="C43" i="132"/>
  <c r="B43" i="132"/>
  <c r="O42" i="132"/>
  <c r="H42" i="132"/>
  <c r="G42" i="132"/>
  <c r="B42" i="132"/>
  <c r="O43" i="133"/>
  <c r="O42" i="133" s="1"/>
  <c r="N43" i="133"/>
  <c r="N42" i="133" s="1"/>
  <c r="M43" i="133"/>
  <c r="M42" i="133" s="1"/>
  <c r="L43" i="133"/>
  <c r="K43" i="133"/>
  <c r="K42" i="133" s="1"/>
  <c r="J43" i="133"/>
  <c r="I43" i="133"/>
  <c r="H43" i="133"/>
  <c r="H42" i="133" s="1"/>
  <c r="G43" i="133"/>
  <c r="F43" i="133"/>
  <c r="F42" i="133" s="1"/>
  <c r="D43" i="133"/>
  <c r="C43" i="133"/>
  <c r="B43" i="133"/>
  <c r="B42" i="133" s="1"/>
  <c r="L42" i="133"/>
  <c r="J42" i="133"/>
  <c r="G42" i="133"/>
  <c r="D42" i="133"/>
  <c r="C42" i="133"/>
  <c r="O43" i="134"/>
  <c r="O42" i="134" s="1"/>
  <c r="N43" i="134"/>
  <c r="M43" i="134"/>
  <c r="M42" i="134" s="1"/>
  <c r="L43" i="134"/>
  <c r="L42" i="134" s="1"/>
  <c r="K43" i="134"/>
  <c r="K42" i="134" s="1"/>
  <c r="J43" i="134"/>
  <c r="I43" i="134"/>
  <c r="H43" i="134"/>
  <c r="H42" i="134" s="1"/>
  <c r="G43" i="134"/>
  <c r="G42" i="134" s="1"/>
  <c r="F43" i="134"/>
  <c r="D43" i="134"/>
  <c r="D42" i="134" s="1"/>
  <c r="C43" i="134"/>
  <c r="C42" i="134" s="1"/>
  <c r="B43" i="134"/>
  <c r="J42" i="134"/>
  <c r="I42" i="134"/>
  <c r="B42" i="134"/>
  <c r="O43" i="135"/>
  <c r="O42" i="135" s="1"/>
  <c r="N43" i="135"/>
  <c r="M43" i="135"/>
  <c r="M42" i="135" s="1"/>
  <c r="L43" i="135"/>
  <c r="L42" i="135" s="1"/>
  <c r="K43" i="135"/>
  <c r="J43" i="135"/>
  <c r="I43" i="135"/>
  <c r="H43" i="135"/>
  <c r="G43" i="135"/>
  <c r="F43" i="135"/>
  <c r="F42" i="135" s="1"/>
  <c r="D43" i="135"/>
  <c r="C43" i="135"/>
  <c r="C42" i="135" s="1"/>
  <c r="B43" i="135"/>
  <c r="N42" i="135"/>
  <c r="J42" i="135"/>
  <c r="I42" i="135"/>
  <c r="H42" i="135"/>
  <c r="G42" i="135"/>
  <c r="D42" i="135"/>
  <c r="O43" i="136"/>
  <c r="N43" i="136"/>
  <c r="N42" i="136" s="1"/>
  <c r="M43" i="136"/>
  <c r="M42" i="136" s="1"/>
  <c r="L43" i="136"/>
  <c r="L42" i="136" s="1"/>
  <c r="K43" i="136"/>
  <c r="K42" i="136" s="1"/>
  <c r="J43" i="136"/>
  <c r="J42" i="136" s="1"/>
  <c r="I43" i="136"/>
  <c r="I42" i="136" s="1"/>
  <c r="H43" i="136"/>
  <c r="G43" i="136"/>
  <c r="F43" i="136"/>
  <c r="F42" i="136" s="1"/>
  <c r="D43" i="136"/>
  <c r="D42" i="136" s="1"/>
  <c r="C43" i="136"/>
  <c r="C42" i="136" s="1"/>
  <c r="B43" i="136"/>
  <c r="O42" i="136"/>
  <c r="G42" i="136"/>
  <c r="B42" i="136"/>
  <c r="O43" i="137"/>
  <c r="O42" i="137" s="1"/>
  <c r="N43" i="137"/>
  <c r="N42" i="137" s="1"/>
  <c r="M43" i="137"/>
  <c r="L43" i="137"/>
  <c r="L42" i="137" s="1"/>
  <c r="K43" i="137"/>
  <c r="J43" i="137"/>
  <c r="J42" i="137" s="1"/>
  <c r="I43" i="137"/>
  <c r="H43" i="137"/>
  <c r="G43" i="137"/>
  <c r="F43" i="137"/>
  <c r="D43" i="137"/>
  <c r="C43" i="137"/>
  <c r="C42" i="137" s="1"/>
  <c r="B43" i="137"/>
  <c r="K42" i="137"/>
  <c r="I42" i="137"/>
  <c r="H42" i="137"/>
  <c r="G42" i="137"/>
  <c r="F42" i="137"/>
  <c r="B42" i="137"/>
  <c r="O43" i="138"/>
  <c r="O42" i="138" s="1"/>
  <c r="N43" i="138"/>
  <c r="M43" i="138"/>
  <c r="M42" i="138" s="1"/>
  <c r="L43" i="138"/>
  <c r="L42" i="138" s="1"/>
  <c r="K43" i="138"/>
  <c r="K42" i="138" s="1"/>
  <c r="J43" i="138"/>
  <c r="I43" i="138"/>
  <c r="H43" i="138"/>
  <c r="H42" i="138" s="1"/>
  <c r="G43" i="138"/>
  <c r="G42" i="138" s="1"/>
  <c r="F43" i="138"/>
  <c r="D43" i="138"/>
  <c r="D42" i="138" s="1"/>
  <c r="C43" i="138"/>
  <c r="C42" i="138" s="1"/>
  <c r="B43" i="138"/>
  <c r="B42" i="138" s="1"/>
  <c r="N42" i="138"/>
  <c r="I42" i="138"/>
  <c r="F42" i="138"/>
  <c r="O43" i="139"/>
  <c r="N43" i="139"/>
  <c r="M43" i="139"/>
  <c r="M42" i="139" s="1"/>
  <c r="L43" i="139"/>
  <c r="K43" i="139"/>
  <c r="J43" i="139"/>
  <c r="J42" i="139" s="1"/>
  <c r="I43" i="139"/>
  <c r="H43" i="139"/>
  <c r="H42" i="139" s="1"/>
  <c r="G43" i="139"/>
  <c r="F43" i="139"/>
  <c r="D43" i="139"/>
  <c r="C43" i="139"/>
  <c r="B43" i="139"/>
  <c r="N42" i="139"/>
  <c r="L42" i="139"/>
  <c r="K42" i="139"/>
  <c r="I42" i="139"/>
  <c r="F42" i="139"/>
  <c r="D42" i="139"/>
  <c r="C42" i="139"/>
  <c r="B42" i="139"/>
  <c r="O43" i="140"/>
  <c r="N43" i="140"/>
  <c r="M43" i="140"/>
  <c r="M42" i="140" s="1"/>
  <c r="L43" i="140"/>
  <c r="K43" i="140"/>
  <c r="K42" i="140" s="1"/>
  <c r="J43" i="140"/>
  <c r="J42" i="140" s="1"/>
  <c r="I43" i="140"/>
  <c r="I42" i="140" s="1"/>
  <c r="H43" i="140"/>
  <c r="G43" i="140"/>
  <c r="F43" i="140"/>
  <c r="F42" i="140" s="1"/>
  <c r="D43" i="140"/>
  <c r="D42" i="140" s="1"/>
  <c r="C43" i="140"/>
  <c r="B43" i="140"/>
  <c r="O42" i="140"/>
  <c r="N42" i="140"/>
  <c r="H42" i="140"/>
  <c r="G42" i="140"/>
  <c r="B42" i="140"/>
  <c r="O43" i="141"/>
  <c r="O42" i="141" s="1"/>
  <c r="N43" i="141"/>
  <c r="N42" i="141" s="1"/>
  <c r="M43" i="141"/>
  <c r="M42" i="141" s="1"/>
  <c r="L43" i="141"/>
  <c r="L42" i="141" s="1"/>
  <c r="K43" i="141"/>
  <c r="K42" i="141" s="1"/>
  <c r="J43" i="141"/>
  <c r="I43" i="141"/>
  <c r="H43" i="141"/>
  <c r="G43" i="141"/>
  <c r="F43" i="141"/>
  <c r="F42" i="141" s="1"/>
  <c r="D43" i="141"/>
  <c r="C43" i="141"/>
  <c r="C42" i="141" s="1"/>
  <c r="B43" i="141"/>
  <c r="B42" i="141" s="1"/>
  <c r="J42" i="141"/>
  <c r="H42" i="141"/>
  <c r="G42" i="141"/>
  <c r="D42" i="141"/>
  <c r="O43" i="142"/>
  <c r="O42" i="142" s="1"/>
  <c r="N43" i="142"/>
  <c r="M43" i="142"/>
  <c r="M42" i="142" s="1"/>
  <c r="L43" i="142"/>
  <c r="L42" i="142" s="1"/>
  <c r="K43" i="142"/>
  <c r="K42" i="142" s="1"/>
  <c r="J43" i="142"/>
  <c r="I43" i="142"/>
  <c r="H43" i="142"/>
  <c r="H42" i="142" s="1"/>
  <c r="G43" i="142"/>
  <c r="G42" i="142" s="1"/>
  <c r="F43" i="142"/>
  <c r="D43" i="142"/>
  <c r="D42" i="142" s="1"/>
  <c r="C43" i="142"/>
  <c r="C42" i="142" s="1"/>
  <c r="B43" i="142"/>
  <c r="J42" i="142"/>
  <c r="I42" i="142"/>
  <c r="B42" i="142"/>
  <c r="O43" i="143"/>
  <c r="N43" i="143"/>
  <c r="M43" i="143"/>
  <c r="M42" i="143" s="1"/>
  <c r="L43" i="143"/>
  <c r="L42" i="143" s="1"/>
  <c r="K43" i="143"/>
  <c r="J43" i="143"/>
  <c r="J42" i="143" s="1"/>
  <c r="I43" i="143"/>
  <c r="H43" i="143"/>
  <c r="G43" i="143"/>
  <c r="G42" i="143" s="1"/>
  <c r="F43" i="143"/>
  <c r="D43" i="143"/>
  <c r="C43" i="143"/>
  <c r="C42" i="143" s="1"/>
  <c r="B43" i="143"/>
  <c r="O42" i="143"/>
  <c r="N42" i="143"/>
  <c r="I42" i="143"/>
  <c r="H42" i="143"/>
  <c r="F42" i="143"/>
  <c r="D42" i="143"/>
  <c r="O43" i="144"/>
  <c r="N43" i="144"/>
  <c r="N42" i="144" s="1"/>
  <c r="M43" i="144"/>
  <c r="M42" i="144" s="1"/>
  <c r="L43" i="144"/>
  <c r="L42" i="144" s="1"/>
  <c r="K43" i="144"/>
  <c r="J43" i="144"/>
  <c r="J42" i="144" s="1"/>
  <c r="I43" i="144"/>
  <c r="I42" i="144" s="1"/>
  <c r="H43" i="144"/>
  <c r="G43" i="144"/>
  <c r="F43" i="144"/>
  <c r="F42" i="144" s="1"/>
  <c r="D43" i="144"/>
  <c r="D42" i="144" s="1"/>
  <c r="C43" i="144"/>
  <c r="C42" i="144" s="1"/>
  <c r="B43" i="144"/>
  <c r="O42" i="144"/>
  <c r="K42" i="144"/>
  <c r="G42" i="144"/>
  <c r="B42" i="144"/>
  <c r="O43" i="145"/>
  <c r="O42" i="145" s="1"/>
  <c r="N43" i="145"/>
  <c r="M43" i="145"/>
  <c r="L43" i="145"/>
  <c r="L42" i="145" s="1"/>
  <c r="K43" i="145"/>
  <c r="K42" i="145" s="1"/>
  <c r="J43" i="145"/>
  <c r="J42" i="145" s="1"/>
  <c r="I43" i="145"/>
  <c r="H43" i="145"/>
  <c r="G43" i="145"/>
  <c r="G42" i="145" s="1"/>
  <c r="F43" i="145"/>
  <c r="D43" i="145"/>
  <c r="C43" i="145"/>
  <c r="C42" i="145" s="1"/>
  <c r="B43" i="145"/>
  <c r="N42" i="145"/>
  <c r="I42" i="145"/>
  <c r="H42" i="145"/>
  <c r="F42" i="145"/>
  <c r="B42" i="145"/>
  <c r="O43" i="146"/>
  <c r="O42" i="146" s="1"/>
  <c r="N43" i="146"/>
  <c r="M43" i="146"/>
  <c r="L43" i="146"/>
  <c r="K43" i="146"/>
  <c r="K42" i="146" s="1"/>
  <c r="J43" i="146"/>
  <c r="I43" i="146"/>
  <c r="H43" i="146"/>
  <c r="H42" i="146" s="1"/>
  <c r="G43" i="146"/>
  <c r="G42" i="146" s="1"/>
  <c r="F43" i="146"/>
  <c r="D43" i="146"/>
  <c r="C43" i="146"/>
  <c r="C42" i="146" s="1"/>
  <c r="B43" i="146"/>
  <c r="N42" i="146"/>
  <c r="M42" i="146"/>
  <c r="L42" i="146"/>
  <c r="I42" i="146"/>
  <c r="F42" i="146"/>
  <c r="D42" i="146"/>
  <c r="B42" i="146"/>
  <c r="O43" i="147"/>
  <c r="N43" i="147"/>
  <c r="M43" i="147"/>
  <c r="L43" i="147"/>
  <c r="K43" i="147"/>
  <c r="K42" i="147" s="1"/>
  <c r="J43" i="147"/>
  <c r="I43" i="147"/>
  <c r="H43" i="147"/>
  <c r="H42" i="147" s="1"/>
  <c r="G43" i="147"/>
  <c r="F43" i="147"/>
  <c r="D43" i="147"/>
  <c r="C43" i="147"/>
  <c r="C42" i="147" s="1"/>
  <c r="B43" i="147"/>
  <c r="N42" i="147"/>
  <c r="M42" i="147"/>
  <c r="L42" i="147"/>
  <c r="J42" i="147"/>
  <c r="I42" i="147"/>
  <c r="F42" i="147"/>
  <c r="D42" i="147"/>
  <c r="B42" i="147"/>
  <c r="O43" i="148"/>
  <c r="O42" i="148" s="1"/>
  <c r="N43" i="148"/>
  <c r="M43" i="148"/>
  <c r="M42" i="148" s="1"/>
  <c r="L43" i="148"/>
  <c r="K43" i="148"/>
  <c r="K42" i="148" s="1"/>
  <c r="J43" i="148"/>
  <c r="I43" i="148"/>
  <c r="I42" i="148" s="1"/>
  <c r="H43" i="148"/>
  <c r="H42" i="148" s="1"/>
  <c r="G43" i="148"/>
  <c r="G42" i="148" s="1"/>
  <c r="F43" i="148"/>
  <c r="D43" i="148"/>
  <c r="D42" i="148" s="1"/>
  <c r="C43" i="148"/>
  <c r="B43" i="148"/>
  <c r="B42" i="148" s="1"/>
  <c r="N42" i="148"/>
  <c r="J42" i="148"/>
  <c r="F42" i="148"/>
  <c r="O43" i="149"/>
  <c r="O42" i="149" s="1"/>
  <c r="N43" i="149"/>
  <c r="N42" i="149" s="1"/>
  <c r="M43" i="149"/>
  <c r="M42" i="149" s="1"/>
  <c r="L43" i="149"/>
  <c r="K43" i="149"/>
  <c r="K42" i="149" s="1"/>
  <c r="J43" i="149"/>
  <c r="J42" i="149" s="1"/>
  <c r="I43" i="149"/>
  <c r="H43" i="149"/>
  <c r="G43" i="149"/>
  <c r="G42" i="149" s="1"/>
  <c r="F43" i="149"/>
  <c r="D43" i="149"/>
  <c r="C43" i="149"/>
  <c r="C42" i="149" s="1"/>
  <c r="B43" i="149"/>
  <c r="B42" i="149" s="1"/>
  <c r="L42" i="149"/>
  <c r="H42" i="149"/>
  <c r="F42" i="149"/>
  <c r="D42" i="149"/>
  <c r="O43" i="150"/>
  <c r="O42" i="150" s="1"/>
  <c r="N43" i="150"/>
  <c r="M43" i="150"/>
  <c r="L43" i="150"/>
  <c r="K43" i="150"/>
  <c r="K42" i="150" s="1"/>
  <c r="J43" i="150"/>
  <c r="J42" i="150" s="1"/>
  <c r="I43" i="150"/>
  <c r="H43" i="150"/>
  <c r="H42" i="150" s="1"/>
  <c r="G43" i="150"/>
  <c r="G42" i="150" s="1"/>
  <c r="F43" i="150"/>
  <c r="D43" i="150"/>
  <c r="D42" i="150" s="1"/>
  <c r="C43" i="150"/>
  <c r="C42" i="150" s="1"/>
  <c r="B43" i="150"/>
  <c r="B42" i="150" s="1"/>
  <c r="M42" i="150"/>
  <c r="L42" i="150"/>
  <c r="I42" i="150"/>
  <c r="O43" i="151"/>
  <c r="N43" i="151"/>
  <c r="N42" i="151" s="1"/>
  <c r="M43" i="151"/>
  <c r="L43" i="151"/>
  <c r="K43" i="151"/>
  <c r="J43" i="151"/>
  <c r="J42" i="151" s="1"/>
  <c r="I43" i="151"/>
  <c r="H43" i="151"/>
  <c r="G43" i="151"/>
  <c r="F43" i="151"/>
  <c r="F42" i="151" s="1"/>
  <c r="D43" i="151"/>
  <c r="C43" i="151"/>
  <c r="C42" i="151" s="1"/>
  <c r="B43" i="151"/>
  <c r="O42" i="151"/>
  <c r="M42" i="151"/>
  <c r="L42" i="151"/>
  <c r="I42" i="151"/>
  <c r="H42" i="151"/>
  <c r="G42" i="151"/>
  <c r="D42" i="151"/>
  <c r="O43" i="152"/>
  <c r="O42" i="152" s="1"/>
  <c r="N43" i="152"/>
  <c r="M43" i="152"/>
  <c r="L43" i="152"/>
  <c r="L42" i="152" s="1"/>
  <c r="K43" i="152"/>
  <c r="K42" i="152" s="1"/>
  <c r="J43" i="152"/>
  <c r="I43" i="152"/>
  <c r="H43" i="152"/>
  <c r="G43" i="152"/>
  <c r="G42" i="152" s="1"/>
  <c r="F43" i="152"/>
  <c r="D43" i="152"/>
  <c r="C43" i="152"/>
  <c r="C42" i="152" s="1"/>
  <c r="B43" i="152"/>
  <c r="B42" i="152" s="1"/>
  <c r="N42" i="152"/>
  <c r="M42" i="152"/>
  <c r="J42" i="152"/>
  <c r="I42" i="152"/>
  <c r="F42" i="152"/>
  <c r="D42" i="152"/>
  <c r="O43" i="153"/>
  <c r="N43" i="153"/>
  <c r="N42" i="153" s="1"/>
  <c r="M43" i="153"/>
  <c r="L43" i="153"/>
  <c r="K43" i="153"/>
  <c r="K42" i="153" s="1"/>
  <c r="J43" i="153"/>
  <c r="I43" i="153"/>
  <c r="H43" i="153"/>
  <c r="H42" i="153" s="1"/>
  <c r="G43" i="153"/>
  <c r="F43" i="153"/>
  <c r="F42" i="153" s="1"/>
  <c r="D43" i="153"/>
  <c r="C43" i="153"/>
  <c r="C42" i="153" s="1"/>
  <c r="B43" i="153"/>
  <c r="O42" i="153"/>
  <c r="L42" i="153"/>
  <c r="J42" i="153"/>
  <c r="I42" i="153"/>
  <c r="G42" i="153"/>
  <c r="B42" i="153"/>
  <c r="O43" i="154"/>
  <c r="N43" i="154"/>
  <c r="N42" i="154" s="1"/>
  <c r="M43" i="154"/>
  <c r="M42" i="154" s="1"/>
  <c r="L43" i="154"/>
  <c r="K43" i="154"/>
  <c r="K42" i="154" s="1"/>
  <c r="J43" i="154"/>
  <c r="J42" i="154" s="1"/>
  <c r="I43" i="154"/>
  <c r="H43" i="154"/>
  <c r="H42" i="154" s="1"/>
  <c r="G43" i="154"/>
  <c r="G42" i="154" s="1"/>
  <c r="F43" i="154"/>
  <c r="D43" i="154"/>
  <c r="D42" i="154" s="1"/>
  <c r="C43" i="154"/>
  <c r="C42" i="154" s="1"/>
  <c r="B43" i="154"/>
  <c r="O42" i="154"/>
  <c r="L42" i="154"/>
  <c r="I42" i="154"/>
  <c r="F42" i="154"/>
  <c r="B42" i="154"/>
  <c r="O43" i="155"/>
  <c r="N43" i="155"/>
  <c r="N42" i="155" s="1"/>
  <c r="M43" i="155"/>
  <c r="M42" i="155" s="1"/>
  <c r="L43" i="155"/>
  <c r="K43" i="155"/>
  <c r="J43" i="155"/>
  <c r="J42" i="155" s="1"/>
  <c r="I43" i="155"/>
  <c r="I42" i="155" s="1"/>
  <c r="H43" i="155"/>
  <c r="H42" i="155" s="1"/>
  <c r="G43" i="155"/>
  <c r="F43" i="155"/>
  <c r="F42" i="155" s="1"/>
  <c r="D43" i="155"/>
  <c r="D42" i="155" s="1"/>
  <c r="C43" i="155"/>
  <c r="C42" i="155" s="1"/>
  <c r="B43" i="155"/>
  <c r="L42" i="155"/>
  <c r="K42" i="155"/>
  <c r="B42" i="155"/>
  <c r="O43" i="156"/>
  <c r="O42" i="156" s="1"/>
  <c r="N43" i="156"/>
  <c r="N42" i="156" s="1"/>
  <c r="M43" i="156"/>
  <c r="L43" i="156"/>
  <c r="K43" i="156"/>
  <c r="J43" i="156"/>
  <c r="J42" i="156" s="1"/>
  <c r="I43" i="156"/>
  <c r="I42" i="156" s="1"/>
  <c r="H43" i="156"/>
  <c r="G43" i="156"/>
  <c r="G42" i="156" s="1"/>
  <c r="F43" i="156"/>
  <c r="F42" i="156" s="1"/>
  <c r="D43" i="156"/>
  <c r="C43" i="156"/>
  <c r="B43" i="156"/>
  <c r="B42" i="156" s="1"/>
  <c r="M42" i="156"/>
  <c r="K42" i="156"/>
  <c r="H42" i="156"/>
  <c r="D42" i="156"/>
  <c r="O43" i="157"/>
  <c r="N43" i="157"/>
  <c r="M43" i="157"/>
  <c r="M42" i="157" s="1"/>
  <c r="L43" i="157"/>
  <c r="L42" i="157" s="1"/>
  <c r="K43" i="157"/>
  <c r="K42" i="157" s="1"/>
  <c r="J43" i="157"/>
  <c r="J42" i="157" s="1"/>
  <c r="I43" i="157"/>
  <c r="H43" i="157"/>
  <c r="H42" i="157" s="1"/>
  <c r="G43" i="157"/>
  <c r="F43" i="157"/>
  <c r="D43" i="157"/>
  <c r="C43" i="157"/>
  <c r="C42" i="157" s="1"/>
  <c r="B43" i="157"/>
  <c r="O42" i="157"/>
  <c r="N42" i="157"/>
  <c r="G42" i="157"/>
  <c r="F42" i="157"/>
  <c r="D42" i="157"/>
  <c r="B42" i="157"/>
  <c r="O43" i="158"/>
  <c r="O42" i="158" s="1"/>
  <c r="N43" i="158"/>
  <c r="M43" i="158"/>
  <c r="L43" i="158"/>
  <c r="L42" i="158" s="1"/>
  <c r="K43" i="158"/>
  <c r="K42" i="158" s="1"/>
  <c r="J43" i="158"/>
  <c r="J42" i="158" s="1"/>
  <c r="I43" i="158"/>
  <c r="I42" i="158" s="1"/>
  <c r="H43" i="158"/>
  <c r="H42" i="158" s="1"/>
  <c r="G43" i="158"/>
  <c r="F43" i="158"/>
  <c r="D43" i="158"/>
  <c r="C43" i="158"/>
  <c r="C42" i="158" s="1"/>
  <c r="B43" i="158"/>
  <c r="M42" i="158"/>
  <c r="G42" i="158"/>
  <c r="D42" i="158"/>
  <c r="B42" i="158"/>
  <c r="O43" i="159"/>
  <c r="O42" i="159" s="1"/>
  <c r="N43" i="159"/>
  <c r="M43" i="159"/>
  <c r="L43" i="159"/>
  <c r="L42" i="159" s="1"/>
  <c r="K43" i="159"/>
  <c r="J43" i="159"/>
  <c r="I43" i="159"/>
  <c r="I42" i="159" s="1"/>
  <c r="H43" i="159"/>
  <c r="H42" i="159" s="1"/>
  <c r="G43" i="159"/>
  <c r="G42" i="159" s="1"/>
  <c r="F43" i="159"/>
  <c r="D43" i="159"/>
  <c r="D42" i="159" s="1"/>
  <c r="C43" i="159"/>
  <c r="C42" i="159" s="1"/>
  <c r="B43" i="159"/>
  <c r="N42" i="159"/>
  <c r="M42" i="159"/>
  <c r="J42" i="159"/>
  <c r="F42" i="159"/>
  <c r="O43" i="160"/>
  <c r="N43" i="160"/>
  <c r="N42" i="160" s="1"/>
  <c r="M43" i="160"/>
  <c r="M42" i="160" s="1"/>
  <c r="L43" i="160"/>
  <c r="L42" i="160" s="1"/>
  <c r="K43" i="160"/>
  <c r="J43" i="160"/>
  <c r="J42" i="160" s="1"/>
  <c r="I43" i="160"/>
  <c r="I42" i="160" s="1"/>
  <c r="H43" i="160"/>
  <c r="G43" i="160"/>
  <c r="F43" i="160"/>
  <c r="F42" i="160" s="1"/>
  <c r="D43" i="160"/>
  <c r="D42" i="160" s="1"/>
  <c r="C43" i="160"/>
  <c r="C42" i="160" s="1"/>
  <c r="B43" i="160"/>
  <c r="O42" i="160"/>
  <c r="K42" i="160"/>
  <c r="G42" i="160"/>
  <c r="B42" i="160"/>
  <c r="O43" i="161"/>
  <c r="O42" i="161" s="1"/>
  <c r="N43" i="161"/>
  <c r="N42" i="161" s="1"/>
  <c r="M43" i="161"/>
  <c r="L43" i="161"/>
  <c r="L42" i="161" s="1"/>
  <c r="K43" i="161"/>
  <c r="K42" i="161" s="1"/>
  <c r="J43" i="161"/>
  <c r="I43" i="161"/>
  <c r="H43" i="161"/>
  <c r="G43" i="161"/>
  <c r="F43" i="161"/>
  <c r="F42" i="161" s="1"/>
  <c r="D43" i="161"/>
  <c r="C43" i="161"/>
  <c r="C42" i="161" s="1"/>
  <c r="B43" i="161"/>
  <c r="B42" i="161" s="1"/>
  <c r="J42" i="161"/>
  <c r="I42" i="161"/>
  <c r="H42" i="161"/>
  <c r="G42" i="161"/>
  <c r="O43" i="162"/>
  <c r="O42" i="162" s="1"/>
  <c r="N43" i="162"/>
  <c r="N42" i="162" s="1"/>
  <c r="M43" i="162"/>
  <c r="L43" i="162"/>
  <c r="L42" i="162" s="1"/>
  <c r="K43" i="162"/>
  <c r="K42" i="162" s="1"/>
  <c r="J43" i="162"/>
  <c r="I43" i="162"/>
  <c r="H43" i="162"/>
  <c r="G43" i="162"/>
  <c r="F43" i="162"/>
  <c r="F42" i="162" s="1"/>
  <c r="D43" i="162"/>
  <c r="D42" i="162" s="1"/>
  <c r="C43" i="162"/>
  <c r="C42" i="162" s="1"/>
  <c r="B43" i="162"/>
  <c r="B42" i="162" s="1"/>
  <c r="M42" i="162"/>
  <c r="I42" i="162"/>
  <c r="H42" i="162"/>
  <c r="G42" i="162"/>
  <c r="O43" i="163"/>
  <c r="N43" i="163"/>
  <c r="N42" i="163" s="1"/>
  <c r="M43" i="163"/>
  <c r="L43" i="163"/>
  <c r="L42" i="163" s="1"/>
  <c r="K43" i="163"/>
  <c r="K42" i="163" s="1"/>
  <c r="J43" i="163"/>
  <c r="I43" i="163"/>
  <c r="H43" i="163"/>
  <c r="G43" i="163"/>
  <c r="F43" i="163"/>
  <c r="F42" i="163" s="1"/>
  <c r="D43" i="163"/>
  <c r="C43" i="163"/>
  <c r="C42" i="163" s="1"/>
  <c r="B43" i="163"/>
  <c r="B42" i="163" s="1"/>
  <c r="M42" i="163"/>
  <c r="J42" i="163"/>
  <c r="I42" i="163"/>
  <c r="H42" i="163"/>
  <c r="D42" i="163"/>
  <c r="O43" i="164"/>
  <c r="O42" i="164" s="1"/>
  <c r="N43" i="164"/>
  <c r="M43" i="164"/>
  <c r="M42" i="164" s="1"/>
  <c r="L43" i="164"/>
  <c r="K43" i="164"/>
  <c r="J43" i="164"/>
  <c r="I43" i="164"/>
  <c r="H43" i="164"/>
  <c r="H42" i="164" s="1"/>
  <c r="G43" i="164"/>
  <c r="G42" i="164" s="1"/>
  <c r="F43" i="164"/>
  <c r="D43" i="164"/>
  <c r="D42" i="164" s="1"/>
  <c r="C43" i="164"/>
  <c r="B43" i="164"/>
  <c r="N42" i="164"/>
  <c r="K42" i="164"/>
  <c r="J42" i="164"/>
  <c r="I42" i="164"/>
  <c r="F42" i="164"/>
  <c r="B42" i="164"/>
  <c r="O43" i="165"/>
  <c r="O42" i="165" s="1"/>
  <c r="N43" i="165"/>
  <c r="N42" i="165" s="1"/>
  <c r="M43" i="165"/>
  <c r="L43" i="165"/>
  <c r="K43" i="165"/>
  <c r="K42" i="165" s="1"/>
  <c r="J43" i="165"/>
  <c r="I43" i="165"/>
  <c r="H43" i="165"/>
  <c r="H42" i="165" s="1"/>
  <c r="G43" i="165"/>
  <c r="F43" i="165"/>
  <c r="F42" i="165" s="1"/>
  <c r="D43" i="165"/>
  <c r="C43" i="165"/>
  <c r="C42" i="165" s="1"/>
  <c r="B43" i="165"/>
  <c r="B42" i="165" s="1"/>
  <c r="M42" i="165"/>
  <c r="L42" i="165"/>
  <c r="J42" i="165"/>
  <c r="G42" i="165"/>
  <c r="D42" i="165"/>
  <c r="O43" i="166"/>
  <c r="O42" i="166" s="1"/>
  <c r="N43" i="166"/>
  <c r="M43" i="166"/>
  <c r="L43" i="166"/>
  <c r="L42" i="166" s="1"/>
  <c r="K43" i="166"/>
  <c r="K42" i="166" s="1"/>
  <c r="J43" i="166"/>
  <c r="I43" i="166"/>
  <c r="I42" i="166" s="1"/>
  <c r="H43" i="166"/>
  <c r="G43" i="166"/>
  <c r="G42" i="166" s="1"/>
  <c r="F43" i="166"/>
  <c r="D43" i="166"/>
  <c r="C43" i="166"/>
  <c r="C42" i="166" s="1"/>
  <c r="B43" i="166"/>
  <c r="M42" i="166"/>
  <c r="J42" i="166"/>
  <c r="H42" i="166"/>
  <c r="D42" i="166"/>
  <c r="B42" i="166"/>
  <c r="O43" i="167"/>
  <c r="O42" i="167" s="1"/>
  <c r="N43" i="167"/>
  <c r="N42" i="167" s="1"/>
  <c r="M43" i="167"/>
  <c r="L43" i="167"/>
  <c r="K43" i="167"/>
  <c r="K42" i="167" s="1"/>
  <c r="J43" i="167"/>
  <c r="J42" i="167" s="1"/>
  <c r="I43" i="167"/>
  <c r="H43" i="167"/>
  <c r="H42" i="167" s="1"/>
  <c r="G43" i="167"/>
  <c r="G42" i="167" s="1"/>
  <c r="F43" i="167"/>
  <c r="F42" i="167" s="1"/>
  <c r="D43" i="167"/>
  <c r="C43" i="167"/>
  <c r="C42" i="167" s="1"/>
  <c r="B43" i="167"/>
  <c r="M42" i="167"/>
  <c r="L42" i="167"/>
  <c r="I42" i="167"/>
  <c r="D42" i="167"/>
  <c r="O43" i="168"/>
  <c r="O42" i="168" s="1"/>
  <c r="N43" i="168"/>
  <c r="M43" i="168"/>
  <c r="M42" i="168" s="1"/>
  <c r="L43" i="168"/>
  <c r="L42" i="168" s="1"/>
  <c r="K43" i="168"/>
  <c r="K42" i="168" s="1"/>
  <c r="J43" i="168"/>
  <c r="I43" i="168"/>
  <c r="H43" i="168"/>
  <c r="G43" i="168"/>
  <c r="G42" i="168" s="1"/>
  <c r="F43" i="168"/>
  <c r="D43" i="168"/>
  <c r="D42" i="168" s="1"/>
  <c r="C43" i="168"/>
  <c r="C42" i="168" s="1"/>
  <c r="B43" i="168"/>
  <c r="B42" i="168" s="1"/>
  <c r="N42" i="168"/>
  <c r="J42" i="168"/>
  <c r="I42" i="168"/>
  <c r="F42" i="168"/>
  <c r="O43" i="169"/>
  <c r="N43" i="169"/>
  <c r="M43" i="169"/>
  <c r="L43" i="169"/>
  <c r="K43" i="169"/>
  <c r="K42" i="169" s="1"/>
  <c r="J43" i="169"/>
  <c r="J42" i="169" s="1"/>
  <c r="I43" i="169"/>
  <c r="I42" i="169" s="1"/>
  <c r="H43" i="169"/>
  <c r="G43" i="169"/>
  <c r="G42" i="169" s="1"/>
  <c r="F43" i="169"/>
  <c r="D43" i="169"/>
  <c r="C43" i="169"/>
  <c r="C42" i="169" s="1"/>
  <c r="B43" i="169"/>
  <c r="B42" i="169" s="1"/>
  <c r="O42" i="169"/>
  <c r="N42" i="169"/>
  <c r="L42" i="169"/>
  <c r="H42" i="169"/>
  <c r="F42" i="169"/>
  <c r="O43" i="170"/>
  <c r="O42" i="170" s="1"/>
  <c r="N43" i="170"/>
  <c r="M43" i="170"/>
  <c r="M42" i="170" s="1"/>
  <c r="L43" i="170"/>
  <c r="K43" i="170"/>
  <c r="K42" i="170" s="1"/>
  <c r="J43" i="170"/>
  <c r="I43" i="170"/>
  <c r="I42" i="170" s="1"/>
  <c r="H43" i="170"/>
  <c r="G43" i="170"/>
  <c r="G42" i="170" s="1"/>
  <c r="F43" i="170"/>
  <c r="F42" i="170" s="1"/>
  <c r="D43" i="170"/>
  <c r="C43" i="170"/>
  <c r="C42" i="170" s="1"/>
  <c r="B43" i="170"/>
  <c r="B42" i="170" s="1"/>
  <c r="N42" i="170"/>
  <c r="L42" i="170"/>
  <c r="H42" i="170"/>
  <c r="D42" i="170"/>
  <c r="O43" i="171"/>
  <c r="N43" i="171"/>
  <c r="N42" i="171" s="1"/>
  <c r="M43" i="171"/>
  <c r="M42" i="171" s="1"/>
  <c r="L43" i="171"/>
  <c r="K43" i="171"/>
  <c r="K42" i="171" s="1"/>
  <c r="J43" i="171"/>
  <c r="J42" i="171" s="1"/>
  <c r="I43" i="171"/>
  <c r="I42" i="171" s="1"/>
  <c r="H43" i="171"/>
  <c r="G43" i="171"/>
  <c r="F43" i="171"/>
  <c r="F42" i="171" s="1"/>
  <c r="D43" i="171"/>
  <c r="D42" i="171" s="1"/>
  <c r="C43" i="171"/>
  <c r="C42" i="171" s="1"/>
  <c r="B43" i="171"/>
  <c r="B42" i="171" s="1"/>
  <c r="L42" i="171"/>
  <c r="H42" i="171"/>
  <c r="O43" i="172"/>
  <c r="N43" i="172"/>
  <c r="N42" i="172" s="1"/>
  <c r="M43" i="172"/>
  <c r="L43" i="172"/>
  <c r="K43" i="172"/>
  <c r="K42" i="172" s="1"/>
  <c r="J43" i="172"/>
  <c r="J42" i="172" s="1"/>
  <c r="I43" i="172"/>
  <c r="H43" i="172"/>
  <c r="H42" i="172" s="1"/>
  <c r="G43" i="172"/>
  <c r="F43" i="172"/>
  <c r="F42" i="172" s="1"/>
  <c r="D43" i="172"/>
  <c r="C43" i="172"/>
  <c r="B43" i="172"/>
  <c r="B42" i="172" s="1"/>
  <c r="O42" i="172"/>
  <c r="M42" i="172"/>
  <c r="I42" i="172"/>
  <c r="G42" i="172"/>
  <c r="D42" i="172"/>
  <c r="O43" i="173"/>
  <c r="N43" i="173"/>
  <c r="N42" i="173" s="1"/>
  <c r="M43" i="173"/>
  <c r="M42" i="173" s="1"/>
  <c r="L43" i="173"/>
  <c r="L42" i="173" s="1"/>
  <c r="K43" i="173"/>
  <c r="K42" i="173" s="1"/>
  <c r="J43" i="173"/>
  <c r="I43" i="173"/>
  <c r="H43" i="173"/>
  <c r="G43" i="173"/>
  <c r="G42" i="173" s="1"/>
  <c r="F43" i="173"/>
  <c r="F42" i="173" s="1"/>
  <c r="D43" i="173"/>
  <c r="D42" i="173" s="1"/>
  <c r="C43" i="173"/>
  <c r="C42" i="173" s="1"/>
  <c r="B43" i="173"/>
  <c r="O42" i="173"/>
  <c r="J42" i="173"/>
  <c r="H42" i="173"/>
  <c r="B42" i="173"/>
  <c r="O43" i="174"/>
  <c r="N43" i="174"/>
  <c r="M43" i="174"/>
  <c r="M42" i="174" s="1"/>
  <c r="L43" i="174"/>
  <c r="L42" i="174" s="1"/>
  <c r="K43" i="174"/>
  <c r="K42" i="174" s="1"/>
  <c r="J43" i="174"/>
  <c r="J42" i="174" s="1"/>
  <c r="I43" i="174"/>
  <c r="H43" i="174"/>
  <c r="G43" i="174"/>
  <c r="G42" i="174" s="1"/>
  <c r="F43" i="174"/>
  <c r="D43" i="174"/>
  <c r="D42" i="174" s="1"/>
  <c r="C43" i="174"/>
  <c r="C42" i="174" s="1"/>
  <c r="B43" i="174"/>
  <c r="O42" i="174"/>
  <c r="I42" i="174"/>
  <c r="H42" i="174"/>
  <c r="B42" i="174"/>
  <c r="O43" i="175"/>
  <c r="N43" i="175"/>
  <c r="M43" i="175"/>
  <c r="M42" i="175" s="1"/>
  <c r="L43" i="175"/>
  <c r="L42" i="175" s="1"/>
  <c r="K43" i="175"/>
  <c r="J43" i="175"/>
  <c r="J42" i="175" s="1"/>
  <c r="I43" i="175"/>
  <c r="I42" i="175" s="1"/>
  <c r="H43" i="175"/>
  <c r="H42" i="175" s="1"/>
  <c r="G43" i="175"/>
  <c r="F43" i="175"/>
  <c r="D43" i="175"/>
  <c r="D42" i="175" s="1"/>
  <c r="C43" i="175"/>
  <c r="C42" i="175" s="1"/>
  <c r="B43" i="175"/>
  <c r="O42" i="175"/>
  <c r="N42" i="175"/>
  <c r="G42" i="175"/>
  <c r="F42" i="175"/>
  <c r="O43" i="176"/>
  <c r="O42" i="176" s="1"/>
  <c r="N43" i="176"/>
  <c r="N42" i="176" s="1"/>
  <c r="M43" i="176"/>
  <c r="M42" i="176" s="1"/>
  <c r="L43" i="176"/>
  <c r="K43" i="176"/>
  <c r="K42" i="176" s="1"/>
  <c r="J43" i="176"/>
  <c r="I43" i="176"/>
  <c r="I42" i="176" s="1"/>
  <c r="H43" i="176"/>
  <c r="G43" i="176"/>
  <c r="F43" i="176"/>
  <c r="F42" i="176" s="1"/>
  <c r="D43" i="176"/>
  <c r="C43" i="176"/>
  <c r="B43" i="176"/>
  <c r="B42" i="176" s="1"/>
  <c r="L42" i="176"/>
  <c r="J42" i="176"/>
  <c r="G42" i="176"/>
  <c r="D42" i="176"/>
  <c r="C42" i="176"/>
  <c r="O43" i="177"/>
  <c r="N43" i="177"/>
  <c r="M43" i="177"/>
  <c r="L43" i="177"/>
  <c r="L42" i="177" s="1"/>
  <c r="K43" i="177"/>
  <c r="K42" i="177" s="1"/>
  <c r="J43" i="177"/>
  <c r="J42" i="177" s="1"/>
  <c r="I43" i="177"/>
  <c r="H43" i="177"/>
  <c r="G43" i="177"/>
  <c r="G42" i="177" s="1"/>
  <c r="F43" i="177"/>
  <c r="D43" i="177"/>
  <c r="C43" i="177"/>
  <c r="C42" i="177" s="1"/>
  <c r="B43" i="177"/>
  <c r="O42" i="177"/>
  <c r="N42" i="177"/>
  <c r="I42" i="177"/>
  <c r="H42" i="177"/>
  <c r="F42" i="177"/>
  <c r="B42" i="177"/>
  <c r="O43" i="178"/>
  <c r="N43" i="178"/>
  <c r="M43" i="178"/>
  <c r="L43" i="178"/>
  <c r="L42" i="178" s="1"/>
  <c r="K43" i="178"/>
  <c r="K42" i="178" s="1"/>
  <c r="J43" i="178"/>
  <c r="I43" i="178"/>
  <c r="I42" i="178" s="1"/>
  <c r="H43" i="178"/>
  <c r="H42" i="178" s="1"/>
  <c r="G43" i="178"/>
  <c r="G42" i="178" s="1"/>
  <c r="F43" i="178"/>
  <c r="D43" i="178"/>
  <c r="C43" i="178"/>
  <c r="C42" i="178" s="1"/>
  <c r="B43" i="178"/>
  <c r="O42" i="178"/>
  <c r="N42" i="178"/>
  <c r="M42" i="178"/>
  <c r="F42" i="178"/>
  <c r="D42" i="178"/>
  <c r="B42" i="178"/>
  <c r="O43" i="179"/>
  <c r="N43" i="179"/>
  <c r="M43" i="179"/>
  <c r="L43" i="179"/>
  <c r="K43" i="179"/>
  <c r="J43" i="179"/>
  <c r="J42" i="179" s="1"/>
  <c r="I43" i="179"/>
  <c r="I42" i="179" s="1"/>
  <c r="H43" i="179"/>
  <c r="H42" i="179" s="1"/>
  <c r="G43" i="179"/>
  <c r="F43" i="179"/>
  <c r="D43" i="179"/>
  <c r="C43" i="179"/>
  <c r="C42" i="179" s="1"/>
  <c r="B43" i="179"/>
  <c r="N42" i="179"/>
  <c r="M42" i="179"/>
  <c r="L42" i="179"/>
  <c r="K42" i="179"/>
  <c r="F42" i="179"/>
  <c r="D42" i="179"/>
  <c r="B42" i="179"/>
  <c r="O43" i="180"/>
  <c r="N43" i="180"/>
  <c r="N42" i="180" s="1"/>
  <c r="M43" i="180"/>
  <c r="L43" i="180"/>
  <c r="K43" i="180"/>
  <c r="J43" i="180"/>
  <c r="I43" i="180"/>
  <c r="I42" i="180" s="1"/>
  <c r="H43" i="180"/>
  <c r="H42" i="180" s="1"/>
  <c r="G43" i="180"/>
  <c r="F43" i="180"/>
  <c r="F42" i="180" s="1"/>
  <c r="D43" i="180"/>
  <c r="C43" i="180"/>
  <c r="B43" i="180"/>
  <c r="O42" i="180"/>
  <c r="M42" i="180"/>
  <c r="K42" i="180"/>
  <c r="J42" i="180"/>
  <c r="G42" i="180"/>
  <c r="D42" i="180"/>
  <c r="B42" i="180"/>
  <c r="O43" i="181"/>
  <c r="O42" i="181" s="1"/>
  <c r="N43" i="181"/>
  <c r="M43" i="181"/>
  <c r="L43" i="181"/>
  <c r="K43" i="181"/>
  <c r="K42" i="181" s="1"/>
  <c r="J43" i="181"/>
  <c r="I43" i="181"/>
  <c r="H43" i="181"/>
  <c r="H42" i="181" s="1"/>
  <c r="G43" i="181"/>
  <c r="G42" i="181" s="1"/>
  <c r="F43" i="181"/>
  <c r="F42" i="181" s="1"/>
  <c r="D43" i="181"/>
  <c r="D42" i="181" s="1"/>
  <c r="C43" i="181"/>
  <c r="C42" i="181" s="1"/>
  <c r="B43" i="181"/>
  <c r="N42" i="181"/>
  <c r="M42" i="181"/>
  <c r="L42" i="181"/>
  <c r="J42" i="181"/>
  <c r="B42" i="181"/>
  <c r="O43" i="182"/>
  <c r="O42" i="182" s="1"/>
  <c r="N43" i="182"/>
  <c r="M43" i="182"/>
  <c r="L43" i="182"/>
  <c r="K43" i="182"/>
  <c r="K42" i="182" s="1"/>
  <c r="J43" i="182"/>
  <c r="I43" i="182"/>
  <c r="H43" i="182"/>
  <c r="H42" i="182" s="1"/>
  <c r="G43" i="182"/>
  <c r="G42" i="182" s="1"/>
  <c r="F43" i="182"/>
  <c r="D43" i="182"/>
  <c r="D42" i="182" s="1"/>
  <c r="C43" i="182"/>
  <c r="C42" i="182" s="1"/>
  <c r="B43" i="182"/>
  <c r="M42" i="182"/>
  <c r="L42" i="182"/>
  <c r="J42" i="182"/>
  <c r="I42" i="182"/>
  <c r="B42" i="182"/>
  <c r="O43" i="183"/>
  <c r="O42" i="183" s="1"/>
  <c r="N43" i="183"/>
  <c r="N42" i="183" s="1"/>
  <c r="M43" i="183"/>
  <c r="M42" i="183" s="1"/>
  <c r="L43" i="183"/>
  <c r="K43" i="183"/>
  <c r="J43" i="183"/>
  <c r="I43" i="183"/>
  <c r="I42" i="183" s="1"/>
  <c r="H43" i="183"/>
  <c r="H42" i="183" s="1"/>
  <c r="G43" i="183"/>
  <c r="G42" i="183" s="1"/>
  <c r="F43" i="183"/>
  <c r="F42" i="183" s="1"/>
  <c r="D43" i="183"/>
  <c r="C43" i="183"/>
  <c r="C42" i="183" s="1"/>
  <c r="B43" i="183"/>
  <c r="L42" i="183"/>
  <c r="J42" i="183"/>
  <c r="D42" i="183"/>
  <c r="O43" i="184"/>
  <c r="O42" i="184" s="1"/>
  <c r="N43" i="184"/>
  <c r="N42" i="184" s="1"/>
  <c r="M43" i="184"/>
  <c r="L43" i="184"/>
  <c r="K43" i="184"/>
  <c r="J43" i="184"/>
  <c r="J42" i="184" s="1"/>
  <c r="I43" i="184"/>
  <c r="I42" i="184" s="1"/>
  <c r="H43" i="184"/>
  <c r="G43" i="184"/>
  <c r="G42" i="184" s="1"/>
  <c r="F43" i="184"/>
  <c r="D43" i="184"/>
  <c r="C43" i="184"/>
  <c r="B43" i="184"/>
  <c r="M42" i="184"/>
  <c r="L42" i="184"/>
  <c r="K42" i="184"/>
  <c r="F42" i="184"/>
  <c r="D42" i="184"/>
  <c r="C42" i="184"/>
  <c r="B42" i="184"/>
  <c r="O43" i="185"/>
  <c r="N43" i="185"/>
  <c r="M43" i="185"/>
  <c r="L43" i="185"/>
  <c r="L42" i="185" s="1"/>
  <c r="K43" i="185"/>
  <c r="K42" i="185" s="1"/>
  <c r="J43" i="185"/>
  <c r="J42" i="185" s="1"/>
  <c r="I43" i="185"/>
  <c r="I42" i="185" s="1"/>
  <c r="H43" i="185"/>
  <c r="H42" i="185" s="1"/>
  <c r="G43" i="185"/>
  <c r="F43" i="185"/>
  <c r="D43" i="185"/>
  <c r="C43" i="185"/>
  <c r="C42" i="185" s="1"/>
  <c r="B43" i="185"/>
  <c r="B42" i="185" s="1"/>
  <c r="O42" i="185"/>
  <c r="N42" i="185"/>
  <c r="G42" i="185"/>
  <c r="F42" i="185"/>
  <c r="O43" i="186"/>
  <c r="N43" i="186"/>
  <c r="M43" i="186"/>
  <c r="L43" i="186"/>
  <c r="L42" i="186" s="1"/>
  <c r="K43" i="186"/>
  <c r="K42" i="186" s="1"/>
  <c r="J43" i="186"/>
  <c r="I43" i="186"/>
  <c r="I42" i="186" s="1"/>
  <c r="H43" i="186"/>
  <c r="H42" i="186" s="1"/>
  <c r="G43" i="186"/>
  <c r="F43" i="186"/>
  <c r="D43" i="186"/>
  <c r="C43" i="186"/>
  <c r="C42" i="186" s="1"/>
  <c r="B43" i="186"/>
  <c r="B42" i="186" s="1"/>
  <c r="O42" i="186"/>
  <c r="N42" i="186"/>
  <c r="M42" i="186"/>
  <c r="G42" i="186"/>
  <c r="F42" i="186"/>
  <c r="D42" i="186"/>
  <c r="O43" i="187"/>
  <c r="N43" i="187"/>
  <c r="M43" i="187"/>
  <c r="L43" i="187"/>
  <c r="L42" i="187" s="1"/>
  <c r="K43" i="187"/>
  <c r="K42" i="187" s="1"/>
  <c r="J43" i="187"/>
  <c r="J42" i="187" s="1"/>
  <c r="I43" i="187"/>
  <c r="I42" i="187" s="1"/>
  <c r="H43" i="187"/>
  <c r="G43" i="187"/>
  <c r="F43" i="187"/>
  <c r="D43" i="187"/>
  <c r="C43" i="187"/>
  <c r="C42" i="187" s="1"/>
  <c r="B43" i="187"/>
  <c r="B42" i="187" s="1"/>
  <c r="N42" i="187"/>
  <c r="M42" i="187"/>
  <c r="H42" i="187"/>
  <c r="F42" i="187"/>
  <c r="D42" i="187"/>
  <c r="O43" i="188"/>
  <c r="N43" i="188"/>
  <c r="M43" i="188"/>
  <c r="M42" i="188" s="1"/>
  <c r="L43" i="188"/>
  <c r="K43" i="188"/>
  <c r="K42" i="188" s="1"/>
  <c r="J43" i="188"/>
  <c r="J42" i="188" s="1"/>
  <c r="I43" i="188"/>
  <c r="H43" i="188"/>
  <c r="G43" i="188"/>
  <c r="F43" i="188"/>
  <c r="D43" i="188"/>
  <c r="D42" i="188" s="1"/>
  <c r="C43" i="188"/>
  <c r="B43" i="188"/>
  <c r="B42" i="188" s="1"/>
  <c r="O42" i="188"/>
  <c r="N42" i="188"/>
  <c r="I42" i="188"/>
  <c r="H42" i="188"/>
  <c r="G42" i="188"/>
  <c r="F42" i="188"/>
  <c r="O43" i="189"/>
  <c r="O42" i="189" s="1"/>
  <c r="N43" i="189"/>
  <c r="N42" i="189" s="1"/>
  <c r="M43" i="189"/>
  <c r="M42" i="189" s="1"/>
  <c r="L43" i="189"/>
  <c r="L42" i="189" s="1"/>
  <c r="K43" i="189"/>
  <c r="K42" i="189" s="1"/>
  <c r="J43" i="189"/>
  <c r="I43" i="189"/>
  <c r="H43" i="189"/>
  <c r="G43" i="189"/>
  <c r="F43" i="189"/>
  <c r="F42" i="189" s="1"/>
  <c r="D43" i="189"/>
  <c r="D42" i="189" s="1"/>
  <c r="C43" i="189"/>
  <c r="C42" i="189" s="1"/>
  <c r="B43" i="189"/>
  <c r="B42" i="189" s="1"/>
  <c r="J42" i="189"/>
  <c r="H42" i="189"/>
  <c r="G42" i="189"/>
  <c r="O43" i="190"/>
  <c r="N43" i="190"/>
  <c r="M43" i="190"/>
  <c r="M42" i="190" s="1"/>
  <c r="L43" i="190"/>
  <c r="L42" i="190" s="1"/>
  <c r="K43" i="190"/>
  <c r="K42" i="190" s="1"/>
  <c r="J43" i="190"/>
  <c r="I43" i="190"/>
  <c r="H43" i="190"/>
  <c r="G43" i="190"/>
  <c r="F43" i="190"/>
  <c r="D43" i="190"/>
  <c r="D42" i="190" s="1"/>
  <c r="C43" i="190"/>
  <c r="C42" i="190" s="1"/>
  <c r="B43" i="190"/>
  <c r="B42" i="190" s="1"/>
  <c r="O42" i="190"/>
  <c r="J42" i="190"/>
  <c r="I42" i="190"/>
  <c r="H42" i="190"/>
  <c r="G42" i="190"/>
  <c r="O43" i="191"/>
  <c r="N43" i="191"/>
  <c r="N42" i="191" s="1"/>
  <c r="M43" i="191"/>
  <c r="M42" i="191" s="1"/>
  <c r="L43" i="191"/>
  <c r="L42" i="191" s="1"/>
  <c r="K43" i="191"/>
  <c r="K42" i="191" s="1"/>
  <c r="J43" i="191"/>
  <c r="I43" i="191"/>
  <c r="H43" i="191"/>
  <c r="G43" i="191"/>
  <c r="F43" i="191"/>
  <c r="F42" i="191" s="1"/>
  <c r="D43" i="191"/>
  <c r="D42" i="191" s="1"/>
  <c r="C43" i="191"/>
  <c r="C42" i="191" s="1"/>
  <c r="B43" i="191"/>
  <c r="O42" i="191"/>
  <c r="J42" i="191"/>
  <c r="I42" i="191"/>
  <c r="H42" i="191"/>
  <c r="G42" i="191"/>
  <c r="O43" i="192"/>
  <c r="O42" i="192" s="1"/>
  <c r="N43" i="192"/>
  <c r="N42" i="192" s="1"/>
  <c r="M43" i="192"/>
  <c r="M42" i="192" s="1"/>
  <c r="L43" i="192"/>
  <c r="K43" i="192"/>
  <c r="J43" i="192"/>
  <c r="I43" i="192"/>
  <c r="H43" i="192"/>
  <c r="G43" i="192"/>
  <c r="G42" i="192" s="1"/>
  <c r="F43" i="192"/>
  <c r="F42" i="192" s="1"/>
  <c r="D43" i="192"/>
  <c r="D42" i="192" s="1"/>
  <c r="C43" i="192"/>
  <c r="B43" i="192"/>
  <c r="L42" i="192"/>
  <c r="K42" i="192"/>
  <c r="J42" i="192"/>
  <c r="I42" i="192"/>
  <c r="C42" i="192"/>
  <c r="B42" i="192"/>
  <c r="O43" i="193"/>
  <c r="O42" i="193" s="1"/>
  <c r="N43" i="193"/>
  <c r="M43" i="193"/>
  <c r="L43" i="193"/>
  <c r="K43" i="193"/>
  <c r="K42" i="193" s="1"/>
  <c r="J43" i="193"/>
  <c r="I43" i="193"/>
  <c r="I42" i="193" s="1"/>
  <c r="H43" i="193"/>
  <c r="H42" i="193" s="1"/>
  <c r="G43" i="193"/>
  <c r="G42" i="193" s="1"/>
  <c r="F43" i="193"/>
  <c r="F42" i="193" s="1"/>
  <c r="D43" i="193"/>
  <c r="C43" i="193"/>
  <c r="C42" i="193" s="1"/>
  <c r="B43" i="193"/>
  <c r="N42" i="193"/>
  <c r="L42" i="193"/>
  <c r="J42" i="193"/>
  <c r="B42" i="193"/>
  <c r="O43" i="194"/>
  <c r="O42" i="194" s="1"/>
  <c r="N43" i="194"/>
  <c r="M43" i="194"/>
  <c r="L43" i="194"/>
  <c r="K43" i="194"/>
  <c r="K42" i="194" s="1"/>
  <c r="J43" i="194"/>
  <c r="I43" i="194"/>
  <c r="I42" i="194" s="1"/>
  <c r="H43" i="194"/>
  <c r="H42" i="194" s="1"/>
  <c r="G43" i="194"/>
  <c r="G42" i="194" s="1"/>
  <c r="F43" i="194"/>
  <c r="F42" i="194" s="1"/>
  <c r="D43" i="194"/>
  <c r="C43" i="194"/>
  <c r="C42" i="194" s="1"/>
  <c r="B43" i="194"/>
  <c r="N42" i="194"/>
  <c r="M42" i="194"/>
  <c r="L42" i="194"/>
  <c r="D42" i="194"/>
  <c r="B42" i="194"/>
  <c r="O43" i="195"/>
  <c r="N43" i="195"/>
  <c r="N42" i="195" s="1"/>
  <c r="M43" i="195"/>
  <c r="L43" i="195"/>
  <c r="K43" i="195"/>
  <c r="J43" i="195"/>
  <c r="I43" i="195"/>
  <c r="I42" i="195" s="1"/>
  <c r="H43" i="195"/>
  <c r="H42" i="195" s="1"/>
  <c r="G43" i="195"/>
  <c r="F43" i="195"/>
  <c r="D43" i="195"/>
  <c r="C43" i="195"/>
  <c r="C42" i="195" s="1"/>
  <c r="B43" i="195"/>
  <c r="M42" i="195"/>
  <c r="L42" i="195"/>
  <c r="K42" i="195"/>
  <c r="J42" i="195"/>
  <c r="F42" i="195"/>
  <c r="D42" i="195"/>
  <c r="B42" i="195"/>
  <c r="O43" i="196"/>
  <c r="N43" i="196"/>
  <c r="M43" i="196"/>
  <c r="L43" i="196"/>
  <c r="K43" i="196"/>
  <c r="J43" i="196"/>
  <c r="J42" i="196" s="1"/>
  <c r="I43" i="196"/>
  <c r="I42" i="196" s="1"/>
  <c r="H43" i="196"/>
  <c r="H42" i="196" s="1"/>
  <c r="G43" i="196"/>
  <c r="F43" i="196"/>
  <c r="D43" i="196"/>
  <c r="C43" i="196"/>
  <c r="B43" i="196"/>
  <c r="O42" i="196"/>
  <c r="N42" i="196"/>
  <c r="M42" i="196"/>
  <c r="K42" i="196"/>
  <c r="G42" i="196"/>
  <c r="F42" i="196"/>
  <c r="D42" i="196"/>
  <c r="C42" i="196"/>
  <c r="B42" i="196"/>
  <c r="O43" i="197"/>
  <c r="N43" i="197"/>
  <c r="M43" i="197"/>
  <c r="L43" i="197"/>
  <c r="L42" i="197" s="1"/>
  <c r="K43" i="197"/>
  <c r="K42" i="197" s="1"/>
  <c r="J43" i="197"/>
  <c r="J42" i="197" s="1"/>
  <c r="I43" i="197"/>
  <c r="I42" i="197" s="1"/>
  <c r="H43" i="197"/>
  <c r="G43" i="197"/>
  <c r="F43" i="197"/>
  <c r="D43" i="197"/>
  <c r="C43" i="197"/>
  <c r="C42" i="197" s="1"/>
  <c r="B43" i="197"/>
  <c r="B42" i="197" s="1"/>
  <c r="O42" i="197"/>
  <c r="N42" i="197"/>
  <c r="M42" i="197"/>
  <c r="H42" i="197"/>
  <c r="G42" i="197"/>
  <c r="F42" i="197"/>
  <c r="D42" i="197"/>
  <c r="O43" i="198"/>
  <c r="N43" i="198"/>
  <c r="M43" i="198"/>
  <c r="M42" i="198" s="1"/>
  <c r="L43" i="198"/>
  <c r="L42" i="198" s="1"/>
  <c r="K43" i="198"/>
  <c r="K42" i="198" s="1"/>
  <c r="J43" i="198"/>
  <c r="J42" i="198" s="1"/>
  <c r="I43" i="198"/>
  <c r="I42" i="198" s="1"/>
  <c r="H43" i="198"/>
  <c r="G43" i="198"/>
  <c r="F43" i="198"/>
  <c r="D43" i="198"/>
  <c r="C43" i="198"/>
  <c r="C42" i="198" s="1"/>
  <c r="B43" i="198"/>
  <c r="B42" i="198" s="1"/>
  <c r="O42" i="198"/>
  <c r="H42" i="198"/>
  <c r="G42" i="198"/>
  <c r="D42" i="198"/>
  <c r="O43" i="199"/>
  <c r="N43" i="199"/>
  <c r="M43" i="199"/>
  <c r="L43" i="199"/>
  <c r="L42" i="199" s="1"/>
  <c r="K43" i="199"/>
  <c r="J43" i="199"/>
  <c r="J42" i="199" s="1"/>
  <c r="I43" i="199"/>
  <c r="I42" i="199" s="1"/>
  <c r="H43" i="199"/>
  <c r="G43" i="199"/>
  <c r="F43" i="199"/>
  <c r="D43" i="199"/>
  <c r="C43" i="199"/>
  <c r="C42" i="199" s="1"/>
  <c r="B43" i="199"/>
  <c r="O42" i="199"/>
  <c r="N42" i="199"/>
  <c r="M42" i="199"/>
  <c r="H42" i="199"/>
  <c r="G42" i="199"/>
  <c r="F42" i="199"/>
  <c r="D42" i="199"/>
  <c r="O43" i="200"/>
  <c r="N43" i="200"/>
  <c r="M43" i="200"/>
  <c r="M42" i="200" s="1"/>
  <c r="L43" i="200"/>
  <c r="L42" i="200" s="1"/>
  <c r="K43" i="200"/>
  <c r="K42" i="200" s="1"/>
  <c r="J43" i="200"/>
  <c r="I43" i="200"/>
  <c r="H43" i="200"/>
  <c r="G43" i="200"/>
  <c r="F43" i="200"/>
  <c r="D43" i="200"/>
  <c r="D42" i="200" s="1"/>
  <c r="C43" i="200"/>
  <c r="C42" i="200" s="1"/>
  <c r="B43" i="200"/>
  <c r="B42" i="200" s="1"/>
  <c r="O42" i="200"/>
  <c r="N42" i="200"/>
  <c r="J42" i="200"/>
  <c r="I42" i="200"/>
  <c r="G42" i="200"/>
  <c r="F42" i="200"/>
  <c r="O43" i="201"/>
  <c r="O42" i="201" s="1"/>
  <c r="N43" i="201"/>
  <c r="N42" i="201" s="1"/>
  <c r="M43" i="201"/>
  <c r="L43" i="201"/>
  <c r="L42" i="201" s="1"/>
  <c r="K43" i="201"/>
  <c r="K42" i="201" s="1"/>
  <c r="J43" i="201"/>
  <c r="I43" i="201"/>
  <c r="H43" i="201"/>
  <c r="G43" i="201"/>
  <c r="G42" i="201" s="1"/>
  <c r="F43" i="201"/>
  <c r="F42" i="201" s="1"/>
  <c r="D43" i="201"/>
  <c r="C43" i="201"/>
  <c r="C42" i="201" s="1"/>
  <c r="B43" i="201"/>
  <c r="B42" i="201" s="1"/>
  <c r="J42" i="201"/>
  <c r="I42" i="201"/>
  <c r="H42" i="201"/>
  <c r="O43" i="202"/>
  <c r="O42" i="202" s="1"/>
  <c r="N43" i="202"/>
  <c r="N42" i="202" s="1"/>
  <c r="M43" i="202"/>
  <c r="M42" i="202" s="1"/>
  <c r="L43" i="202"/>
  <c r="K43" i="202"/>
  <c r="K42" i="202" s="1"/>
  <c r="J43" i="202"/>
  <c r="I43" i="202"/>
  <c r="H43" i="202"/>
  <c r="G43" i="202"/>
  <c r="G42" i="202" s="1"/>
  <c r="F43" i="202"/>
  <c r="F42" i="202" s="1"/>
  <c r="D43" i="202"/>
  <c r="D42" i="202" s="1"/>
  <c r="C43" i="202"/>
  <c r="C42" i="202" s="1"/>
  <c r="B43" i="202"/>
  <c r="B42" i="202" s="1"/>
  <c r="L42" i="202"/>
  <c r="I42" i="202"/>
  <c r="H42" i="202"/>
  <c r="O43" i="203"/>
  <c r="N43" i="203"/>
  <c r="N42" i="203" s="1"/>
  <c r="M43" i="203"/>
  <c r="M42" i="203" s="1"/>
  <c r="L43" i="203"/>
  <c r="K43" i="203"/>
  <c r="J43" i="203"/>
  <c r="I43" i="203"/>
  <c r="H43" i="203"/>
  <c r="G43" i="203"/>
  <c r="F43" i="203"/>
  <c r="F42" i="203" s="1"/>
  <c r="D43" i="203"/>
  <c r="D42" i="203" s="1"/>
  <c r="C43" i="203"/>
  <c r="C42" i="203" s="1"/>
  <c r="B43" i="203"/>
  <c r="L42" i="203"/>
  <c r="K42" i="203"/>
  <c r="J42" i="203"/>
  <c r="I42" i="203"/>
  <c r="H42" i="203"/>
  <c r="B42" i="203"/>
  <c r="O43" i="204"/>
  <c r="O42" i="204" s="1"/>
  <c r="N43" i="204"/>
  <c r="N42" i="204" s="1"/>
  <c r="M43" i="204"/>
  <c r="M42" i="204" s="1"/>
  <c r="L43" i="204"/>
  <c r="K43" i="204"/>
  <c r="J43" i="204"/>
  <c r="I43" i="204"/>
  <c r="H43" i="204"/>
  <c r="H42" i="204" s="1"/>
  <c r="G43" i="204"/>
  <c r="G42" i="204" s="1"/>
  <c r="F43" i="204"/>
  <c r="F42" i="204" s="1"/>
  <c r="D43" i="204"/>
  <c r="D42" i="204" s="1"/>
  <c r="C43" i="204"/>
  <c r="B43" i="204"/>
  <c r="K42" i="204"/>
  <c r="J42" i="204"/>
  <c r="I42" i="204"/>
  <c r="B42" i="204"/>
  <c r="O43" i="205"/>
  <c r="N43" i="205"/>
  <c r="M43" i="205"/>
  <c r="L43" i="205"/>
  <c r="K43" i="205"/>
  <c r="K42" i="205" s="1"/>
  <c r="J43" i="205"/>
  <c r="J42" i="205" s="1"/>
  <c r="I43" i="205"/>
  <c r="H43" i="205"/>
  <c r="H42" i="205" s="1"/>
  <c r="G43" i="205"/>
  <c r="G42" i="205" s="1"/>
  <c r="F43" i="205"/>
  <c r="D43" i="205"/>
  <c r="C43" i="205"/>
  <c r="C42" i="205" s="1"/>
  <c r="B43" i="205"/>
  <c r="O42" i="205"/>
  <c r="N42" i="205"/>
  <c r="M42" i="205"/>
  <c r="L42" i="205"/>
  <c r="F42" i="205"/>
  <c r="D42" i="205"/>
  <c r="B42" i="205"/>
  <c r="O43" i="206"/>
  <c r="O42" i="206" s="1"/>
  <c r="N43" i="206"/>
  <c r="M43" i="206"/>
  <c r="L43" i="206"/>
  <c r="K43" i="206"/>
  <c r="K42" i="206" s="1"/>
  <c r="J43" i="206"/>
  <c r="J42" i="206" s="1"/>
  <c r="I43" i="206"/>
  <c r="I42" i="206" s="1"/>
  <c r="H43" i="206"/>
  <c r="H42" i="206" s="1"/>
  <c r="G43" i="206"/>
  <c r="G42" i="206" s="1"/>
  <c r="F43" i="206"/>
  <c r="D43" i="206"/>
  <c r="C43" i="206"/>
  <c r="C42" i="206" s="1"/>
  <c r="B43" i="206"/>
  <c r="M42" i="206"/>
  <c r="L42" i="206"/>
  <c r="D42" i="206"/>
  <c r="B42" i="206"/>
  <c r="O43" i="207"/>
  <c r="O42" i="207" s="1"/>
  <c r="N43" i="207"/>
  <c r="M43" i="207"/>
  <c r="L43" i="207"/>
  <c r="K43" i="207"/>
  <c r="J43" i="207"/>
  <c r="J42" i="207" s="1"/>
  <c r="I43" i="207"/>
  <c r="I42" i="207" s="1"/>
  <c r="H43" i="207"/>
  <c r="H42" i="207" s="1"/>
  <c r="G43" i="207"/>
  <c r="G42" i="207" s="1"/>
  <c r="F43" i="207"/>
  <c r="D43" i="207"/>
  <c r="C43" i="207"/>
  <c r="C42" i="207" s="1"/>
  <c r="B43" i="207"/>
  <c r="N42" i="207"/>
  <c r="M42" i="207"/>
  <c r="L42" i="207"/>
  <c r="F42" i="207"/>
  <c r="D42" i="207"/>
  <c r="O43" i="208"/>
  <c r="N43" i="208"/>
  <c r="M43" i="208"/>
  <c r="L43" i="208"/>
  <c r="K43" i="208"/>
  <c r="K42" i="208" s="1"/>
  <c r="J43" i="208"/>
  <c r="J42" i="208" s="1"/>
  <c r="I43" i="208"/>
  <c r="I42" i="208" s="1"/>
  <c r="H43" i="208"/>
  <c r="G43" i="208"/>
  <c r="F43" i="208"/>
  <c r="D43" i="208"/>
  <c r="C43" i="208"/>
  <c r="B43" i="208"/>
  <c r="B42" i="208" s="1"/>
  <c r="O42" i="208"/>
  <c r="N42" i="208"/>
  <c r="M42" i="208"/>
  <c r="L42" i="208"/>
  <c r="G42" i="208"/>
  <c r="F42" i="208"/>
  <c r="D42" i="208"/>
  <c r="C42" i="208"/>
  <c r="O43" i="209"/>
  <c r="N43" i="209"/>
  <c r="M43" i="209"/>
  <c r="L43" i="209"/>
  <c r="L42" i="209" s="1"/>
  <c r="K43" i="209"/>
  <c r="K42" i="209" s="1"/>
  <c r="J43" i="209"/>
  <c r="J42" i="209" s="1"/>
  <c r="I43" i="209"/>
  <c r="H43" i="209"/>
  <c r="G43" i="209"/>
  <c r="F43" i="209"/>
  <c r="D43" i="209"/>
  <c r="C43" i="209"/>
  <c r="C42" i="209" s="1"/>
  <c r="B43" i="209"/>
  <c r="B42" i="209" s="1"/>
  <c r="O42" i="209"/>
  <c r="N42" i="209"/>
  <c r="I42" i="209"/>
  <c r="H42" i="209"/>
  <c r="G42" i="209"/>
  <c r="F42" i="209"/>
  <c r="O43" i="210"/>
  <c r="N43" i="210"/>
  <c r="M43" i="210"/>
  <c r="M42" i="210" s="1"/>
  <c r="L43" i="210"/>
  <c r="L42" i="210" s="1"/>
  <c r="K43" i="210"/>
  <c r="K42" i="210" s="1"/>
  <c r="J43" i="210"/>
  <c r="I43" i="210"/>
  <c r="H43" i="210"/>
  <c r="G43" i="210"/>
  <c r="F43" i="210"/>
  <c r="D43" i="210"/>
  <c r="D42" i="210" s="1"/>
  <c r="C43" i="210"/>
  <c r="C42" i="210" s="1"/>
  <c r="B43" i="210"/>
  <c r="B42" i="210" s="1"/>
  <c r="O42" i="210"/>
  <c r="N42" i="210"/>
  <c r="I42" i="210"/>
  <c r="H42" i="210"/>
  <c r="G42" i="210"/>
  <c r="F42" i="210"/>
  <c r="O43" i="211"/>
  <c r="N43" i="211"/>
  <c r="M43" i="211"/>
  <c r="M42" i="211" s="1"/>
  <c r="L43" i="211"/>
  <c r="L42" i="211" s="1"/>
  <c r="K43" i="211"/>
  <c r="K42" i="211" s="1"/>
  <c r="J43" i="211"/>
  <c r="I43" i="211"/>
  <c r="H43" i="211"/>
  <c r="G43" i="211"/>
  <c r="F43" i="211"/>
  <c r="D43" i="211"/>
  <c r="D42" i="211" s="1"/>
  <c r="C43" i="211"/>
  <c r="C42" i="211" s="1"/>
  <c r="B43" i="211"/>
  <c r="B42" i="211" s="1"/>
  <c r="N42" i="211"/>
  <c r="J42" i="211"/>
  <c r="I42" i="211"/>
  <c r="H42" i="211"/>
  <c r="F42" i="211"/>
  <c r="O43" i="212"/>
  <c r="N43" i="212"/>
  <c r="N42" i="212" s="1"/>
  <c r="M43" i="212"/>
  <c r="M42" i="212" s="1"/>
  <c r="L43" i="212"/>
  <c r="L42" i="212" s="1"/>
  <c r="K43" i="212"/>
  <c r="J43" i="212"/>
  <c r="I43" i="212"/>
  <c r="H43" i="212"/>
  <c r="G43" i="212"/>
  <c r="F43" i="212"/>
  <c r="F42" i="212" s="1"/>
  <c r="D43" i="212"/>
  <c r="D42" i="212" s="1"/>
  <c r="C43" i="212"/>
  <c r="C42" i="212" s="1"/>
  <c r="B43" i="212"/>
  <c r="O42" i="212"/>
  <c r="K42" i="212"/>
  <c r="J42" i="212"/>
  <c r="I42" i="212"/>
  <c r="H42" i="212"/>
  <c r="G42" i="212"/>
  <c r="B42" i="212"/>
  <c r="O43" i="213"/>
  <c r="O42" i="213" s="1"/>
  <c r="N43" i="213"/>
  <c r="N42" i="213" s="1"/>
  <c r="M43" i="213"/>
  <c r="L43" i="213"/>
  <c r="K43" i="213"/>
  <c r="K42" i="213" s="1"/>
  <c r="J43" i="213"/>
  <c r="I43" i="213"/>
  <c r="H43" i="213"/>
  <c r="H42" i="213" s="1"/>
  <c r="G43" i="213"/>
  <c r="G42" i="213" s="1"/>
  <c r="F43" i="213"/>
  <c r="F42" i="213" s="1"/>
  <c r="D43" i="213"/>
  <c r="D42" i="213" s="1"/>
  <c r="C43" i="213"/>
  <c r="C42" i="213" s="1"/>
  <c r="B43" i="213"/>
  <c r="M42" i="213"/>
  <c r="L42" i="213"/>
  <c r="J42" i="213"/>
  <c r="B42" i="213"/>
  <c r="O43" i="214"/>
  <c r="O42" i="214" s="1"/>
  <c r="N43" i="214"/>
  <c r="M43" i="214"/>
  <c r="L43" i="214"/>
  <c r="K43" i="214"/>
  <c r="K42" i="214" s="1"/>
  <c r="J43" i="214"/>
  <c r="I43" i="214"/>
  <c r="H43" i="214"/>
  <c r="H42" i="214" s="1"/>
  <c r="G43" i="214"/>
  <c r="G42" i="214" s="1"/>
  <c r="F43" i="214"/>
  <c r="D43" i="214"/>
  <c r="D42" i="214" s="1"/>
  <c r="C43" i="214"/>
  <c r="C42" i="214" s="1"/>
  <c r="B43" i="214"/>
  <c r="M42" i="214"/>
  <c r="L42" i="214"/>
  <c r="J42" i="214"/>
  <c r="I42" i="214"/>
  <c r="B42" i="214"/>
  <c r="O43" i="215"/>
  <c r="O42" i="215" s="1"/>
  <c r="N43" i="215"/>
  <c r="N42" i="215" s="1"/>
  <c r="M43" i="215"/>
  <c r="M42" i="215" s="1"/>
  <c r="L43" i="215"/>
  <c r="K43" i="215"/>
  <c r="J43" i="215"/>
  <c r="I43" i="215"/>
  <c r="H43" i="215"/>
  <c r="H42" i="215" s="1"/>
  <c r="G43" i="215"/>
  <c r="G42" i="215" s="1"/>
  <c r="F43" i="215"/>
  <c r="F42" i="215" s="1"/>
  <c r="D43" i="215"/>
  <c r="C43" i="215"/>
  <c r="C42" i="215" s="1"/>
  <c r="B43" i="215"/>
  <c r="L42" i="215"/>
  <c r="J42" i="215"/>
  <c r="I42" i="215"/>
  <c r="D42" i="215"/>
  <c r="B42" i="215"/>
  <c r="O43" i="216"/>
  <c r="O42" i="216" s="1"/>
  <c r="N43" i="216"/>
  <c r="M43" i="216"/>
  <c r="L43" i="216"/>
  <c r="K43" i="216"/>
  <c r="J43" i="216"/>
  <c r="J42" i="216" s="1"/>
  <c r="I43" i="216"/>
  <c r="I42" i="216" s="1"/>
  <c r="H43" i="216"/>
  <c r="H42" i="216" s="1"/>
  <c r="G43" i="216"/>
  <c r="G42" i="216" s="1"/>
  <c r="F43" i="216"/>
  <c r="D43" i="216"/>
  <c r="C43" i="216"/>
  <c r="B43" i="216"/>
  <c r="N42" i="216"/>
  <c r="M42" i="216"/>
  <c r="L42" i="216"/>
  <c r="K42" i="216"/>
  <c r="F42" i="216"/>
  <c r="D42" i="216"/>
  <c r="C42" i="216"/>
  <c r="B42" i="216"/>
  <c r="O43" i="217"/>
  <c r="N43" i="217"/>
  <c r="M43" i="217"/>
  <c r="L43" i="217"/>
  <c r="L42" i="217" s="1"/>
  <c r="K43" i="217"/>
  <c r="K42" i="217" s="1"/>
  <c r="J43" i="217"/>
  <c r="J42" i="217" s="1"/>
  <c r="I43" i="217"/>
  <c r="I42" i="217" s="1"/>
  <c r="H43" i="217"/>
  <c r="H42" i="217" s="1"/>
  <c r="G43" i="217"/>
  <c r="F43" i="217"/>
  <c r="D43" i="217"/>
  <c r="C43" i="217"/>
  <c r="C42" i="217" s="1"/>
  <c r="B43" i="217"/>
  <c r="B42" i="217" s="1"/>
  <c r="O42" i="217"/>
  <c r="N42" i="217"/>
  <c r="G42" i="217"/>
  <c r="F42" i="217"/>
  <c r="D42" i="217"/>
  <c r="O43" i="218"/>
  <c r="N43" i="218"/>
  <c r="M43" i="218"/>
  <c r="L43" i="218"/>
  <c r="L42" i="218" s="1"/>
  <c r="K43" i="218"/>
  <c r="K42" i="218" s="1"/>
  <c r="J43" i="218"/>
  <c r="I43" i="218"/>
  <c r="I42" i="218" s="1"/>
  <c r="H43" i="218"/>
  <c r="H42" i="218" s="1"/>
  <c r="G43" i="218"/>
  <c r="F43" i="218"/>
  <c r="D43" i="218"/>
  <c r="C43" i="218"/>
  <c r="C42" i="218" s="1"/>
  <c r="B43" i="218"/>
  <c r="B42" i="218" s="1"/>
  <c r="O42" i="218"/>
  <c r="N42" i="218"/>
  <c r="M42" i="218"/>
  <c r="G42" i="218"/>
  <c r="F42" i="218"/>
  <c r="D42" i="218"/>
  <c r="O43" i="219"/>
  <c r="N43" i="219"/>
  <c r="M43" i="219"/>
  <c r="L43" i="219"/>
  <c r="L42" i="219" s="1"/>
  <c r="K43" i="219"/>
  <c r="K42" i="219" s="1"/>
  <c r="J43" i="219"/>
  <c r="J42" i="219" s="1"/>
  <c r="I43" i="219"/>
  <c r="I42" i="219" s="1"/>
  <c r="H43" i="219"/>
  <c r="G43" i="219"/>
  <c r="F43" i="219"/>
  <c r="D43" i="219"/>
  <c r="C43" i="219"/>
  <c r="C42" i="219" s="1"/>
  <c r="B43" i="219"/>
  <c r="B42" i="219" s="1"/>
  <c r="N42" i="219"/>
  <c r="M42" i="219"/>
  <c r="H42" i="219"/>
  <c r="F42" i="219"/>
  <c r="D42" i="219"/>
  <c r="O43" i="220"/>
  <c r="N43" i="220"/>
  <c r="M43" i="220"/>
  <c r="M42" i="220" s="1"/>
  <c r="L43" i="220"/>
  <c r="K43" i="220"/>
  <c r="K42" i="220" s="1"/>
  <c r="J43" i="220"/>
  <c r="J42" i="220" s="1"/>
  <c r="I43" i="220"/>
  <c r="I42" i="220" s="1"/>
  <c r="S42" i="220" s="1"/>
  <c r="H43" i="220"/>
  <c r="G43" i="220"/>
  <c r="F43" i="220"/>
  <c r="D43" i="220"/>
  <c r="D42" i="220" s="1"/>
  <c r="C43" i="220"/>
  <c r="B43" i="220"/>
  <c r="B42" i="220" s="1"/>
  <c r="O42" i="220"/>
  <c r="N42" i="220"/>
  <c r="H42" i="220"/>
  <c r="G42" i="220"/>
  <c r="F42" i="220"/>
  <c r="O43" i="221"/>
  <c r="O42" i="221" s="1"/>
  <c r="N43" i="221"/>
  <c r="N42" i="221" s="1"/>
  <c r="M43" i="221"/>
  <c r="M42" i="221" s="1"/>
  <c r="L43" i="221"/>
  <c r="K43" i="221"/>
  <c r="K42" i="221" s="1"/>
  <c r="J43" i="221"/>
  <c r="I43" i="221"/>
  <c r="H43" i="221"/>
  <c r="G43" i="221"/>
  <c r="G42" i="221" s="1"/>
  <c r="F43" i="221"/>
  <c r="F42" i="221" s="1"/>
  <c r="D43" i="221"/>
  <c r="D42" i="221" s="1"/>
  <c r="C43" i="221"/>
  <c r="C42" i="221" s="1"/>
  <c r="B43" i="221"/>
  <c r="B42" i="221" s="1"/>
  <c r="L42" i="221"/>
  <c r="J42" i="221"/>
  <c r="H42" i="221"/>
  <c r="O43" i="222"/>
  <c r="O42" i="222" s="1"/>
  <c r="N43" i="222"/>
  <c r="M43" i="222"/>
  <c r="M42" i="222" s="1"/>
  <c r="L43" i="222"/>
  <c r="K43" i="222"/>
  <c r="K42" i="222" s="1"/>
  <c r="J43" i="222"/>
  <c r="I43" i="222"/>
  <c r="H43" i="222"/>
  <c r="G43" i="222"/>
  <c r="G42" i="222" s="1"/>
  <c r="F43" i="222"/>
  <c r="D43" i="222"/>
  <c r="D42" i="222" s="1"/>
  <c r="C43" i="222"/>
  <c r="C42" i="222" s="1"/>
  <c r="B43" i="222"/>
  <c r="B42" i="222" s="1"/>
  <c r="L42" i="222"/>
  <c r="J42" i="222"/>
  <c r="I42" i="222"/>
  <c r="H42" i="222"/>
  <c r="O43" i="223"/>
  <c r="O42" i="223" s="1"/>
  <c r="N43" i="223"/>
  <c r="N42" i="223" s="1"/>
  <c r="M43" i="223"/>
  <c r="M42" i="223" s="1"/>
  <c r="L43" i="223"/>
  <c r="L42" i="223" s="1"/>
  <c r="K43" i="223"/>
  <c r="J43" i="223"/>
  <c r="I43" i="223"/>
  <c r="H43" i="223"/>
  <c r="G43" i="223"/>
  <c r="G42" i="223" s="1"/>
  <c r="F43" i="223"/>
  <c r="F42" i="223" s="1"/>
  <c r="D43" i="223"/>
  <c r="D42" i="223" s="1"/>
  <c r="C43" i="223"/>
  <c r="C42" i="223" s="1"/>
  <c r="B43" i="223"/>
  <c r="K42" i="223"/>
  <c r="J42" i="223"/>
  <c r="I42" i="223"/>
  <c r="H42" i="223"/>
  <c r="O43" i="224"/>
  <c r="O42" i="224" s="1"/>
  <c r="N43" i="224"/>
  <c r="N42" i="224" s="1"/>
  <c r="M43" i="224"/>
  <c r="M42" i="224" s="1"/>
  <c r="L43" i="224"/>
  <c r="L42" i="224" s="1"/>
  <c r="K43" i="224"/>
  <c r="J43" i="224"/>
  <c r="I43" i="224"/>
  <c r="H43" i="224"/>
  <c r="G43" i="224"/>
  <c r="G42" i="224" s="1"/>
  <c r="F43" i="224"/>
  <c r="F42" i="224" s="1"/>
  <c r="D43" i="224"/>
  <c r="C43" i="224"/>
  <c r="B43" i="224"/>
  <c r="K42" i="224"/>
  <c r="J42" i="224"/>
  <c r="I42" i="224"/>
  <c r="D42" i="224"/>
  <c r="C42" i="224"/>
  <c r="B42" i="224"/>
  <c r="O43" i="225"/>
  <c r="N43" i="225"/>
  <c r="M43" i="225"/>
  <c r="L43" i="225"/>
  <c r="K43" i="225"/>
  <c r="K42" i="225" s="1"/>
  <c r="J43" i="225"/>
  <c r="I43" i="225"/>
  <c r="I42" i="225" s="1"/>
  <c r="H43" i="225"/>
  <c r="H42" i="225" s="1"/>
  <c r="G43" i="225"/>
  <c r="G42" i="225" s="1"/>
  <c r="F43" i="225"/>
  <c r="D43" i="225"/>
  <c r="C43" i="225"/>
  <c r="C42" i="225" s="1"/>
  <c r="B43" i="225"/>
  <c r="O42" i="225"/>
  <c r="N42" i="225"/>
  <c r="L42" i="225"/>
  <c r="J42" i="225"/>
  <c r="F42" i="225"/>
  <c r="B42" i="225"/>
  <c r="O43" i="226"/>
  <c r="N43" i="226"/>
  <c r="N42" i="226" s="1"/>
  <c r="M43" i="226"/>
  <c r="L43" i="226"/>
  <c r="K43" i="226"/>
  <c r="K42" i="226" s="1"/>
  <c r="J43" i="226"/>
  <c r="I43" i="226"/>
  <c r="I42" i="226" s="1"/>
  <c r="S42" i="226" s="1"/>
  <c r="H43" i="226"/>
  <c r="H42" i="226" s="1"/>
  <c r="G43" i="226"/>
  <c r="F43" i="226"/>
  <c r="F42" i="226" s="1"/>
  <c r="D43" i="226"/>
  <c r="C43" i="226"/>
  <c r="C42" i="226" s="1"/>
  <c r="B43" i="226"/>
  <c r="O42" i="226"/>
  <c r="M42" i="226"/>
  <c r="L42" i="226"/>
  <c r="G42" i="226"/>
  <c r="D42" i="226"/>
  <c r="B42" i="226"/>
  <c r="O43" i="227"/>
  <c r="N43" i="227"/>
  <c r="N42" i="227" s="1"/>
  <c r="M43" i="227"/>
  <c r="L43" i="227"/>
  <c r="K43" i="227"/>
  <c r="J43" i="227"/>
  <c r="J42" i="227" s="1"/>
  <c r="I43" i="227"/>
  <c r="I42" i="227" s="1"/>
  <c r="H43" i="227"/>
  <c r="H42" i="227" s="1"/>
  <c r="G43" i="227"/>
  <c r="F43" i="227"/>
  <c r="F42" i="227" s="1"/>
  <c r="D43" i="227"/>
  <c r="C43" i="227"/>
  <c r="C42" i="227" s="1"/>
  <c r="B43" i="227"/>
  <c r="M42" i="227"/>
  <c r="L42" i="227"/>
  <c r="K42" i="227"/>
  <c r="D42" i="227"/>
  <c r="B42" i="227"/>
  <c r="O43" i="228"/>
  <c r="O42" i="228" s="1"/>
  <c r="N43" i="228"/>
  <c r="M43" i="228"/>
  <c r="L43" i="228"/>
  <c r="K43" i="228"/>
  <c r="K42" i="228" s="1"/>
  <c r="J43" i="228"/>
  <c r="J42" i="228" s="1"/>
  <c r="I43" i="228"/>
  <c r="I42" i="228" s="1"/>
  <c r="H43" i="228"/>
  <c r="G43" i="228"/>
  <c r="G42" i="228" s="1"/>
  <c r="F43" i="228"/>
  <c r="D43" i="228"/>
  <c r="C43" i="228"/>
  <c r="B43" i="228"/>
  <c r="B42" i="228" s="1"/>
  <c r="N42" i="228"/>
  <c r="M42" i="228"/>
  <c r="H42" i="228"/>
  <c r="F42" i="228"/>
  <c r="D42" i="228"/>
  <c r="O43" i="229"/>
  <c r="N43" i="229"/>
  <c r="M43" i="229"/>
  <c r="M42" i="229" s="1"/>
  <c r="L43" i="229"/>
  <c r="L42" i="229" s="1"/>
  <c r="K43" i="229"/>
  <c r="K42" i="229" s="1"/>
  <c r="J43" i="229"/>
  <c r="J42" i="229" s="1"/>
  <c r="I43" i="229"/>
  <c r="H43" i="229"/>
  <c r="G43" i="229"/>
  <c r="F43" i="229"/>
  <c r="D43" i="229"/>
  <c r="C43" i="229"/>
  <c r="C42" i="229" s="1"/>
  <c r="B43" i="229"/>
  <c r="B42" i="229" s="1"/>
  <c r="O42" i="229"/>
  <c r="N42" i="229"/>
  <c r="H42" i="229"/>
  <c r="G42" i="229"/>
  <c r="F42" i="229"/>
  <c r="D42" i="229"/>
  <c r="O43" i="230"/>
  <c r="N43" i="230"/>
  <c r="M43" i="230"/>
  <c r="M42" i="230" s="1"/>
  <c r="L43" i="230"/>
  <c r="L42" i="230" s="1"/>
  <c r="K43" i="230"/>
  <c r="K42" i="230" s="1"/>
  <c r="J43" i="230"/>
  <c r="J42" i="230" s="1"/>
  <c r="I43" i="230"/>
  <c r="I42" i="230" s="1"/>
  <c r="H43" i="230"/>
  <c r="G43" i="230"/>
  <c r="F43" i="230"/>
  <c r="D43" i="230"/>
  <c r="C43" i="230"/>
  <c r="C42" i="230" s="1"/>
  <c r="B43" i="230"/>
  <c r="B42" i="230" s="1"/>
  <c r="O42" i="230"/>
  <c r="H42" i="230"/>
  <c r="G42" i="230"/>
  <c r="D42" i="230"/>
  <c r="O43" i="231"/>
  <c r="N43" i="231"/>
  <c r="M43" i="231"/>
  <c r="L43" i="231"/>
  <c r="L42" i="231" s="1"/>
  <c r="K43" i="231"/>
  <c r="J43" i="231"/>
  <c r="I43" i="231"/>
  <c r="I42" i="231" s="1"/>
  <c r="H43" i="231"/>
  <c r="G43" i="231"/>
  <c r="F43" i="231"/>
  <c r="D43" i="231"/>
  <c r="C43" i="231"/>
  <c r="C42" i="231" s="1"/>
  <c r="B43" i="231"/>
  <c r="O42" i="231"/>
  <c r="N42" i="231"/>
  <c r="J42" i="231"/>
  <c r="H42" i="231"/>
  <c r="G42" i="231"/>
  <c r="F42" i="231"/>
  <c r="D42" i="231"/>
  <c r="O43" i="232"/>
  <c r="N43" i="232"/>
  <c r="M43" i="232"/>
  <c r="M42" i="232" s="1"/>
  <c r="L43" i="232"/>
  <c r="L42" i="232" s="1"/>
  <c r="K43" i="232"/>
  <c r="K42" i="232" s="1"/>
  <c r="J43" i="232"/>
  <c r="I43" i="232"/>
  <c r="I42" i="232" s="1"/>
  <c r="H43" i="232"/>
  <c r="G43" i="232"/>
  <c r="F43" i="232"/>
  <c r="D43" i="232"/>
  <c r="D42" i="232" s="1"/>
  <c r="C43" i="232"/>
  <c r="C42" i="232" s="1"/>
  <c r="B43" i="232"/>
  <c r="B42" i="232" s="1"/>
  <c r="O42" i="232"/>
  <c r="N42" i="232"/>
  <c r="J42" i="232"/>
  <c r="G42" i="232"/>
  <c r="F42" i="232"/>
  <c r="O43" i="233"/>
  <c r="O42" i="233" s="1"/>
  <c r="N43" i="233"/>
  <c r="N42" i="233" s="1"/>
  <c r="M43" i="233"/>
  <c r="L43" i="233"/>
  <c r="K43" i="233"/>
  <c r="K42" i="233" s="1"/>
  <c r="J43" i="233"/>
  <c r="I43" i="233"/>
  <c r="H43" i="233"/>
  <c r="G43" i="233"/>
  <c r="F43" i="233"/>
  <c r="F42" i="233" s="1"/>
  <c r="D43" i="233"/>
  <c r="C43" i="233"/>
  <c r="B43" i="233"/>
  <c r="B42" i="233" s="1"/>
  <c r="L42" i="233"/>
  <c r="J42" i="233"/>
  <c r="I42" i="233"/>
  <c r="H42" i="233"/>
  <c r="G42" i="233"/>
  <c r="C42" i="233"/>
  <c r="O43" i="234"/>
  <c r="O42" i="234" s="1"/>
  <c r="N43" i="234"/>
  <c r="N42" i="234" s="1"/>
  <c r="M43" i="234"/>
  <c r="L43" i="234"/>
  <c r="L42" i="234" s="1"/>
  <c r="K43" i="234"/>
  <c r="K42" i="234" s="1"/>
  <c r="J43" i="234"/>
  <c r="I43" i="234"/>
  <c r="H43" i="234"/>
  <c r="G43" i="234"/>
  <c r="G42" i="234" s="1"/>
  <c r="F43" i="234"/>
  <c r="F42" i="234" s="1"/>
  <c r="D43" i="234"/>
  <c r="C43" i="234"/>
  <c r="C42" i="234" s="1"/>
  <c r="B43" i="234"/>
  <c r="M42" i="234"/>
  <c r="I42" i="234"/>
  <c r="H42" i="234"/>
  <c r="D42" i="234"/>
  <c r="B42" i="234"/>
  <c r="O43" i="235"/>
  <c r="N43" i="235"/>
  <c r="N42" i="235" s="1"/>
  <c r="M43" i="235"/>
  <c r="L43" i="235"/>
  <c r="L42" i="235" s="1"/>
  <c r="K43" i="235"/>
  <c r="K42" i="235" s="1"/>
  <c r="J43" i="235"/>
  <c r="I43" i="235"/>
  <c r="H43" i="235"/>
  <c r="H42" i="235" s="1"/>
  <c r="G43" i="235"/>
  <c r="F43" i="235"/>
  <c r="F42" i="235" s="1"/>
  <c r="D43" i="235"/>
  <c r="D42" i="235" s="1"/>
  <c r="C43" i="235"/>
  <c r="C42" i="235" s="1"/>
  <c r="B43" i="235"/>
  <c r="J42" i="235"/>
  <c r="I42" i="235"/>
  <c r="B42" i="235"/>
  <c r="O43" i="236"/>
  <c r="O42" i="236" s="1"/>
  <c r="N43" i="236"/>
  <c r="N42" i="236" s="1"/>
  <c r="M43" i="236"/>
  <c r="M42" i="236" s="1"/>
  <c r="L43" i="236"/>
  <c r="K43" i="236"/>
  <c r="K42" i="236" s="1"/>
  <c r="J43" i="236"/>
  <c r="I43" i="236"/>
  <c r="H43" i="236"/>
  <c r="G43" i="236"/>
  <c r="G42" i="236" s="1"/>
  <c r="F43" i="236"/>
  <c r="F42" i="236" s="1"/>
  <c r="D43" i="236"/>
  <c r="D42" i="236" s="1"/>
  <c r="C43" i="236"/>
  <c r="B43" i="236"/>
  <c r="B42" i="236" s="1"/>
  <c r="J42" i="236"/>
  <c r="I42" i="236"/>
  <c r="H42" i="236"/>
  <c r="O43" i="237"/>
  <c r="O42" i="237" s="1"/>
  <c r="N43" i="237"/>
  <c r="N42" i="237" s="1"/>
  <c r="M43" i="237"/>
  <c r="L43" i="237"/>
  <c r="L42" i="237" s="1"/>
  <c r="K43" i="237"/>
  <c r="J43" i="237"/>
  <c r="I43" i="237"/>
  <c r="H43" i="237"/>
  <c r="H42" i="237" s="1"/>
  <c r="G43" i="237"/>
  <c r="G42" i="237" s="1"/>
  <c r="F43" i="237"/>
  <c r="F42" i="237" s="1"/>
  <c r="D43" i="237"/>
  <c r="C43" i="237"/>
  <c r="C42" i="237" s="1"/>
  <c r="B43" i="237"/>
  <c r="M42" i="237"/>
  <c r="K42" i="237"/>
  <c r="J42" i="237"/>
  <c r="D42" i="237"/>
  <c r="B42" i="237"/>
  <c r="O43" i="238"/>
  <c r="N43" i="238"/>
  <c r="M43" i="238"/>
  <c r="L43" i="238"/>
  <c r="K43" i="238"/>
  <c r="K42" i="238" s="1"/>
  <c r="J43" i="238"/>
  <c r="I43" i="238"/>
  <c r="I42" i="238" s="1"/>
  <c r="S42" i="238" s="1"/>
  <c r="H43" i="238"/>
  <c r="H42" i="238" s="1"/>
  <c r="G43" i="238"/>
  <c r="F43" i="238"/>
  <c r="D43" i="238"/>
  <c r="C43" i="238"/>
  <c r="C42" i="238" s="1"/>
  <c r="B43" i="238"/>
  <c r="O42" i="238"/>
  <c r="M42" i="238"/>
  <c r="L42" i="238"/>
  <c r="J42" i="238"/>
  <c r="G42" i="238"/>
  <c r="D42" i="238"/>
  <c r="B42" i="238"/>
  <c r="O43" i="239"/>
  <c r="N43" i="239"/>
  <c r="N42" i="239" s="1"/>
  <c r="M43" i="239"/>
  <c r="L43" i="239"/>
  <c r="K43" i="239"/>
  <c r="J43" i="239"/>
  <c r="I43" i="239"/>
  <c r="H43" i="239"/>
  <c r="H42" i="239" s="1"/>
  <c r="G43" i="239"/>
  <c r="G42" i="239" s="1"/>
  <c r="F43" i="239"/>
  <c r="F42" i="239" s="1"/>
  <c r="D43" i="239"/>
  <c r="C43" i="239"/>
  <c r="C42" i="239" s="1"/>
  <c r="B43" i="239"/>
  <c r="O42" i="239"/>
  <c r="L42" i="239"/>
  <c r="J42" i="239"/>
  <c r="I42" i="239"/>
  <c r="D42" i="239"/>
  <c r="O43" i="240"/>
  <c r="O42" i="240" s="1"/>
  <c r="N43" i="240"/>
  <c r="N42" i="240" s="1"/>
  <c r="M43" i="240"/>
  <c r="M42" i="240" s="1"/>
  <c r="L43" i="240"/>
  <c r="K43" i="240"/>
  <c r="K42" i="240" s="1"/>
  <c r="J43" i="240"/>
  <c r="I43" i="240"/>
  <c r="H43" i="240"/>
  <c r="G43" i="240"/>
  <c r="G42" i="240" s="1"/>
  <c r="F43" i="240"/>
  <c r="F42" i="240" s="1"/>
  <c r="D43" i="240"/>
  <c r="D42" i="240" s="1"/>
  <c r="C43" i="240"/>
  <c r="C42" i="240" s="1"/>
  <c r="B43" i="240"/>
  <c r="L42" i="240"/>
  <c r="J42" i="240"/>
  <c r="I42" i="240"/>
  <c r="B42" i="240"/>
  <c r="O43" i="241"/>
  <c r="O42" i="241" s="1"/>
  <c r="N43" i="241"/>
  <c r="N42" i="241" s="1"/>
  <c r="M43" i="241"/>
  <c r="L43" i="241"/>
  <c r="K43" i="241"/>
  <c r="J43" i="241"/>
  <c r="I43" i="241"/>
  <c r="I42" i="241" s="1"/>
  <c r="H43" i="241"/>
  <c r="H42" i="241" s="1"/>
  <c r="R42" i="241" s="1"/>
  <c r="G43" i="241"/>
  <c r="G42" i="241" s="1"/>
  <c r="F43" i="241"/>
  <c r="F42" i="241" s="1"/>
  <c r="D43" i="241"/>
  <c r="C43" i="241"/>
  <c r="B43" i="241"/>
  <c r="L42" i="241"/>
  <c r="K42" i="241"/>
  <c r="J42" i="241"/>
  <c r="C42" i="241"/>
  <c r="B42" i="241"/>
  <c r="O43" i="242"/>
  <c r="O42" i="242" s="1"/>
  <c r="N43" i="242"/>
  <c r="M43" i="242"/>
  <c r="L43" i="242"/>
  <c r="K43" i="242"/>
  <c r="K42" i="242" s="1"/>
  <c r="J43" i="242"/>
  <c r="J42" i="242" s="1"/>
  <c r="I43" i="242"/>
  <c r="I42" i="242" s="1"/>
  <c r="H43" i="242"/>
  <c r="H42" i="242" s="1"/>
  <c r="G43" i="242"/>
  <c r="G42" i="242" s="1"/>
  <c r="F43" i="242"/>
  <c r="D43" i="242"/>
  <c r="C43" i="242"/>
  <c r="B43" i="242"/>
  <c r="N42" i="242"/>
  <c r="M42" i="242"/>
  <c r="L42" i="242"/>
  <c r="F42" i="242"/>
  <c r="D42" i="242"/>
  <c r="C42" i="242"/>
  <c r="B42" i="242"/>
  <c r="O43" i="243"/>
  <c r="N43" i="243"/>
  <c r="M43" i="243"/>
  <c r="L43" i="243"/>
  <c r="K43" i="243"/>
  <c r="K42" i="243" s="1"/>
  <c r="J43" i="243"/>
  <c r="J42" i="243" s="1"/>
  <c r="I43" i="243"/>
  <c r="I42" i="243" s="1"/>
  <c r="H43" i="243"/>
  <c r="H42" i="243" s="1"/>
  <c r="G43" i="243"/>
  <c r="F43" i="243"/>
  <c r="D43" i="243"/>
  <c r="C43" i="243"/>
  <c r="C42" i="243" s="1"/>
  <c r="B43" i="243"/>
  <c r="N42" i="243"/>
  <c r="L42" i="243"/>
  <c r="F42" i="243"/>
  <c r="D42" i="243"/>
  <c r="B42" i="243"/>
  <c r="O43" i="244"/>
  <c r="O42" i="244" s="1"/>
  <c r="N43" i="244"/>
  <c r="M43" i="244"/>
  <c r="L43" i="244"/>
  <c r="K43" i="244"/>
  <c r="K42" i="244" s="1"/>
  <c r="J43" i="244"/>
  <c r="J42" i="244" s="1"/>
  <c r="I43" i="244"/>
  <c r="I42" i="244" s="1"/>
  <c r="H43" i="244"/>
  <c r="H42" i="244" s="1"/>
  <c r="R42" i="244" s="1"/>
  <c r="G43" i="244"/>
  <c r="G42" i="244" s="1"/>
  <c r="F43" i="244"/>
  <c r="D43" i="244"/>
  <c r="C43" i="244"/>
  <c r="B43" i="244"/>
  <c r="N42" i="244"/>
  <c r="M42" i="244"/>
  <c r="L42" i="244"/>
  <c r="F42" i="244"/>
  <c r="D42" i="244"/>
  <c r="B42" i="244"/>
  <c r="O43" i="245"/>
  <c r="O42" i="245" s="1"/>
  <c r="N43" i="245"/>
  <c r="M43" i="245"/>
  <c r="L43" i="245"/>
  <c r="K43" i="245"/>
  <c r="K42" i="245" s="1"/>
  <c r="J43" i="245"/>
  <c r="J42" i="245" s="1"/>
  <c r="I43" i="245"/>
  <c r="H43" i="245"/>
  <c r="H42" i="245" s="1"/>
  <c r="G43" i="245"/>
  <c r="G42" i="245" s="1"/>
  <c r="F43" i="245"/>
  <c r="D43" i="245"/>
  <c r="C43" i="245"/>
  <c r="C42" i="245" s="1"/>
  <c r="B43" i="245"/>
  <c r="N42" i="245"/>
  <c r="M42" i="245"/>
  <c r="L42" i="245"/>
  <c r="F42" i="245"/>
  <c r="D42" i="245"/>
  <c r="B42" i="245"/>
  <c r="O43" i="246"/>
  <c r="N43" i="246"/>
  <c r="M43" i="246"/>
  <c r="L43" i="246"/>
  <c r="L42" i="246" s="1"/>
  <c r="K43" i="246"/>
  <c r="K42" i="246" s="1"/>
  <c r="J43" i="246"/>
  <c r="J42" i="246" s="1"/>
  <c r="I43" i="246"/>
  <c r="I42" i="246" s="1"/>
  <c r="H43" i="246"/>
  <c r="H42" i="246" s="1"/>
  <c r="G43" i="246"/>
  <c r="F43" i="246"/>
  <c r="D43" i="246"/>
  <c r="C43" i="246"/>
  <c r="C42" i="246" s="1"/>
  <c r="B43" i="246"/>
  <c r="B42" i="246" s="1"/>
  <c r="O42" i="246"/>
  <c r="M42" i="246"/>
  <c r="G42" i="246"/>
  <c r="D42" i="246"/>
  <c r="O43" i="247"/>
  <c r="N43" i="247"/>
  <c r="N42" i="247" s="1"/>
  <c r="M43" i="247"/>
  <c r="L43" i="247"/>
  <c r="L42" i="247" s="1"/>
  <c r="K43" i="247"/>
  <c r="J43" i="247"/>
  <c r="J42" i="247" s="1"/>
  <c r="I43" i="247"/>
  <c r="H43" i="247"/>
  <c r="G43" i="247"/>
  <c r="F43" i="247"/>
  <c r="D43" i="247"/>
  <c r="C43" i="247"/>
  <c r="C42" i="247" s="1"/>
  <c r="B43" i="247"/>
  <c r="O42" i="247"/>
  <c r="I42" i="247"/>
  <c r="H42" i="247"/>
  <c r="G42" i="247"/>
  <c r="F42" i="247"/>
  <c r="D42" i="247"/>
  <c r="O43" i="248"/>
  <c r="N43" i="248"/>
  <c r="N42" i="248" s="1"/>
  <c r="M43" i="248"/>
  <c r="L43" i="248"/>
  <c r="L42" i="248" s="1"/>
  <c r="K43" i="248"/>
  <c r="K42" i="248" s="1"/>
  <c r="J43" i="248"/>
  <c r="J42" i="248" s="1"/>
  <c r="I43" i="248"/>
  <c r="H43" i="248"/>
  <c r="G43" i="248"/>
  <c r="F43" i="248"/>
  <c r="D43" i="248"/>
  <c r="C43" i="248"/>
  <c r="C42" i="248" s="1"/>
  <c r="B43" i="248"/>
  <c r="B42" i="248" s="1"/>
  <c r="O42" i="248"/>
  <c r="M42" i="248"/>
  <c r="I42" i="248"/>
  <c r="G42" i="248"/>
  <c r="F42" i="248"/>
  <c r="D42" i="248"/>
  <c r="O43" i="249"/>
  <c r="N43" i="249"/>
  <c r="N42" i="249" s="1"/>
  <c r="M43" i="249"/>
  <c r="L43" i="249"/>
  <c r="L42" i="249" s="1"/>
  <c r="K43" i="249"/>
  <c r="K42" i="249" s="1"/>
  <c r="J43" i="249"/>
  <c r="J42" i="249" s="1"/>
  <c r="I43" i="249"/>
  <c r="H43" i="249"/>
  <c r="G43" i="249"/>
  <c r="F43" i="249"/>
  <c r="D43" i="249"/>
  <c r="C43" i="249"/>
  <c r="C42" i="249" s="1"/>
  <c r="B43" i="249"/>
  <c r="B42" i="249" s="1"/>
  <c r="O42" i="249"/>
  <c r="I42" i="249"/>
  <c r="H42" i="249"/>
  <c r="G42" i="249"/>
  <c r="F42" i="249"/>
  <c r="O43" i="250"/>
  <c r="N43" i="250"/>
  <c r="N42" i="250" s="1"/>
  <c r="M43" i="250"/>
  <c r="L43" i="250"/>
  <c r="L42" i="250" s="1"/>
  <c r="K43" i="250"/>
  <c r="K42" i="250" s="1"/>
  <c r="J43" i="250"/>
  <c r="I43" i="250"/>
  <c r="H43" i="250"/>
  <c r="G43" i="250"/>
  <c r="F43" i="250"/>
  <c r="F42" i="250" s="1"/>
  <c r="D43" i="250"/>
  <c r="C43" i="250"/>
  <c r="C42" i="250" s="1"/>
  <c r="B43" i="250"/>
  <c r="B42" i="250" s="1"/>
  <c r="O42" i="250"/>
  <c r="M42" i="250"/>
  <c r="I42" i="250"/>
  <c r="H42" i="250"/>
  <c r="G42" i="250"/>
  <c r="D42" i="250"/>
  <c r="O43" i="251"/>
  <c r="N43" i="251"/>
  <c r="N42" i="251" s="1"/>
  <c r="M43" i="251"/>
  <c r="L43" i="251"/>
  <c r="L42" i="251" s="1"/>
  <c r="K43" i="251"/>
  <c r="J43" i="251"/>
  <c r="I43" i="251"/>
  <c r="H43" i="251"/>
  <c r="G43" i="251"/>
  <c r="F43" i="251"/>
  <c r="F42" i="251" s="1"/>
  <c r="D43" i="251"/>
  <c r="D42" i="251" s="1"/>
  <c r="C43" i="251"/>
  <c r="C42" i="251" s="1"/>
  <c r="B43" i="251"/>
  <c r="K42" i="251"/>
  <c r="J42" i="251"/>
  <c r="I42" i="251"/>
  <c r="H42" i="251"/>
  <c r="B42" i="251"/>
  <c r="O43" i="252"/>
  <c r="O42" i="252" s="1"/>
  <c r="N43" i="252"/>
  <c r="N42" i="252" s="1"/>
  <c r="M43" i="252"/>
  <c r="M42" i="252" s="1"/>
  <c r="L43" i="252"/>
  <c r="K43" i="252"/>
  <c r="K42" i="252" s="1"/>
  <c r="J43" i="252"/>
  <c r="I43" i="252"/>
  <c r="H43" i="252"/>
  <c r="G43" i="252"/>
  <c r="G42" i="252" s="1"/>
  <c r="F43" i="252"/>
  <c r="F42" i="252" s="1"/>
  <c r="D43" i="252"/>
  <c r="D42" i="252" s="1"/>
  <c r="C43" i="252"/>
  <c r="B43" i="252"/>
  <c r="B42" i="252" s="1"/>
  <c r="J42" i="252"/>
  <c r="I42" i="252"/>
  <c r="H42" i="252"/>
  <c r="O43" i="253"/>
  <c r="O42" i="253" s="1"/>
  <c r="N43" i="253"/>
  <c r="N42" i="253" s="1"/>
  <c r="M43" i="253"/>
  <c r="M42" i="253" s="1"/>
  <c r="L43" i="253"/>
  <c r="K43" i="253"/>
  <c r="K42" i="253" s="1"/>
  <c r="J43" i="253"/>
  <c r="I43" i="253"/>
  <c r="H43" i="253"/>
  <c r="G43" i="253"/>
  <c r="G42" i="253" s="1"/>
  <c r="F43" i="253"/>
  <c r="F42" i="253" s="1"/>
  <c r="D43" i="253"/>
  <c r="D42" i="253" s="1"/>
  <c r="C43" i="253"/>
  <c r="C42" i="253" s="1"/>
  <c r="B43" i="253"/>
  <c r="B42" i="253" s="1"/>
  <c r="L42" i="253"/>
  <c r="J42" i="253"/>
  <c r="H42" i="253"/>
  <c r="O43" i="254"/>
  <c r="N43" i="254"/>
  <c r="M43" i="254"/>
  <c r="M42" i="254" s="1"/>
  <c r="L43" i="254"/>
  <c r="L42" i="254" s="1"/>
  <c r="K43" i="254"/>
  <c r="K42" i="254" s="1"/>
  <c r="J43" i="254"/>
  <c r="I43" i="254"/>
  <c r="H43" i="254"/>
  <c r="G43" i="254"/>
  <c r="F43" i="254"/>
  <c r="D43" i="254"/>
  <c r="D42" i="254" s="1"/>
  <c r="C43" i="254"/>
  <c r="C42" i="254" s="1"/>
  <c r="B43" i="254"/>
  <c r="B42" i="254" s="1"/>
  <c r="O42" i="254"/>
  <c r="J42" i="254"/>
  <c r="I42" i="254"/>
  <c r="H42" i="254"/>
  <c r="G42" i="254"/>
  <c r="O43" i="255"/>
  <c r="N43" i="255"/>
  <c r="N42" i="255" s="1"/>
  <c r="M43" i="255"/>
  <c r="L43" i="255"/>
  <c r="L42" i="255" s="1"/>
  <c r="K43" i="255"/>
  <c r="J43" i="255"/>
  <c r="I43" i="255"/>
  <c r="H43" i="255"/>
  <c r="G43" i="255"/>
  <c r="F43" i="255"/>
  <c r="F42" i="255" s="1"/>
  <c r="D43" i="255"/>
  <c r="D42" i="255" s="1"/>
  <c r="C43" i="255"/>
  <c r="C42" i="255" s="1"/>
  <c r="B43" i="255"/>
  <c r="O42" i="255"/>
  <c r="J42" i="255"/>
  <c r="I42" i="255"/>
  <c r="H42" i="255"/>
  <c r="G42" i="255"/>
  <c r="O43" i="256"/>
  <c r="O42" i="256" s="1"/>
  <c r="N43" i="256"/>
  <c r="N42" i="256" s="1"/>
  <c r="M43" i="256"/>
  <c r="M42" i="256" s="1"/>
  <c r="L43" i="256"/>
  <c r="L42" i="256" s="1"/>
  <c r="K43" i="256"/>
  <c r="J43" i="256"/>
  <c r="J42" i="256" s="1"/>
  <c r="I43" i="256"/>
  <c r="H43" i="256"/>
  <c r="G43" i="256"/>
  <c r="G42" i="256" s="1"/>
  <c r="F43" i="256"/>
  <c r="F42" i="256" s="1"/>
  <c r="D43" i="256"/>
  <c r="D42" i="256" s="1"/>
  <c r="C43" i="256"/>
  <c r="C42" i="256" s="1"/>
  <c r="B43" i="256"/>
  <c r="K42" i="256"/>
  <c r="I42" i="256"/>
  <c r="B42" i="256"/>
  <c r="O43" i="257"/>
  <c r="N43" i="257"/>
  <c r="N42" i="257" s="1"/>
  <c r="M43" i="257"/>
  <c r="L43" i="257"/>
  <c r="L42" i="257" s="1"/>
  <c r="K43" i="257"/>
  <c r="K42" i="257" s="1"/>
  <c r="J43" i="257"/>
  <c r="J42" i="257" s="1"/>
  <c r="I43" i="257"/>
  <c r="H43" i="257"/>
  <c r="G43" i="257"/>
  <c r="F43" i="257"/>
  <c r="D43" i="257"/>
  <c r="C43" i="257"/>
  <c r="C42" i="257" s="1"/>
  <c r="B43" i="257"/>
  <c r="B42" i="257" s="1"/>
  <c r="O42" i="257"/>
  <c r="I42" i="257"/>
  <c r="H42" i="257"/>
  <c r="G42" i="257"/>
  <c r="F42" i="257"/>
  <c r="O43" i="258"/>
  <c r="N43" i="258"/>
  <c r="M43" i="258"/>
  <c r="L43" i="258"/>
  <c r="L42" i="258" s="1"/>
  <c r="K43" i="258"/>
  <c r="K42" i="258" s="1"/>
  <c r="J43" i="258"/>
  <c r="J42" i="258" s="1"/>
  <c r="I43" i="258"/>
  <c r="I42" i="258" s="1"/>
  <c r="H43" i="258"/>
  <c r="G43" i="258"/>
  <c r="F43" i="258"/>
  <c r="D43" i="258"/>
  <c r="D42" i="258" s="1"/>
  <c r="C43" i="258"/>
  <c r="C42" i="258" s="1"/>
  <c r="B43" i="258"/>
  <c r="O42" i="258"/>
  <c r="N42" i="258"/>
  <c r="M42" i="258"/>
  <c r="H42" i="258"/>
  <c r="G42" i="258"/>
  <c r="F42" i="258"/>
  <c r="B42" i="258"/>
  <c r="O43" i="1"/>
  <c r="N43" i="1"/>
  <c r="M43" i="1"/>
  <c r="L43" i="1"/>
  <c r="K43" i="1"/>
  <c r="J43" i="1"/>
  <c r="J42" i="1" s="1"/>
  <c r="I43" i="1"/>
  <c r="I42" i="1" s="1"/>
  <c r="H43" i="1"/>
  <c r="H42" i="1" s="1"/>
  <c r="G43" i="1"/>
  <c r="F43" i="1"/>
  <c r="D43" i="1"/>
  <c r="C43" i="1"/>
  <c r="B43" i="1"/>
  <c r="N42" i="1"/>
  <c r="M42" i="1"/>
  <c r="L42" i="1"/>
  <c r="K42" i="1"/>
  <c r="F42" i="1"/>
  <c r="D42" i="1"/>
  <c r="C42" i="1"/>
  <c r="B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W8" i="201" s="1"/>
  <c r="W58" i="201" s="1"/>
  <c r="W62" i="201" s="1"/>
  <c r="V27" i="201"/>
  <c r="W27" i="202"/>
  <c r="V27" i="202"/>
  <c r="W27" i="203"/>
  <c r="V27" i="203"/>
  <c r="W27" i="204"/>
  <c r="V27" i="204"/>
  <c r="W27" i="205"/>
  <c r="W8" i="205" s="1"/>
  <c r="W58" i="205" s="1"/>
  <c r="W62" i="205" s="1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W8" i="233" s="1"/>
  <c r="V27" i="233"/>
  <c r="W27" i="234"/>
  <c r="V27" i="234"/>
  <c r="W27" i="235"/>
  <c r="V27" i="235"/>
  <c r="W27" i="236"/>
  <c r="V27" i="236"/>
  <c r="W27" i="237"/>
  <c r="W8" i="237" s="1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M8" i="2" s="1"/>
  <c r="M58" i="2" s="1"/>
  <c r="M62" i="2" s="1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I8" i="6" s="1"/>
  <c r="I58" i="6" s="1"/>
  <c r="I62" i="6" s="1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N8" i="15" s="1"/>
  <c r="N58" i="15" s="1"/>
  <c r="N62" i="15" s="1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L27" i="18"/>
  <c r="K27" i="18"/>
  <c r="J27" i="18"/>
  <c r="I27" i="18"/>
  <c r="H27" i="18"/>
  <c r="G27" i="18"/>
  <c r="F27" i="18"/>
  <c r="D27" i="18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L27" i="22"/>
  <c r="K27" i="22"/>
  <c r="J27" i="22"/>
  <c r="I27" i="22"/>
  <c r="H27" i="22"/>
  <c r="G27" i="22"/>
  <c r="F27" i="22"/>
  <c r="D27" i="22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F8" i="93" s="1"/>
  <c r="F58" i="93" s="1"/>
  <c r="F62" i="93" s="1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N8" i="101" s="1"/>
  <c r="N58" i="101" s="1"/>
  <c r="N62" i="101" s="1"/>
  <c r="M27" i="101"/>
  <c r="L27" i="101"/>
  <c r="K27" i="101"/>
  <c r="J27" i="101"/>
  <c r="I27" i="101"/>
  <c r="H27" i="101"/>
  <c r="G27" i="101"/>
  <c r="F27" i="101"/>
  <c r="F8" i="101" s="1"/>
  <c r="F58" i="101" s="1"/>
  <c r="F62" i="101" s="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B8" i="102" s="1"/>
  <c r="B58" i="102" s="1"/>
  <c r="B62" i="102" s="1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B27" i="103"/>
  <c r="O27" i="104"/>
  <c r="N27" i="104"/>
  <c r="M27" i="104"/>
  <c r="M8" i="104" s="1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G8" i="106" s="1"/>
  <c r="G58" i="106" s="1"/>
  <c r="G62" i="106" s="1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N8" i="109" s="1"/>
  <c r="N58" i="109" s="1"/>
  <c r="N62" i="109" s="1"/>
  <c r="M27" i="109"/>
  <c r="L27" i="109"/>
  <c r="K27" i="109"/>
  <c r="J27" i="109"/>
  <c r="I27" i="109"/>
  <c r="H27" i="109"/>
  <c r="G27" i="109"/>
  <c r="F27" i="109"/>
  <c r="F8" i="109" s="1"/>
  <c r="F58" i="109" s="1"/>
  <c r="F62" i="109" s="1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H8" i="111" s="1"/>
  <c r="H58" i="111" s="1"/>
  <c r="H62" i="111" s="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F8" i="117" s="1"/>
  <c r="F58" i="117" s="1"/>
  <c r="F62" i="117" s="1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B8" i="118" s="1"/>
  <c r="B58" i="118" s="1"/>
  <c r="B62" i="118" s="1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I8" i="124" s="1"/>
  <c r="I58" i="124" s="1"/>
  <c r="I62" i="124" s="1"/>
  <c r="H27" i="124"/>
  <c r="G27" i="124"/>
  <c r="F27" i="124"/>
  <c r="D27" i="124"/>
  <c r="C27" i="124"/>
  <c r="B27" i="124"/>
  <c r="O27" i="125"/>
  <c r="N27" i="125"/>
  <c r="N8" i="125" s="1"/>
  <c r="N58" i="125" s="1"/>
  <c r="N62" i="125" s="1"/>
  <c r="M27" i="125"/>
  <c r="L27" i="125"/>
  <c r="K27" i="125"/>
  <c r="J27" i="125"/>
  <c r="I27" i="125"/>
  <c r="H27" i="125"/>
  <c r="G27" i="125"/>
  <c r="F27" i="125"/>
  <c r="F8" i="125" s="1"/>
  <c r="F58" i="125" s="1"/>
  <c r="F62" i="125" s="1"/>
  <c r="D27" i="125"/>
  <c r="C27" i="125"/>
  <c r="B27" i="125"/>
  <c r="O27" i="126"/>
  <c r="N27" i="126"/>
  <c r="M27" i="126"/>
  <c r="L27" i="126"/>
  <c r="K27" i="126"/>
  <c r="J27" i="126"/>
  <c r="I27" i="126"/>
  <c r="H27" i="126"/>
  <c r="G27" i="126"/>
  <c r="F27" i="126"/>
  <c r="D27" i="126"/>
  <c r="C27" i="126"/>
  <c r="B27" i="126"/>
  <c r="O27" i="127"/>
  <c r="N27" i="127"/>
  <c r="M27" i="127"/>
  <c r="L27" i="127"/>
  <c r="K27" i="127"/>
  <c r="J27" i="127"/>
  <c r="I27" i="127"/>
  <c r="H27" i="127"/>
  <c r="H8" i="127" s="1"/>
  <c r="H58" i="127" s="1"/>
  <c r="H62" i="127" s="1"/>
  <c r="G27" i="127"/>
  <c r="F27" i="127"/>
  <c r="D27" i="127"/>
  <c r="C27" i="127"/>
  <c r="B27" i="127"/>
  <c r="O27" i="128"/>
  <c r="N27" i="128"/>
  <c r="M27" i="128"/>
  <c r="M8" i="128" s="1"/>
  <c r="M58" i="128" s="1"/>
  <c r="M62" i="128" s="1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L27" i="130"/>
  <c r="K27" i="130"/>
  <c r="J27" i="130"/>
  <c r="I27" i="130"/>
  <c r="H27" i="130"/>
  <c r="G27" i="130"/>
  <c r="F27" i="130"/>
  <c r="D27" i="130"/>
  <c r="C27" i="130"/>
  <c r="B27" i="130"/>
  <c r="O27" i="131"/>
  <c r="N27" i="131"/>
  <c r="M27" i="131"/>
  <c r="L27" i="131"/>
  <c r="L8" i="131" s="1"/>
  <c r="L58" i="131" s="1"/>
  <c r="L62" i="131" s="1"/>
  <c r="K27" i="131"/>
  <c r="J27" i="131"/>
  <c r="I27" i="131"/>
  <c r="H27" i="131"/>
  <c r="G27" i="131"/>
  <c r="F27" i="131"/>
  <c r="D27" i="131"/>
  <c r="C27" i="131"/>
  <c r="C8" i="131" s="1"/>
  <c r="C58" i="131" s="1"/>
  <c r="C62" i="131" s="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N8" i="133" s="1"/>
  <c r="N58" i="133" s="1"/>
  <c r="N62" i="133" s="1"/>
  <c r="M27" i="133"/>
  <c r="L27" i="133"/>
  <c r="K27" i="133"/>
  <c r="J27" i="133"/>
  <c r="I27" i="133"/>
  <c r="H27" i="133"/>
  <c r="G27" i="133"/>
  <c r="F27" i="133"/>
  <c r="F8" i="133" s="1"/>
  <c r="F58" i="133" s="1"/>
  <c r="F62" i="133" s="1"/>
  <c r="D27" i="133"/>
  <c r="C27" i="133"/>
  <c r="B27" i="133"/>
  <c r="O27" i="134"/>
  <c r="N27" i="134"/>
  <c r="M27" i="134"/>
  <c r="L27" i="134"/>
  <c r="K27" i="134"/>
  <c r="J27" i="134"/>
  <c r="I27" i="134"/>
  <c r="H27" i="134"/>
  <c r="G27" i="134"/>
  <c r="F27" i="134"/>
  <c r="D27" i="134"/>
  <c r="C27" i="134"/>
  <c r="B27" i="134"/>
  <c r="B8" i="134" s="1"/>
  <c r="B58" i="134" s="1"/>
  <c r="B62" i="134" s="1"/>
  <c r="O27" i="135"/>
  <c r="N27" i="135"/>
  <c r="M27" i="135"/>
  <c r="L27" i="135"/>
  <c r="K27" i="135"/>
  <c r="J27" i="135"/>
  <c r="I27" i="135"/>
  <c r="H27" i="135"/>
  <c r="G27" i="135"/>
  <c r="F27" i="135"/>
  <c r="D27" i="135"/>
  <c r="C27" i="135"/>
  <c r="B27" i="135"/>
  <c r="O27" i="136"/>
  <c r="N27" i="136"/>
  <c r="M27" i="136"/>
  <c r="M8" i="136" s="1"/>
  <c r="M58" i="136" s="1"/>
  <c r="M62" i="136" s="1"/>
  <c r="L27" i="136"/>
  <c r="K27" i="136"/>
  <c r="J27" i="136"/>
  <c r="I27" i="136"/>
  <c r="H27" i="136"/>
  <c r="G27" i="136"/>
  <c r="F27" i="136"/>
  <c r="D27" i="136"/>
  <c r="D8" i="136" s="1"/>
  <c r="D58" i="136" s="1"/>
  <c r="D62" i="136" s="1"/>
  <c r="C27" i="136"/>
  <c r="B27" i="136"/>
  <c r="O27" i="137"/>
  <c r="N27" i="137"/>
  <c r="M27" i="137"/>
  <c r="L27" i="137"/>
  <c r="K27" i="137"/>
  <c r="J27" i="137"/>
  <c r="J8" i="137" s="1"/>
  <c r="J58" i="137" s="1"/>
  <c r="J62" i="137" s="1"/>
  <c r="I27" i="137"/>
  <c r="H27" i="137"/>
  <c r="G27" i="137"/>
  <c r="F27" i="137"/>
  <c r="D27" i="137"/>
  <c r="C27" i="137"/>
  <c r="B27" i="137"/>
  <c r="O27" i="138"/>
  <c r="N27" i="138"/>
  <c r="M27" i="138"/>
  <c r="L27" i="138"/>
  <c r="K27" i="138"/>
  <c r="J27" i="138"/>
  <c r="I27" i="138"/>
  <c r="H27" i="138"/>
  <c r="G27" i="138"/>
  <c r="F27" i="138"/>
  <c r="D27" i="138"/>
  <c r="C27" i="138"/>
  <c r="B27" i="138"/>
  <c r="O27" i="139"/>
  <c r="N27" i="139"/>
  <c r="M27" i="139"/>
  <c r="L27" i="139"/>
  <c r="L8" i="139" s="1"/>
  <c r="L58" i="139" s="1"/>
  <c r="L62" i="139" s="1"/>
  <c r="K27" i="139"/>
  <c r="J27" i="139"/>
  <c r="I27" i="139"/>
  <c r="H27" i="139"/>
  <c r="G27" i="139"/>
  <c r="F27" i="139"/>
  <c r="D27" i="139"/>
  <c r="C27" i="139"/>
  <c r="C8" i="139" s="1"/>
  <c r="B27" i="139"/>
  <c r="O27" i="140"/>
  <c r="N27" i="140"/>
  <c r="M27" i="140"/>
  <c r="L27" i="140"/>
  <c r="K27" i="140"/>
  <c r="J27" i="140"/>
  <c r="I27" i="140"/>
  <c r="I8" i="140" s="1"/>
  <c r="I58" i="140" s="1"/>
  <c r="I62" i="140" s="1"/>
  <c r="H27" i="140"/>
  <c r="G27" i="140"/>
  <c r="F27" i="140"/>
  <c r="D27" i="140"/>
  <c r="C27" i="140"/>
  <c r="B27" i="140"/>
  <c r="O27" i="141"/>
  <c r="N27" i="141"/>
  <c r="N8" i="141" s="1"/>
  <c r="N58" i="141" s="1"/>
  <c r="N62" i="141" s="1"/>
  <c r="M27" i="141"/>
  <c r="L27" i="141"/>
  <c r="K27" i="141"/>
  <c r="J27" i="141"/>
  <c r="I27" i="141"/>
  <c r="H27" i="141"/>
  <c r="G27" i="141"/>
  <c r="F27" i="141"/>
  <c r="F8" i="141" s="1"/>
  <c r="F58" i="141" s="1"/>
  <c r="F62" i="141" s="1"/>
  <c r="D27" i="141"/>
  <c r="C27" i="141"/>
  <c r="B27" i="141"/>
  <c r="O27" i="142"/>
  <c r="N27" i="142"/>
  <c r="M27" i="142"/>
  <c r="L27" i="142"/>
  <c r="K27" i="142"/>
  <c r="J27" i="142"/>
  <c r="I27" i="142"/>
  <c r="H27" i="142"/>
  <c r="G27" i="142"/>
  <c r="F27" i="142"/>
  <c r="D27" i="142"/>
  <c r="C27" i="142"/>
  <c r="B27" i="142"/>
  <c r="O27" i="143"/>
  <c r="N27" i="143"/>
  <c r="M27" i="143"/>
  <c r="L27" i="143"/>
  <c r="K27" i="143"/>
  <c r="J27" i="143"/>
  <c r="I27" i="143"/>
  <c r="H27" i="143"/>
  <c r="G27" i="143"/>
  <c r="F27" i="143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D8" i="144" s="1"/>
  <c r="D58" i="144" s="1"/>
  <c r="D62" i="144" s="1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L27" i="146"/>
  <c r="K27" i="146"/>
  <c r="J27" i="146"/>
  <c r="I27" i="146"/>
  <c r="H27" i="146"/>
  <c r="G27" i="146"/>
  <c r="F27" i="146"/>
  <c r="D27" i="146"/>
  <c r="C27" i="146"/>
  <c r="B27" i="146"/>
  <c r="O27" i="147"/>
  <c r="N27" i="147"/>
  <c r="M27" i="147"/>
  <c r="L27" i="147"/>
  <c r="K27" i="147"/>
  <c r="J27" i="147"/>
  <c r="I27" i="147"/>
  <c r="H27" i="147"/>
  <c r="G27" i="147"/>
  <c r="F27" i="147"/>
  <c r="D27" i="147"/>
  <c r="C27" i="147"/>
  <c r="B27" i="147"/>
  <c r="O27" i="148"/>
  <c r="N27" i="148"/>
  <c r="M27" i="148"/>
  <c r="L27" i="148"/>
  <c r="K27" i="148"/>
  <c r="J27" i="148"/>
  <c r="I27" i="148"/>
  <c r="S27" i="148" s="1"/>
  <c r="H27" i="148"/>
  <c r="G27" i="148"/>
  <c r="F27" i="148"/>
  <c r="D27" i="148"/>
  <c r="C27" i="148"/>
  <c r="B27" i="148"/>
  <c r="O27" i="149"/>
  <c r="N27" i="149"/>
  <c r="N8" i="149" s="1"/>
  <c r="N58" i="149" s="1"/>
  <c r="N62" i="149" s="1"/>
  <c r="M27" i="149"/>
  <c r="L27" i="149"/>
  <c r="K27" i="149"/>
  <c r="J27" i="149"/>
  <c r="I27" i="149"/>
  <c r="H27" i="149"/>
  <c r="G27" i="149"/>
  <c r="F27" i="149"/>
  <c r="F8" i="149" s="1"/>
  <c r="F58" i="149" s="1"/>
  <c r="F62" i="149" s="1"/>
  <c r="D27" i="149"/>
  <c r="C27" i="149"/>
  <c r="B27" i="149"/>
  <c r="O27" i="150"/>
  <c r="N27" i="150"/>
  <c r="M27" i="150"/>
  <c r="L27" i="150"/>
  <c r="K27" i="150"/>
  <c r="J27" i="150"/>
  <c r="I27" i="150"/>
  <c r="H27" i="150"/>
  <c r="G27" i="150"/>
  <c r="F27" i="150"/>
  <c r="D27" i="150"/>
  <c r="C27" i="150"/>
  <c r="B27" i="150"/>
  <c r="O27" i="151"/>
  <c r="N27" i="151"/>
  <c r="M27" i="151"/>
  <c r="L27" i="151"/>
  <c r="K27" i="151"/>
  <c r="J27" i="151"/>
  <c r="I27" i="151"/>
  <c r="H27" i="151"/>
  <c r="G27" i="151"/>
  <c r="F27" i="15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D8" i="152" s="1"/>
  <c r="D58" i="152" s="1"/>
  <c r="D62" i="152" s="1"/>
  <c r="C27" i="152"/>
  <c r="B27" i="152"/>
  <c r="O27" i="153"/>
  <c r="N27" i="153"/>
  <c r="M27" i="153"/>
  <c r="L27" i="153"/>
  <c r="K27" i="153"/>
  <c r="J27" i="153"/>
  <c r="R27" i="153" s="1"/>
  <c r="I27" i="153"/>
  <c r="H27" i="153"/>
  <c r="G27" i="153"/>
  <c r="F27" i="153"/>
  <c r="D27" i="153"/>
  <c r="C27" i="153"/>
  <c r="B27" i="153"/>
  <c r="O27" i="154"/>
  <c r="N27" i="154"/>
  <c r="M27" i="154"/>
  <c r="L27" i="154"/>
  <c r="K27" i="154"/>
  <c r="J27" i="154"/>
  <c r="I27" i="154"/>
  <c r="H27" i="154"/>
  <c r="G27" i="154"/>
  <c r="F27" i="154"/>
  <c r="D27" i="154"/>
  <c r="C27" i="154"/>
  <c r="B27" i="154"/>
  <c r="O27" i="155"/>
  <c r="N27" i="155"/>
  <c r="M27" i="155"/>
  <c r="L27" i="155"/>
  <c r="L8" i="155" s="1"/>
  <c r="L58" i="155" s="1"/>
  <c r="L62" i="155" s="1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I8" i="156" s="1"/>
  <c r="I58" i="156" s="1"/>
  <c r="I62" i="156" s="1"/>
  <c r="H27" i="156"/>
  <c r="G27" i="156"/>
  <c r="F27" i="156"/>
  <c r="D27" i="156"/>
  <c r="C27" i="156"/>
  <c r="B27" i="156"/>
  <c r="O27" i="157"/>
  <c r="N27" i="157"/>
  <c r="N8" i="157" s="1"/>
  <c r="N58" i="157" s="1"/>
  <c r="N62" i="157" s="1"/>
  <c r="M27" i="157"/>
  <c r="L27" i="157"/>
  <c r="K27" i="157"/>
  <c r="J27" i="157"/>
  <c r="I27" i="157"/>
  <c r="H27" i="157"/>
  <c r="G27" i="157"/>
  <c r="F27" i="157"/>
  <c r="F8" i="157" s="1"/>
  <c r="F58" i="157" s="1"/>
  <c r="F62" i="157" s="1"/>
  <c r="D27" i="157"/>
  <c r="C27" i="157"/>
  <c r="B27" i="157"/>
  <c r="O27" i="158"/>
  <c r="N27" i="158"/>
  <c r="M27" i="158"/>
  <c r="L27" i="158"/>
  <c r="K27" i="158"/>
  <c r="J27" i="158"/>
  <c r="I27" i="158"/>
  <c r="H27" i="158"/>
  <c r="G27" i="158"/>
  <c r="F27" i="158"/>
  <c r="D27" i="158"/>
  <c r="C27" i="158"/>
  <c r="B27" i="158"/>
  <c r="B8" i="158" s="1"/>
  <c r="B58" i="158" s="1"/>
  <c r="B62" i="158" s="1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J8" i="161" s="1"/>
  <c r="J58" i="161" s="1"/>
  <c r="J62" i="161" s="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L8" i="163" s="1"/>
  <c r="L58" i="163" s="1"/>
  <c r="L62" i="163" s="1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M8" i="168" s="1"/>
  <c r="M58" i="168" s="1"/>
  <c r="M62" i="168" s="1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N8" i="173" s="1"/>
  <c r="N58" i="173" s="1"/>
  <c r="N62" i="173" s="1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K8" i="174" s="1"/>
  <c r="K58" i="174" s="1"/>
  <c r="K62" i="174" s="1"/>
  <c r="J27" i="174"/>
  <c r="I27" i="174"/>
  <c r="H27" i="174"/>
  <c r="G27" i="174"/>
  <c r="F27" i="174"/>
  <c r="D27" i="174"/>
  <c r="C27" i="174"/>
  <c r="B27" i="174"/>
  <c r="B8" i="174" s="1"/>
  <c r="B58" i="174" s="1"/>
  <c r="B62" i="174" s="1"/>
  <c r="O27" i="175"/>
  <c r="N27" i="175"/>
  <c r="M27" i="175"/>
  <c r="L27" i="175"/>
  <c r="K27" i="175"/>
  <c r="J27" i="175"/>
  <c r="I27" i="175"/>
  <c r="H27" i="175"/>
  <c r="R27" i="175" s="1"/>
  <c r="G27" i="175"/>
  <c r="F27" i="175"/>
  <c r="D27" i="175"/>
  <c r="C27" i="175"/>
  <c r="B27" i="175"/>
  <c r="O27" i="176"/>
  <c r="N27" i="176"/>
  <c r="M27" i="176"/>
  <c r="M8" i="176" s="1"/>
  <c r="M58" i="176" s="1"/>
  <c r="M62" i="176" s="1"/>
  <c r="L27" i="176"/>
  <c r="K27" i="176"/>
  <c r="J27" i="176"/>
  <c r="I27" i="176"/>
  <c r="H27" i="176"/>
  <c r="G27" i="176"/>
  <c r="F27" i="176"/>
  <c r="D27" i="176"/>
  <c r="D8" i="176" s="1"/>
  <c r="D58" i="176" s="1"/>
  <c r="D62" i="176" s="1"/>
  <c r="C27" i="176"/>
  <c r="B27" i="176"/>
  <c r="O27" i="177"/>
  <c r="N27" i="177"/>
  <c r="M27" i="177"/>
  <c r="L27" i="177"/>
  <c r="K27" i="177"/>
  <c r="J27" i="177"/>
  <c r="R27" i="177" s="1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L8" i="179" s="1"/>
  <c r="L58" i="179" s="1"/>
  <c r="L62" i="179" s="1"/>
  <c r="K27" i="179"/>
  <c r="J27" i="179"/>
  <c r="I27" i="179"/>
  <c r="H27" i="179"/>
  <c r="G27" i="179"/>
  <c r="F27" i="179"/>
  <c r="D27" i="179"/>
  <c r="C27" i="179"/>
  <c r="C8" i="179" s="1"/>
  <c r="C58" i="179" s="1"/>
  <c r="C62" i="179" s="1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N8" i="181" s="1"/>
  <c r="N58" i="181" s="1"/>
  <c r="N62" i="181" s="1"/>
  <c r="M27" i="181"/>
  <c r="L27" i="181"/>
  <c r="K27" i="181"/>
  <c r="J27" i="181"/>
  <c r="I27" i="181"/>
  <c r="H27" i="181"/>
  <c r="G27" i="181"/>
  <c r="F27" i="181"/>
  <c r="F8" i="181" s="1"/>
  <c r="F58" i="181" s="1"/>
  <c r="F62" i="181" s="1"/>
  <c r="D27" i="181"/>
  <c r="C27" i="181"/>
  <c r="B27" i="181"/>
  <c r="O27" i="182"/>
  <c r="N27" i="182"/>
  <c r="M27" i="182"/>
  <c r="L27" i="182"/>
  <c r="K27" i="182"/>
  <c r="K8" i="182" s="1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M8" i="184" s="1"/>
  <c r="M58" i="184" s="1"/>
  <c r="M62" i="184" s="1"/>
  <c r="L27" i="184"/>
  <c r="K27" i="184"/>
  <c r="J27" i="184"/>
  <c r="I27" i="184"/>
  <c r="H27" i="184"/>
  <c r="G27" i="184"/>
  <c r="F27" i="184"/>
  <c r="D27" i="184"/>
  <c r="D8" i="184" s="1"/>
  <c r="D58" i="184" s="1"/>
  <c r="D62" i="184" s="1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O8" i="186" s="1"/>
  <c r="O58" i="186" s="1"/>
  <c r="O62" i="186" s="1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N8" i="189" s="1"/>
  <c r="N58" i="189" s="1"/>
  <c r="N62" i="189" s="1"/>
  <c r="M27" i="189"/>
  <c r="L27" i="189"/>
  <c r="K27" i="189"/>
  <c r="J27" i="189"/>
  <c r="I27" i="189"/>
  <c r="H27" i="189"/>
  <c r="G27" i="189"/>
  <c r="F27" i="189"/>
  <c r="F8" i="189" s="1"/>
  <c r="F58" i="189" s="1"/>
  <c r="F62" i="189" s="1"/>
  <c r="D27" i="189"/>
  <c r="C27" i="189"/>
  <c r="B27" i="189"/>
  <c r="O27" i="190"/>
  <c r="N27" i="190"/>
  <c r="M27" i="190"/>
  <c r="L27" i="190"/>
  <c r="K27" i="190"/>
  <c r="K8" i="190" s="1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R27" i="191" s="1"/>
  <c r="G27" i="191"/>
  <c r="F27" i="191"/>
  <c r="D27" i="191"/>
  <c r="C27" i="191"/>
  <c r="B27" i="191"/>
  <c r="O27" i="192"/>
  <c r="N27" i="192"/>
  <c r="M27" i="192"/>
  <c r="M8" i="192" s="1"/>
  <c r="M58" i="192" s="1"/>
  <c r="M62" i="192" s="1"/>
  <c r="L27" i="192"/>
  <c r="K27" i="192"/>
  <c r="J27" i="192"/>
  <c r="I27" i="192"/>
  <c r="H27" i="192"/>
  <c r="G27" i="192"/>
  <c r="F27" i="192"/>
  <c r="D27" i="192"/>
  <c r="D8" i="192" s="1"/>
  <c r="D58" i="192" s="1"/>
  <c r="D62" i="192" s="1"/>
  <c r="C27" i="192"/>
  <c r="B27" i="192"/>
  <c r="O27" i="193"/>
  <c r="N27" i="193"/>
  <c r="M27" i="193"/>
  <c r="L27" i="193"/>
  <c r="K27" i="193"/>
  <c r="J27" i="193"/>
  <c r="R27" i="193" s="1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L8" i="195" s="1"/>
  <c r="L58" i="195" s="1"/>
  <c r="L62" i="195" s="1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S27" i="196" s="1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K8" i="198" s="1"/>
  <c r="J27" i="198"/>
  <c r="I27" i="198"/>
  <c r="H27" i="198"/>
  <c r="G27" i="198"/>
  <c r="F27" i="198"/>
  <c r="D27" i="198"/>
  <c r="C27" i="198"/>
  <c r="B27" i="198"/>
  <c r="B8" i="198" s="1"/>
  <c r="B58" i="198" s="1"/>
  <c r="B62" i="198" s="1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K8" i="206" s="1"/>
  <c r="K58" i="206" s="1"/>
  <c r="K62" i="206" s="1"/>
  <c r="J27" i="206"/>
  <c r="I27" i="206"/>
  <c r="H27" i="206"/>
  <c r="G27" i="206"/>
  <c r="F27" i="206"/>
  <c r="D27" i="206"/>
  <c r="C27" i="206"/>
  <c r="B27" i="206"/>
  <c r="B8" i="206" s="1"/>
  <c r="B58" i="206" s="1"/>
  <c r="B62" i="206" s="1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N8" i="213" s="1"/>
  <c r="N58" i="213" s="1"/>
  <c r="N62" i="213" s="1"/>
  <c r="M27" i="213"/>
  <c r="L27" i="213"/>
  <c r="K27" i="213"/>
  <c r="J27" i="213"/>
  <c r="I27" i="213"/>
  <c r="H27" i="213"/>
  <c r="G27" i="213"/>
  <c r="F27" i="213"/>
  <c r="F8" i="213" s="1"/>
  <c r="F58" i="213" s="1"/>
  <c r="F62" i="213" s="1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B8" i="214" s="1"/>
  <c r="B58" i="214" s="1"/>
  <c r="B62" i="214" s="1"/>
  <c r="O27" i="215"/>
  <c r="N27" i="215"/>
  <c r="M27" i="215"/>
  <c r="L27" i="215"/>
  <c r="K27" i="215"/>
  <c r="J27" i="215"/>
  <c r="I27" i="215"/>
  <c r="H27" i="215"/>
  <c r="R27" i="215" s="1"/>
  <c r="G27" i="215"/>
  <c r="F27" i="215"/>
  <c r="D27" i="215"/>
  <c r="C27" i="215"/>
  <c r="B27" i="215"/>
  <c r="O27" i="216"/>
  <c r="N27" i="216"/>
  <c r="M27" i="216"/>
  <c r="M8" i="216" s="1"/>
  <c r="M58" i="216" s="1"/>
  <c r="M62" i="216" s="1"/>
  <c r="L27" i="216"/>
  <c r="K27" i="216"/>
  <c r="J27" i="216"/>
  <c r="I27" i="216"/>
  <c r="H27" i="216"/>
  <c r="G27" i="216"/>
  <c r="F27" i="216"/>
  <c r="D27" i="216"/>
  <c r="D8" i="216" s="1"/>
  <c r="D58" i="216" s="1"/>
  <c r="D62" i="216" s="1"/>
  <c r="C27" i="216"/>
  <c r="B27" i="216"/>
  <c r="O27" i="217"/>
  <c r="N27" i="217"/>
  <c r="M27" i="217"/>
  <c r="L27" i="217"/>
  <c r="K27" i="217"/>
  <c r="J27" i="217"/>
  <c r="R27" i="217" s="1"/>
  <c r="I27" i="217"/>
  <c r="H27" i="217"/>
  <c r="G27" i="217"/>
  <c r="F27" i="217"/>
  <c r="D27" i="217"/>
  <c r="C27" i="217"/>
  <c r="B27" i="217"/>
  <c r="O27" i="218"/>
  <c r="O8" i="218" s="1"/>
  <c r="O58" i="218" s="1"/>
  <c r="O62" i="218" s="1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L8" i="219" s="1"/>
  <c r="L58" i="219" s="1"/>
  <c r="L62" i="219" s="1"/>
  <c r="K27" i="219"/>
  <c r="J27" i="219"/>
  <c r="I27" i="219"/>
  <c r="H27" i="219"/>
  <c r="G27" i="219"/>
  <c r="F27" i="219"/>
  <c r="D27" i="219"/>
  <c r="C27" i="219"/>
  <c r="C8" i="219" s="1"/>
  <c r="C58" i="219" s="1"/>
  <c r="C62" i="219" s="1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K8" i="222" s="1"/>
  <c r="K58" i="222" s="1"/>
  <c r="K62" i="222" s="1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K8" i="230" s="1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I8" i="236" s="1"/>
  <c r="I58" i="236" s="1"/>
  <c r="I62" i="236" s="1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K8" i="238" s="1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R27" i="241" s="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L8" i="243" s="1"/>
  <c r="L58" i="243" s="1"/>
  <c r="L62" i="243" s="1"/>
  <c r="K27" i="243"/>
  <c r="J27" i="243"/>
  <c r="I27" i="243"/>
  <c r="H27" i="243"/>
  <c r="G27" i="243"/>
  <c r="F27" i="243"/>
  <c r="D27" i="243"/>
  <c r="C27" i="243"/>
  <c r="C8" i="243" s="1"/>
  <c r="C58" i="243" s="1"/>
  <c r="C62" i="243" s="1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N8" i="245" s="1"/>
  <c r="N58" i="245" s="1"/>
  <c r="N62" i="245" s="1"/>
  <c r="M27" i="245"/>
  <c r="L27" i="245"/>
  <c r="K27" i="245"/>
  <c r="J27" i="245"/>
  <c r="I27" i="245"/>
  <c r="H27" i="245"/>
  <c r="G27" i="245"/>
  <c r="F27" i="245"/>
  <c r="F8" i="245" s="1"/>
  <c r="F58" i="245" s="1"/>
  <c r="F62" i="245" s="1"/>
  <c r="D27" i="245"/>
  <c r="C27" i="245"/>
  <c r="B27" i="245"/>
  <c r="O27" i="246"/>
  <c r="N27" i="246"/>
  <c r="M27" i="246"/>
  <c r="L27" i="246"/>
  <c r="K27" i="246"/>
  <c r="K8" i="246" s="1"/>
  <c r="J27" i="246"/>
  <c r="I27" i="246"/>
  <c r="H27" i="246"/>
  <c r="G27" i="246"/>
  <c r="F27" i="246"/>
  <c r="D27" i="246"/>
  <c r="C27" i="246"/>
  <c r="B27" i="246"/>
  <c r="B8" i="246" s="1"/>
  <c r="B58" i="246" s="1"/>
  <c r="B62" i="246" s="1"/>
  <c r="O27" i="247"/>
  <c r="N27" i="247"/>
  <c r="M27" i="247"/>
  <c r="L27" i="247"/>
  <c r="K27" i="247"/>
  <c r="J27" i="247"/>
  <c r="I27" i="247"/>
  <c r="H27" i="247"/>
  <c r="R27" i="247" s="1"/>
  <c r="G27" i="247"/>
  <c r="F27" i="247"/>
  <c r="D27" i="247"/>
  <c r="C27" i="247"/>
  <c r="B27" i="247"/>
  <c r="O27" i="248"/>
  <c r="N27" i="248"/>
  <c r="M27" i="248"/>
  <c r="M8" i="248" s="1"/>
  <c r="M58" i="248" s="1"/>
  <c r="M62" i="248" s="1"/>
  <c r="L27" i="248"/>
  <c r="K27" i="248"/>
  <c r="J27" i="248"/>
  <c r="I27" i="248"/>
  <c r="H27" i="248"/>
  <c r="G27" i="248"/>
  <c r="F27" i="248"/>
  <c r="D27" i="248"/>
  <c r="D8" i="248" s="1"/>
  <c r="D58" i="248" s="1"/>
  <c r="D62" i="248" s="1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L8" i="251" s="1"/>
  <c r="L58" i="251" s="1"/>
  <c r="L62" i="251" s="1"/>
  <c r="K27" i="251"/>
  <c r="J27" i="251"/>
  <c r="I27" i="251"/>
  <c r="H27" i="251"/>
  <c r="G27" i="251"/>
  <c r="F27" i="251"/>
  <c r="D27" i="251"/>
  <c r="C27" i="251"/>
  <c r="C8" i="251" s="1"/>
  <c r="C58" i="251" s="1"/>
  <c r="C62" i="251" s="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N8" i="253" s="1"/>
  <c r="N58" i="253" s="1"/>
  <c r="N62" i="253" s="1"/>
  <c r="M27" i="253"/>
  <c r="L27" i="253"/>
  <c r="K27" i="253"/>
  <c r="J27" i="253"/>
  <c r="I27" i="253"/>
  <c r="H27" i="253"/>
  <c r="G27" i="253"/>
  <c r="F27" i="253"/>
  <c r="F8" i="253" s="1"/>
  <c r="F58" i="253" s="1"/>
  <c r="F62" i="253" s="1"/>
  <c r="D27" i="253"/>
  <c r="C27" i="253"/>
  <c r="B27" i="253"/>
  <c r="O27" i="254"/>
  <c r="N27" i="254"/>
  <c r="M27" i="254"/>
  <c r="L27" i="254"/>
  <c r="K27" i="254"/>
  <c r="J27" i="254"/>
  <c r="I27" i="254"/>
  <c r="H27" i="254"/>
  <c r="R27" i="254" s="1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R27" i="255" s="1"/>
  <c r="G27" i="255"/>
  <c r="F27" i="255"/>
  <c r="D27" i="255"/>
  <c r="C27" i="255"/>
  <c r="B27" i="255"/>
  <c r="O27" i="256"/>
  <c r="N27" i="256"/>
  <c r="M27" i="256"/>
  <c r="M8" i="256" s="1"/>
  <c r="M58" i="256" s="1"/>
  <c r="M62" i="256" s="1"/>
  <c r="L27" i="256"/>
  <c r="K27" i="256"/>
  <c r="J27" i="256"/>
  <c r="I27" i="256"/>
  <c r="H27" i="256"/>
  <c r="G27" i="256"/>
  <c r="F27" i="256"/>
  <c r="D27" i="256"/>
  <c r="D8" i="256" s="1"/>
  <c r="D58" i="256" s="1"/>
  <c r="D62" i="256" s="1"/>
  <c r="C27" i="256"/>
  <c r="B27" i="256"/>
  <c r="O27" i="257"/>
  <c r="N27" i="257"/>
  <c r="M27" i="257"/>
  <c r="L27" i="257"/>
  <c r="K27" i="257"/>
  <c r="J27" i="257"/>
  <c r="J8" i="257" s="1"/>
  <c r="J58" i="257" s="1"/>
  <c r="J62" i="257" s="1"/>
  <c r="I27" i="257"/>
  <c r="H27" i="257"/>
  <c r="G27" i="257"/>
  <c r="F27" i="257"/>
  <c r="D27" i="257"/>
  <c r="C27" i="257"/>
  <c r="B27" i="257"/>
  <c r="O27" i="258"/>
  <c r="O8" i="258" s="1"/>
  <c r="O58" i="258" s="1"/>
  <c r="O62" i="258" s="1"/>
  <c r="N27" i="258"/>
  <c r="M27" i="258"/>
  <c r="L27" i="258"/>
  <c r="K27" i="258"/>
  <c r="J27" i="258"/>
  <c r="I27" i="258"/>
  <c r="H27" i="258"/>
  <c r="G27" i="258"/>
  <c r="G8" i="258" s="1"/>
  <c r="G58" i="258" s="1"/>
  <c r="G62" i="258" s="1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W8" i="2" s="1"/>
  <c r="W58" i="2" s="1"/>
  <c r="W62" i="2" s="1"/>
  <c r="V9" i="2"/>
  <c r="V8" i="2" s="1"/>
  <c r="V58" i="2" s="1"/>
  <c r="V62" i="2" s="1"/>
  <c r="W9" i="3"/>
  <c r="W8" i="3" s="1"/>
  <c r="W58" i="3" s="1"/>
  <c r="W62" i="3" s="1"/>
  <c r="V9" i="3"/>
  <c r="V8" i="3" s="1"/>
  <c r="V58" i="3" s="1"/>
  <c r="V62" i="3" s="1"/>
  <c r="W9" i="4"/>
  <c r="W8" i="4" s="1"/>
  <c r="V9" i="4"/>
  <c r="V8" i="4" s="1"/>
  <c r="V58" i="4" s="1"/>
  <c r="V62" i="4" s="1"/>
  <c r="W9" i="5"/>
  <c r="V9" i="5"/>
  <c r="W9" i="6"/>
  <c r="W8" i="6" s="1"/>
  <c r="W58" i="6" s="1"/>
  <c r="W62" i="6" s="1"/>
  <c r="V9" i="6"/>
  <c r="V8" i="6" s="1"/>
  <c r="W9" i="7"/>
  <c r="W8" i="7" s="1"/>
  <c r="W58" i="7" s="1"/>
  <c r="W62" i="7" s="1"/>
  <c r="V9" i="7"/>
  <c r="V8" i="7" s="1"/>
  <c r="V58" i="7" s="1"/>
  <c r="V62" i="7" s="1"/>
  <c r="W9" i="8"/>
  <c r="V9" i="8"/>
  <c r="V8" i="8" s="1"/>
  <c r="V58" i="8" s="1"/>
  <c r="V62" i="8" s="1"/>
  <c r="W9" i="9"/>
  <c r="V9" i="9"/>
  <c r="W9" i="10"/>
  <c r="W8" i="10" s="1"/>
  <c r="W58" i="10" s="1"/>
  <c r="W62" i="10" s="1"/>
  <c r="V9" i="10"/>
  <c r="V8" i="10" s="1"/>
  <c r="W9" i="11"/>
  <c r="W8" i="11" s="1"/>
  <c r="W58" i="11" s="1"/>
  <c r="W62" i="11" s="1"/>
  <c r="V9" i="11"/>
  <c r="V8" i="11" s="1"/>
  <c r="V58" i="11" s="1"/>
  <c r="V62" i="11" s="1"/>
  <c r="W9" i="12"/>
  <c r="W8" i="12" s="1"/>
  <c r="V9" i="12"/>
  <c r="V8" i="12"/>
  <c r="V58" i="12" s="1"/>
  <c r="V62" i="12" s="1"/>
  <c r="W9" i="13"/>
  <c r="V9" i="13"/>
  <c r="W9" i="14"/>
  <c r="W8" i="14" s="1"/>
  <c r="W58" i="14" s="1"/>
  <c r="W62" i="14" s="1"/>
  <c r="V9" i="14"/>
  <c r="V8" i="14" s="1"/>
  <c r="V58" i="14" s="1"/>
  <c r="V62" i="14" s="1"/>
  <c r="W9" i="15"/>
  <c r="W8" i="15" s="1"/>
  <c r="W58" i="15" s="1"/>
  <c r="W62" i="15" s="1"/>
  <c r="V9" i="15"/>
  <c r="V8" i="15" s="1"/>
  <c r="V58" i="15" s="1"/>
  <c r="V62" i="15" s="1"/>
  <c r="W9" i="16"/>
  <c r="W8" i="16" s="1"/>
  <c r="V9" i="16"/>
  <c r="W9" i="17"/>
  <c r="V9" i="17"/>
  <c r="W9" i="18"/>
  <c r="W8" i="18" s="1"/>
  <c r="W58" i="18" s="1"/>
  <c r="W62" i="18" s="1"/>
  <c r="V9" i="18"/>
  <c r="V8" i="18" s="1"/>
  <c r="W9" i="19"/>
  <c r="W8" i="19" s="1"/>
  <c r="W58" i="19" s="1"/>
  <c r="W62" i="19" s="1"/>
  <c r="V9" i="19"/>
  <c r="V8" i="19" s="1"/>
  <c r="V58" i="19" s="1"/>
  <c r="V62" i="19" s="1"/>
  <c r="W9" i="20"/>
  <c r="W8" i="20" s="1"/>
  <c r="W58" i="20" s="1"/>
  <c r="W62" i="20" s="1"/>
  <c r="V9" i="20"/>
  <c r="V8" i="20"/>
  <c r="V58" i="20" s="1"/>
  <c r="V62" i="20" s="1"/>
  <c r="W9" i="21"/>
  <c r="V9" i="21"/>
  <c r="W9" i="22"/>
  <c r="W8" i="22" s="1"/>
  <c r="W58" i="22" s="1"/>
  <c r="W62" i="22" s="1"/>
  <c r="V9" i="22"/>
  <c r="V8" i="22" s="1"/>
  <c r="W9" i="23"/>
  <c r="W8" i="23" s="1"/>
  <c r="W58" i="23" s="1"/>
  <c r="W62" i="23" s="1"/>
  <c r="V9" i="23"/>
  <c r="V8" i="23" s="1"/>
  <c r="V58" i="23" s="1"/>
  <c r="V62" i="23" s="1"/>
  <c r="W9" i="24"/>
  <c r="W8" i="24" s="1"/>
  <c r="V9" i="24"/>
  <c r="V8" i="24" s="1"/>
  <c r="V58" i="24" s="1"/>
  <c r="V62" i="24" s="1"/>
  <c r="W9" i="25"/>
  <c r="V9" i="25"/>
  <c r="W9" i="26"/>
  <c r="W8" i="26" s="1"/>
  <c r="W58" i="26" s="1"/>
  <c r="W62" i="26" s="1"/>
  <c r="V9" i="26"/>
  <c r="V8" i="26" s="1"/>
  <c r="W9" i="27"/>
  <c r="W8" i="27" s="1"/>
  <c r="W58" i="27" s="1"/>
  <c r="W62" i="27" s="1"/>
  <c r="V9" i="27"/>
  <c r="V8" i="27" s="1"/>
  <c r="V58" i="27" s="1"/>
  <c r="V62" i="27" s="1"/>
  <c r="W9" i="28"/>
  <c r="W8" i="28" s="1"/>
  <c r="V9" i="28"/>
  <c r="W9" i="29"/>
  <c r="V9" i="29"/>
  <c r="W9" i="30"/>
  <c r="W8" i="30" s="1"/>
  <c r="W58" i="30" s="1"/>
  <c r="W62" i="30" s="1"/>
  <c r="V9" i="30"/>
  <c r="V8" i="30" s="1"/>
  <c r="W9" i="31"/>
  <c r="W8" i="31" s="1"/>
  <c r="W58" i="31" s="1"/>
  <c r="W62" i="31" s="1"/>
  <c r="V9" i="31"/>
  <c r="V8" i="31" s="1"/>
  <c r="V58" i="31" s="1"/>
  <c r="V62" i="31" s="1"/>
  <c r="W9" i="32"/>
  <c r="W8" i="32" s="1"/>
  <c r="V9" i="32"/>
  <c r="V8" i="32" s="1"/>
  <c r="V58" i="32" s="1"/>
  <c r="V62" i="32" s="1"/>
  <c r="W9" i="33"/>
  <c r="V9" i="33"/>
  <c r="W9" i="34"/>
  <c r="W8" i="34" s="1"/>
  <c r="W58" i="34" s="1"/>
  <c r="W62" i="34" s="1"/>
  <c r="V9" i="34"/>
  <c r="V8" i="34" s="1"/>
  <c r="W9" i="35"/>
  <c r="W8" i="35" s="1"/>
  <c r="W58" i="35" s="1"/>
  <c r="W62" i="35" s="1"/>
  <c r="V9" i="35"/>
  <c r="V8" i="35" s="1"/>
  <c r="V58" i="35" s="1"/>
  <c r="V62" i="35" s="1"/>
  <c r="W9" i="36"/>
  <c r="W8" i="36" s="1"/>
  <c r="V9" i="36"/>
  <c r="V8" i="36" s="1"/>
  <c r="V58" i="36" s="1"/>
  <c r="V62" i="36" s="1"/>
  <c r="W9" i="37"/>
  <c r="V9" i="37"/>
  <c r="W9" i="38"/>
  <c r="W8" i="38" s="1"/>
  <c r="W58" i="38" s="1"/>
  <c r="W62" i="38" s="1"/>
  <c r="V9" i="38"/>
  <c r="V8" i="38" s="1"/>
  <c r="W9" i="39"/>
  <c r="W8" i="39" s="1"/>
  <c r="W58" i="39" s="1"/>
  <c r="W62" i="39" s="1"/>
  <c r="V9" i="39"/>
  <c r="V8" i="39" s="1"/>
  <c r="V58" i="39" s="1"/>
  <c r="V62" i="39" s="1"/>
  <c r="W9" i="40"/>
  <c r="W8" i="40" s="1"/>
  <c r="V9" i="40"/>
  <c r="V8" i="40" s="1"/>
  <c r="V58" i="40" s="1"/>
  <c r="V62" i="40" s="1"/>
  <c r="W9" i="41"/>
  <c r="V9" i="41"/>
  <c r="W9" i="42"/>
  <c r="W8" i="42" s="1"/>
  <c r="W58" i="42" s="1"/>
  <c r="W62" i="42" s="1"/>
  <c r="V9" i="42"/>
  <c r="V8" i="42" s="1"/>
  <c r="W9" i="43"/>
  <c r="W8" i="43" s="1"/>
  <c r="W58" i="43" s="1"/>
  <c r="W62" i="43" s="1"/>
  <c r="V9" i="43"/>
  <c r="V8" i="43" s="1"/>
  <c r="V58" i="43" s="1"/>
  <c r="V62" i="43" s="1"/>
  <c r="W9" i="44"/>
  <c r="W8" i="44" s="1"/>
  <c r="V9" i="44"/>
  <c r="V8" i="44" s="1"/>
  <c r="V58" i="44" s="1"/>
  <c r="V62" i="44" s="1"/>
  <c r="W9" i="45"/>
  <c r="V9" i="45"/>
  <c r="W9" i="46"/>
  <c r="W8" i="46" s="1"/>
  <c r="W58" i="46" s="1"/>
  <c r="W62" i="46" s="1"/>
  <c r="V9" i="46"/>
  <c r="V8" i="46" s="1"/>
  <c r="W9" i="47"/>
  <c r="W8" i="47" s="1"/>
  <c r="W58" i="47" s="1"/>
  <c r="W62" i="47" s="1"/>
  <c r="V9" i="47"/>
  <c r="V8" i="47" s="1"/>
  <c r="V58" i="47" s="1"/>
  <c r="V62" i="47" s="1"/>
  <c r="W9" i="48"/>
  <c r="W8" i="48" s="1"/>
  <c r="V9" i="48"/>
  <c r="V8" i="48" s="1"/>
  <c r="V58" i="48" s="1"/>
  <c r="V62" i="48" s="1"/>
  <c r="W9" i="49"/>
  <c r="V9" i="49"/>
  <c r="W9" i="50"/>
  <c r="W8" i="50" s="1"/>
  <c r="W58" i="50" s="1"/>
  <c r="W62" i="50" s="1"/>
  <c r="V9" i="50"/>
  <c r="V8" i="50" s="1"/>
  <c r="W9" i="51"/>
  <c r="W8" i="51" s="1"/>
  <c r="W58" i="51" s="1"/>
  <c r="W62" i="51" s="1"/>
  <c r="V9" i="51"/>
  <c r="V8" i="51" s="1"/>
  <c r="V58" i="51" s="1"/>
  <c r="V62" i="51" s="1"/>
  <c r="W9" i="52"/>
  <c r="W8" i="52" s="1"/>
  <c r="V9" i="52"/>
  <c r="V8" i="52" s="1"/>
  <c r="V58" i="52" s="1"/>
  <c r="V62" i="52" s="1"/>
  <c r="W9" i="53"/>
  <c r="V9" i="53"/>
  <c r="W9" i="54"/>
  <c r="W8" i="54" s="1"/>
  <c r="W58" i="54" s="1"/>
  <c r="W62" i="54" s="1"/>
  <c r="V9" i="54"/>
  <c r="V8" i="54" s="1"/>
  <c r="W9" i="55"/>
  <c r="W8" i="55" s="1"/>
  <c r="W58" i="55" s="1"/>
  <c r="W62" i="55" s="1"/>
  <c r="V9" i="55"/>
  <c r="V8" i="55" s="1"/>
  <c r="V58" i="55" s="1"/>
  <c r="V62" i="55" s="1"/>
  <c r="W9" i="56"/>
  <c r="W8" i="56" s="1"/>
  <c r="V9" i="56"/>
  <c r="V8" i="56" s="1"/>
  <c r="V58" i="56" s="1"/>
  <c r="V62" i="56" s="1"/>
  <c r="W9" i="57"/>
  <c r="V9" i="57"/>
  <c r="W9" i="58"/>
  <c r="W8" i="58" s="1"/>
  <c r="W58" i="58" s="1"/>
  <c r="W62" i="58" s="1"/>
  <c r="V9" i="58"/>
  <c r="V8" i="58" s="1"/>
  <c r="W9" i="59"/>
  <c r="W8" i="59" s="1"/>
  <c r="W58" i="59" s="1"/>
  <c r="W62" i="59" s="1"/>
  <c r="V9" i="59"/>
  <c r="V8" i="59" s="1"/>
  <c r="V58" i="59" s="1"/>
  <c r="V62" i="59" s="1"/>
  <c r="W9" i="60"/>
  <c r="W8" i="60" s="1"/>
  <c r="W58" i="60" s="1"/>
  <c r="W62" i="60" s="1"/>
  <c r="V9" i="60"/>
  <c r="V8" i="60" s="1"/>
  <c r="V58" i="60" s="1"/>
  <c r="V62" i="60" s="1"/>
  <c r="W9" i="61"/>
  <c r="V9" i="61"/>
  <c r="W9" i="62"/>
  <c r="W8" i="62" s="1"/>
  <c r="W58" i="62" s="1"/>
  <c r="W62" i="62" s="1"/>
  <c r="V9" i="62"/>
  <c r="V8" i="62" s="1"/>
  <c r="W9" i="63"/>
  <c r="W8" i="63" s="1"/>
  <c r="W58" i="63" s="1"/>
  <c r="W62" i="63" s="1"/>
  <c r="V9" i="63"/>
  <c r="V8" i="63" s="1"/>
  <c r="V58" i="63" s="1"/>
  <c r="V62" i="63" s="1"/>
  <c r="W9" i="64"/>
  <c r="W8" i="64" s="1"/>
  <c r="V9" i="64"/>
  <c r="V8" i="64" s="1"/>
  <c r="V58" i="64" s="1"/>
  <c r="V62" i="64" s="1"/>
  <c r="W9" i="65"/>
  <c r="V9" i="65"/>
  <c r="W9" i="66"/>
  <c r="W8" i="66" s="1"/>
  <c r="W58" i="66" s="1"/>
  <c r="W62" i="66" s="1"/>
  <c r="V9" i="66"/>
  <c r="V8" i="66" s="1"/>
  <c r="W9" i="67"/>
  <c r="W8" i="67" s="1"/>
  <c r="W58" i="67" s="1"/>
  <c r="W62" i="67" s="1"/>
  <c r="V9" i="67"/>
  <c r="V8" i="67" s="1"/>
  <c r="V58" i="67" s="1"/>
  <c r="V62" i="67" s="1"/>
  <c r="W9" i="68"/>
  <c r="W8" i="68" s="1"/>
  <c r="V9" i="68"/>
  <c r="V8" i="68" s="1"/>
  <c r="V58" i="68" s="1"/>
  <c r="V62" i="68" s="1"/>
  <c r="W9" i="69"/>
  <c r="V9" i="69"/>
  <c r="W9" i="70"/>
  <c r="W8" i="70" s="1"/>
  <c r="W58" i="70" s="1"/>
  <c r="W62" i="70" s="1"/>
  <c r="V9" i="70"/>
  <c r="V8" i="70" s="1"/>
  <c r="W9" i="71"/>
  <c r="W8" i="71" s="1"/>
  <c r="W58" i="71" s="1"/>
  <c r="W62" i="71" s="1"/>
  <c r="V9" i="71"/>
  <c r="V8" i="71" s="1"/>
  <c r="V58" i="71" s="1"/>
  <c r="V62" i="71" s="1"/>
  <c r="W9" i="72"/>
  <c r="W8" i="72" s="1"/>
  <c r="W58" i="72" s="1"/>
  <c r="W62" i="72" s="1"/>
  <c r="V9" i="72"/>
  <c r="V8" i="72" s="1"/>
  <c r="V58" i="72" s="1"/>
  <c r="V62" i="72" s="1"/>
  <c r="W9" i="73"/>
  <c r="V9" i="73"/>
  <c r="W9" i="74"/>
  <c r="W8" i="74" s="1"/>
  <c r="W58" i="74" s="1"/>
  <c r="W62" i="74" s="1"/>
  <c r="V9" i="74"/>
  <c r="V8" i="74" s="1"/>
  <c r="W9" i="75"/>
  <c r="W8" i="75" s="1"/>
  <c r="W58" i="75" s="1"/>
  <c r="W62" i="75" s="1"/>
  <c r="V9" i="75"/>
  <c r="V8" i="75" s="1"/>
  <c r="V58" i="75" s="1"/>
  <c r="V62" i="75" s="1"/>
  <c r="W9" i="76"/>
  <c r="W8" i="76" s="1"/>
  <c r="V9" i="76"/>
  <c r="V8" i="76" s="1"/>
  <c r="V58" i="76" s="1"/>
  <c r="V62" i="76" s="1"/>
  <c r="W9" i="77"/>
  <c r="V9" i="77"/>
  <c r="W9" i="78"/>
  <c r="W8" i="78" s="1"/>
  <c r="W58" i="78" s="1"/>
  <c r="W62" i="78" s="1"/>
  <c r="V9" i="78"/>
  <c r="V8" i="78" s="1"/>
  <c r="W9" i="79"/>
  <c r="W8" i="79" s="1"/>
  <c r="W58" i="79" s="1"/>
  <c r="W62" i="79" s="1"/>
  <c r="V9" i="79"/>
  <c r="V8" i="79" s="1"/>
  <c r="V58" i="79" s="1"/>
  <c r="V62" i="79" s="1"/>
  <c r="W9" i="80"/>
  <c r="W8" i="80" s="1"/>
  <c r="V9" i="80"/>
  <c r="V8" i="80" s="1"/>
  <c r="V58" i="80" s="1"/>
  <c r="V62" i="80" s="1"/>
  <c r="W9" i="81"/>
  <c r="V9" i="81"/>
  <c r="W9" i="82"/>
  <c r="W8" i="82" s="1"/>
  <c r="W58" i="82" s="1"/>
  <c r="W62" i="82" s="1"/>
  <c r="V9" i="82"/>
  <c r="V8" i="82" s="1"/>
  <c r="W9" i="83"/>
  <c r="W8" i="83" s="1"/>
  <c r="W58" i="83" s="1"/>
  <c r="W62" i="83" s="1"/>
  <c r="V9" i="83"/>
  <c r="V8" i="83" s="1"/>
  <c r="V58" i="83" s="1"/>
  <c r="V62" i="83" s="1"/>
  <c r="W9" i="84"/>
  <c r="W8" i="84" s="1"/>
  <c r="V9" i="84"/>
  <c r="V8" i="84" s="1"/>
  <c r="V58" i="84" s="1"/>
  <c r="V62" i="84" s="1"/>
  <c r="W9" i="85"/>
  <c r="V9" i="85"/>
  <c r="W9" i="86"/>
  <c r="W8" i="86" s="1"/>
  <c r="W58" i="86" s="1"/>
  <c r="W62" i="86" s="1"/>
  <c r="V9" i="86"/>
  <c r="V8" i="86" s="1"/>
  <c r="W9" i="87"/>
  <c r="W8" i="87" s="1"/>
  <c r="W58" i="87" s="1"/>
  <c r="W62" i="87" s="1"/>
  <c r="V9" i="87"/>
  <c r="V8" i="87" s="1"/>
  <c r="V58" i="87" s="1"/>
  <c r="V62" i="87" s="1"/>
  <c r="W9" i="88"/>
  <c r="W8" i="88" s="1"/>
  <c r="V9" i="88"/>
  <c r="V8" i="88" s="1"/>
  <c r="V58" i="88" s="1"/>
  <c r="V62" i="88" s="1"/>
  <c r="W9" i="89"/>
  <c r="V9" i="89"/>
  <c r="W9" i="90"/>
  <c r="W8" i="90" s="1"/>
  <c r="W58" i="90" s="1"/>
  <c r="W62" i="90" s="1"/>
  <c r="V9" i="90"/>
  <c r="V8" i="90" s="1"/>
  <c r="W9" i="91"/>
  <c r="W8" i="91" s="1"/>
  <c r="W58" i="91" s="1"/>
  <c r="W62" i="91" s="1"/>
  <c r="V9" i="91"/>
  <c r="V8" i="91" s="1"/>
  <c r="V58" i="91" s="1"/>
  <c r="V62" i="91" s="1"/>
  <c r="W9" i="92"/>
  <c r="W8" i="92" s="1"/>
  <c r="V9" i="92"/>
  <c r="V8" i="92" s="1"/>
  <c r="V58" i="92" s="1"/>
  <c r="V62" i="92" s="1"/>
  <c r="W9" i="93"/>
  <c r="V9" i="93"/>
  <c r="W9" i="94"/>
  <c r="W8" i="94" s="1"/>
  <c r="W58" i="94" s="1"/>
  <c r="W62" i="94" s="1"/>
  <c r="V9" i="94"/>
  <c r="V8" i="94" s="1"/>
  <c r="W9" i="95"/>
  <c r="W8" i="95" s="1"/>
  <c r="W58" i="95" s="1"/>
  <c r="W62" i="95" s="1"/>
  <c r="V9" i="95"/>
  <c r="V8" i="95" s="1"/>
  <c r="V58" i="95" s="1"/>
  <c r="V62" i="95" s="1"/>
  <c r="W9" i="96"/>
  <c r="W8" i="96" s="1"/>
  <c r="V9" i="96"/>
  <c r="V8" i="96" s="1"/>
  <c r="V58" i="96" s="1"/>
  <c r="V62" i="96" s="1"/>
  <c r="W9" i="97"/>
  <c r="V9" i="97"/>
  <c r="W9" i="98"/>
  <c r="W8" i="98" s="1"/>
  <c r="W58" i="98" s="1"/>
  <c r="W62" i="98" s="1"/>
  <c r="V9" i="98"/>
  <c r="V8" i="98" s="1"/>
  <c r="W9" i="99"/>
  <c r="W8" i="99" s="1"/>
  <c r="W58" i="99" s="1"/>
  <c r="W62" i="99" s="1"/>
  <c r="V9" i="99"/>
  <c r="V8" i="99" s="1"/>
  <c r="V58" i="99" s="1"/>
  <c r="V62" i="99" s="1"/>
  <c r="W9" i="100"/>
  <c r="W8" i="100" s="1"/>
  <c r="V9" i="100"/>
  <c r="V8" i="100" s="1"/>
  <c r="V58" i="100" s="1"/>
  <c r="V62" i="100" s="1"/>
  <c r="W9" i="101"/>
  <c r="V9" i="101"/>
  <c r="W9" i="102"/>
  <c r="W8" i="102" s="1"/>
  <c r="W58" i="102" s="1"/>
  <c r="W62" i="102" s="1"/>
  <c r="V9" i="102"/>
  <c r="V8" i="102" s="1"/>
  <c r="W9" i="103"/>
  <c r="W8" i="103" s="1"/>
  <c r="W58" i="103" s="1"/>
  <c r="W62" i="103" s="1"/>
  <c r="V9" i="103"/>
  <c r="V8" i="103" s="1"/>
  <c r="V58" i="103" s="1"/>
  <c r="V62" i="103" s="1"/>
  <c r="W9" i="104"/>
  <c r="W8" i="104" s="1"/>
  <c r="V9" i="104"/>
  <c r="V8" i="104" s="1"/>
  <c r="V58" i="104" s="1"/>
  <c r="V62" i="104" s="1"/>
  <c r="W9" i="105"/>
  <c r="V9" i="105"/>
  <c r="W9" i="106"/>
  <c r="W8" i="106" s="1"/>
  <c r="W58" i="106" s="1"/>
  <c r="W62" i="106" s="1"/>
  <c r="V9" i="106"/>
  <c r="V8" i="106" s="1"/>
  <c r="W9" i="107"/>
  <c r="W8" i="107" s="1"/>
  <c r="W58" i="107" s="1"/>
  <c r="W62" i="107" s="1"/>
  <c r="V9" i="107"/>
  <c r="V8" i="107" s="1"/>
  <c r="V58" i="107" s="1"/>
  <c r="V62" i="107" s="1"/>
  <c r="W9" i="108"/>
  <c r="W8" i="108" s="1"/>
  <c r="V9" i="108"/>
  <c r="V8" i="108" s="1"/>
  <c r="V58" i="108" s="1"/>
  <c r="V62" i="108" s="1"/>
  <c r="W9" i="109"/>
  <c r="V9" i="109"/>
  <c r="W9" i="110"/>
  <c r="W8" i="110" s="1"/>
  <c r="W58" i="110" s="1"/>
  <c r="W62" i="110" s="1"/>
  <c r="V9" i="110"/>
  <c r="V8" i="110" s="1"/>
  <c r="W9" i="111"/>
  <c r="W8" i="111" s="1"/>
  <c r="W58" i="111" s="1"/>
  <c r="W62" i="111" s="1"/>
  <c r="V9" i="111"/>
  <c r="V8" i="111" s="1"/>
  <c r="V58" i="111" s="1"/>
  <c r="V62" i="111" s="1"/>
  <c r="W9" i="112"/>
  <c r="W8" i="112" s="1"/>
  <c r="V9" i="112"/>
  <c r="V8" i="112" s="1"/>
  <c r="V58" i="112" s="1"/>
  <c r="V62" i="112" s="1"/>
  <c r="W9" i="113"/>
  <c r="V9" i="113"/>
  <c r="W9" i="114"/>
  <c r="W8" i="114" s="1"/>
  <c r="W58" i="114" s="1"/>
  <c r="W62" i="114" s="1"/>
  <c r="V9" i="114"/>
  <c r="V8" i="114" s="1"/>
  <c r="W9" i="115"/>
  <c r="W8" i="115" s="1"/>
  <c r="W58" i="115" s="1"/>
  <c r="W62" i="115" s="1"/>
  <c r="V9" i="115"/>
  <c r="V8" i="115" s="1"/>
  <c r="V58" i="115" s="1"/>
  <c r="V62" i="115" s="1"/>
  <c r="W9" i="116"/>
  <c r="W8" i="116" s="1"/>
  <c r="V9" i="116"/>
  <c r="V8" i="116" s="1"/>
  <c r="V58" i="116" s="1"/>
  <c r="V62" i="116" s="1"/>
  <c r="W9" i="117"/>
  <c r="V9" i="117"/>
  <c r="W9" i="118"/>
  <c r="W8" i="118" s="1"/>
  <c r="W58" i="118" s="1"/>
  <c r="W62" i="118" s="1"/>
  <c r="V9" i="118"/>
  <c r="V8" i="118" s="1"/>
  <c r="W9" i="119"/>
  <c r="W8" i="119" s="1"/>
  <c r="W58" i="119" s="1"/>
  <c r="W62" i="119" s="1"/>
  <c r="V9" i="119"/>
  <c r="V8" i="119" s="1"/>
  <c r="V58" i="119" s="1"/>
  <c r="V62" i="119" s="1"/>
  <c r="W9" i="120"/>
  <c r="W8" i="120" s="1"/>
  <c r="V9" i="120"/>
  <c r="V8" i="120" s="1"/>
  <c r="V58" i="120" s="1"/>
  <c r="V62" i="120" s="1"/>
  <c r="W9" i="121"/>
  <c r="V9" i="121"/>
  <c r="W9" i="122"/>
  <c r="W8" i="122" s="1"/>
  <c r="W58" i="122" s="1"/>
  <c r="W62" i="122" s="1"/>
  <c r="V9" i="122"/>
  <c r="V8" i="122" s="1"/>
  <c r="W9" i="123"/>
  <c r="W8" i="123" s="1"/>
  <c r="W58" i="123" s="1"/>
  <c r="W62" i="123" s="1"/>
  <c r="V9" i="123"/>
  <c r="V8" i="123" s="1"/>
  <c r="V58" i="123" s="1"/>
  <c r="V62" i="123" s="1"/>
  <c r="W9" i="124"/>
  <c r="W8" i="124" s="1"/>
  <c r="V9" i="124"/>
  <c r="V8" i="124" s="1"/>
  <c r="V58" i="124" s="1"/>
  <c r="V62" i="124" s="1"/>
  <c r="W9" i="125"/>
  <c r="V9" i="125"/>
  <c r="W9" i="126"/>
  <c r="W8" i="126" s="1"/>
  <c r="W58" i="126" s="1"/>
  <c r="W62" i="126" s="1"/>
  <c r="V9" i="126"/>
  <c r="V8" i="126" s="1"/>
  <c r="W9" i="127"/>
  <c r="W8" i="127" s="1"/>
  <c r="W58" i="127" s="1"/>
  <c r="W62" i="127" s="1"/>
  <c r="V9" i="127"/>
  <c r="V8" i="127" s="1"/>
  <c r="V58" i="127" s="1"/>
  <c r="V62" i="127" s="1"/>
  <c r="W9" i="128"/>
  <c r="W8" i="128" s="1"/>
  <c r="W58" i="128" s="1"/>
  <c r="W62" i="128" s="1"/>
  <c r="V9" i="128"/>
  <c r="V8" i="128" s="1"/>
  <c r="V58" i="128" s="1"/>
  <c r="V62" i="128" s="1"/>
  <c r="W9" i="129"/>
  <c r="V9" i="129"/>
  <c r="W9" i="130"/>
  <c r="W8" i="130" s="1"/>
  <c r="W58" i="130" s="1"/>
  <c r="W62" i="130" s="1"/>
  <c r="V9" i="130"/>
  <c r="V8" i="130" s="1"/>
  <c r="W9" i="131"/>
  <c r="W8" i="131" s="1"/>
  <c r="W58" i="131" s="1"/>
  <c r="W62" i="131" s="1"/>
  <c r="V9" i="131"/>
  <c r="V8" i="131" s="1"/>
  <c r="V58" i="131" s="1"/>
  <c r="V62" i="131" s="1"/>
  <c r="W9" i="132"/>
  <c r="W8" i="132" s="1"/>
  <c r="V9" i="132"/>
  <c r="V8" i="132" s="1"/>
  <c r="V58" i="132" s="1"/>
  <c r="V62" i="132" s="1"/>
  <c r="W9" i="133"/>
  <c r="V9" i="133"/>
  <c r="W9" i="134"/>
  <c r="W8" i="134" s="1"/>
  <c r="W58" i="134" s="1"/>
  <c r="W62" i="134" s="1"/>
  <c r="V9" i="134"/>
  <c r="V8" i="134" s="1"/>
  <c r="W9" i="135"/>
  <c r="W8" i="135" s="1"/>
  <c r="W58" i="135" s="1"/>
  <c r="W62" i="135" s="1"/>
  <c r="V9" i="135"/>
  <c r="V8" i="135" s="1"/>
  <c r="V58" i="135" s="1"/>
  <c r="V62" i="135" s="1"/>
  <c r="W9" i="136"/>
  <c r="W8" i="136" s="1"/>
  <c r="V9" i="136"/>
  <c r="V8" i="136" s="1"/>
  <c r="V58" i="136" s="1"/>
  <c r="V62" i="136" s="1"/>
  <c r="W9" i="137"/>
  <c r="V9" i="137"/>
  <c r="W9" i="138"/>
  <c r="W8" i="138" s="1"/>
  <c r="W58" i="138" s="1"/>
  <c r="W62" i="138" s="1"/>
  <c r="V9" i="138"/>
  <c r="V8" i="138" s="1"/>
  <c r="W9" i="139"/>
  <c r="W8" i="139" s="1"/>
  <c r="W58" i="139" s="1"/>
  <c r="W62" i="139" s="1"/>
  <c r="V9" i="139"/>
  <c r="V8" i="139" s="1"/>
  <c r="V58" i="139" s="1"/>
  <c r="V62" i="139" s="1"/>
  <c r="W9" i="140"/>
  <c r="W8" i="140" s="1"/>
  <c r="V9" i="140"/>
  <c r="V8" i="140" s="1"/>
  <c r="V58" i="140" s="1"/>
  <c r="V62" i="140" s="1"/>
  <c r="W9" i="141"/>
  <c r="V9" i="141"/>
  <c r="W9" i="142"/>
  <c r="W8" i="142" s="1"/>
  <c r="W58" i="142" s="1"/>
  <c r="W62" i="142" s="1"/>
  <c r="V9" i="142"/>
  <c r="V8" i="142" s="1"/>
  <c r="W9" i="143"/>
  <c r="W8" i="143" s="1"/>
  <c r="W58" i="143" s="1"/>
  <c r="W62" i="143" s="1"/>
  <c r="V9" i="143"/>
  <c r="V8" i="143" s="1"/>
  <c r="V58" i="143" s="1"/>
  <c r="V62" i="143" s="1"/>
  <c r="W9" i="144"/>
  <c r="W8" i="144" s="1"/>
  <c r="V9" i="144"/>
  <c r="V8" i="144" s="1"/>
  <c r="V58" i="144" s="1"/>
  <c r="V62" i="144" s="1"/>
  <c r="W9" i="145"/>
  <c r="V9" i="145"/>
  <c r="W9" i="146"/>
  <c r="W8" i="146" s="1"/>
  <c r="W58" i="146" s="1"/>
  <c r="W62" i="146" s="1"/>
  <c r="V9" i="146"/>
  <c r="V8" i="146" s="1"/>
  <c r="W9" i="147"/>
  <c r="W8" i="147" s="1"/>
  <c r="W58" i="147" s="1"/>
  <c r="W62" i="147" s="1"/>
  <c r="V9" i="147"/>
  <c r="V8" i="147" s="1"/>
  <c r="V58" i="147" s="1"/>
  <c r="V62" i="147" s="1"/>
  <c r="W9" i="148"/>
  <c r="W8" i="148" s="1"/>
  <c r="V9" i="148"/>
  <c r="V8" i="148" s="1"/>
  <c r="V58" i="148" s="1"/>
  <c r="V62" i="148" s="1"/>
  <c r="W9" i="149"/>
  <c r="V9" i="149"/>
  <c r="W9" i="150"/>
  <c r="W8" i="150" s="1"/>
  <c r="W58" i="150" s="1"/>
  <c r="W62" i="150" s="1"/>
  <c r="V9" i="150"/>
  <c r="V8" i="150" s="1"/>
  <c r="W9" i="151"/>
  <c r="W8" i="151" s="1"/>
  <c r="W58" i="151" s="1"/>
  <c r="W62" i="151" s="1"/>
  <c r="V9" i="151"/>
  <c r="V8" i="151" s="1"/>
  <c r="V58" i="151" s="1"/>
  <c r="V62" i="151" s="1"/>
  <c r="W9" i="152"/>
  <c r="W8" i="152" s="1"/>
  <c r="V9" i="152"/>
  <c r="V8" i="152" s="1"/>
  <c r="V58" i="152" s="1"/>
  <c r="V62" i="152" s="1"/>
  <c r="W9" i="153"/>
  <c r="V9" i="153"/>
  <c r="W9" i="154"/>
  <c r="W8" i="154" s="1"/>
  <c r="W58" i="154" s="1"/>
  <c r="W62" i="154" s="1"/>
  <c r="V9" i="154"/>
  <c r="V8" i="154" s="1"/>
  <c r="W9" i="155"/>
  <c r="W8" i="155" s="1"/>
  <c r="W58" i="155" s="1"/>
  <c r="W62" i="155" s="1"/>
  <c r="V9" i="155"/>
  <c r="V8" i="155" s="1"/>
  <c r="V58" i="155" s="1"/>
  <c r="V62" i="155" s="1"/>
  <c r="W9" i="156"/>
  <c r="W8" i="156" s="1"/>
  <c r="V9" i="156"/>
  <c r="V8" i="156" s="1"/>
  <c r="V58" i="156" s="1"/>
  <c r="V62" i="156" s="1"/>
  <c r="W9" i="157"/>
  <c r="V9" i="157"/>
  <c r="W9" i="158"/>
  <c r="W8" i="158" s="1"/>
  <c r="W58" i="158" s="1"/>
  <c r="W62" i="158" s="1"/>
  <c r="V9" i="158"/>
  <c r="V8" i="158" s="1"/>
  <c r="W9" i="159"/>
  <c r="W8" i="159" s="1"/>
  <c r="W58" i="159" s="1"/>
  <c r="W62" i="159" s="1"/>
  <c r="V9" i="159"/>
  <c r="V8" i="159" s="1"/>
  <c r="V58" i="159" s="1"/>
  <c r="V62" i="159" s="1"/>
  <c r="W9" i="160"/>
  <c r="W8" i="160" s="1"/>
  <c r="V9" i="160"/>
  <c r="V8" i="160" s="1"/>
  <c r="V58" i="160" s="1"/>
  <c r="V62" i="160" s="1"/>
  <c r="W9" i="161"/>
  <c r="V9" i="161"/>
  <c r="W9" i="162"/>
  <c r="W8" i="162" s="1"/>
  <c r="W58" i="162" s="1"/>
  <c r="W62" i="162" s="1"/>
  <c r="V9" i="162"/>
  <c r="V8" i="162" s="1"/>
  <c r="W9" i="163"/>
  <c r="W8" i="163" s="1"/>
  <c r="W58" i="163" s="1"/>
  <c r="W62" i="163" s="1"/>
  <c r="V9" i="163"/>
  <c r="V8" i="163" s="1"/>
  <c r="V58" i="163" s="1"/>
  <c r="V62" i="163" s="1"/>
  <c r="W9" i="164"/>
  <c r="W8" i="164" s="1"/>
  <c r="V9" i="164"/>
  <c r="V8" i="164" s="1"/>
  <c r="V58" i="164" s="1"/>
  <c r="V62" i="164" s="1"/>
  <c r="W9" i="165"/>
  <c r="V9" i="165"/>
  <c r="W9" i="166"/>
  <c r="W8" i="166" s="1"/>
  <c r="W58" i="166" s="1"/>
  <c r="W62" i="166" s="1"/>
  <c r="V9" i="166"/>
  <c r="V8" i="166" s="1"/>
  <c r="W9" i="167"/>
  <c r="W8" i="167" s="1"/>
  <c r="W58" i="167" s="1"/>
  <c r="W62" i="167" s="1"/>
  <c r="V9" i="167"/>
  <c r="V8" i="167" s="1"/>
  <c r="V58" i="167" s="1"/>
  <c r="V62" i="167" s="1"/>
  <c r="W9" i="168"/>
  <c r="W8" i="168" s="1"/>
  <c r="V9" i="168"/>
  <c r="V8" i="168" s="1"/>
  <c r="V58" i="168" s="1"/>
  <c r="V62" i="168" s="1"/>
  <c r="W9" i="169"/>
  <c r="V9" i="169"/>
  <c r="W9" i="170"/>
  <c r="W8" i="170" s="1"/>
  <c r="W58" i="170" s="1"/>
  <c r="W62" i="170" s="1"/>
  <c r="V9" i="170"/>
  <c r="V8" i="170" s="1"/>
  <c r="W9" i="171"/>
  <c r="W8" i="171" s="1"/>
  <c r="W58" i="171" s="1"/>
  <c r="W62" i="171" s="1"/>
  <c r="V9" i="171"/>
  <c r="V8" i="171" s="1"/>
  <c r="V58" i="171" s="1"/>
  <c r="V62" i="171" s="1"/>
  <c r="W9" i="172"/>
  <c r="W8" i="172" s="1"/>
  <c r="V9" i="172"/>
  <c r="V8" i="172" s="1"/>
  <c r="V58" i="172" s="1"/>
  <c r="V62" i="172" s="1"/>
  <c r="W9" i="173"/>
  <c r="V9" i="173"/>
  <c r="W9" i="174"/>
  <c r="W8" i="174" s="1"/>
  <c r="W58" i="174" s="1"/>
  <c r="W62" i="174" s="1"/>
  <c r="V9" i="174"/>
  <c r="V8" i="174" s="1"/>
  <c r="V58" i="174" s="1"/>
  <c r="V62" i="174" s="1"/>
  <c r="W9" i="175"/>
  <c r="V9" i="175"/>
  <c r="V8" i="175" s="1"/>
  <c r="V58" i="175" s="1"/>
  <c r="V62" i="175" s="1"/>
  <c r="W8" i="175"/>
  <c r="W58" i="175" s="1"/>
  <c r="W62" i="175" s="1"/>
  <c r="W9" i="176"/>
  <c r="W8" i="176" s="1"/>
  <c r="W58" i="176" s="1"/>
  <c r="W62" i="176" s="1"/>
  <c r="V9" i="176"/>
  <c r="W9" i="177"/>
  <c r="V9" i="177"/>
  <c r="W9" i="178"/>
  <c r="W8" i="178" s="1"/>
  <c r="W58" i="178" s="1"/>
  <c r="W62" i="178" s="1"/>
  <c r="V9" i="178"/>
  <c r="V8" i="178" s="1"/>
  <c r="W9" i="179"/>
  <c r="W8" i="179" s="1"/>
  <c r="W58" i="179" s="1"/>
  <c r="W62" i="179" s="1"/>
  <c r="V9" i="179"/>
  <c r="V8" i="179" s="1"/>
  <c r="V58" i="179" s="1"/>
  <c r="V62" i="179" s="1"/>
  <c r="W9" i="180"/>
  <c r="W8" i="180" s="1"/>
  <c r="W58" i="180" s="1"/>
  <c r="W62" i="180" s="1"/>
  <c r="V9" i="180"/>
  <c r="W9" i="181"/>
  <c r="W8" i="181" s="1"/>
  <c r="V9" i="181"/>
  <c r="V8" i="181" s="1"/>
  <c r="V58" i="181" s="1"/>
  <c r="V62" i="181" s="1"/>
  <c r="W9" i="182"/>
  <c r="W8" i="182" s="1"/>
  <c r="W58" i="182" s="1"/>
  <c r="W62" i="182" s="1"/>
  <c r="V9" i="182"/>
  <c r="V8" i="182" s="1"/>
  <c r="W9" i="183"/>
  <c r="W8" i="183" s="1"/>
  <c r="W58" i="183" s="1"/>
  <c r="W62" i="183" s="1"/>
  <c r="V9" i="183"/>
  <c r="V8" i="183" s="1"/>
  <c r="V58" i="183" s="1"/>
  <c r="V62" i="183" s="1"/>
  <c r="W9" i="184"/>
  <c r="W8" i="184" s="1"/>
  <c r="V9" i="184"/>
  <c r="W9" i="185"/>
  <c r="V9" i="185"/>
  <c r="W9" i="186"/>
  <c r="W8" i="186" s="1"/>
  <c r="W58" i="186" s="1"/>
  <c r="W62" i="186" s="1"/>
  <c r="V9" i="186"/>
  <c r="V8" i="186" s="1"/>
  <c r="W9" i="187"/>
  <c r="W8" i="187" s="1"/>
  <c r="W58" i="187" s="1"/>
  <c r="W62" i="187" s="1"/>
  <c r="V9" i="187"/>
  <c r="V8" i="187" s="1"/>
  <c r="V58" i="187" s="1"/>
  <c r="V62" i="187" s="1"/>
  <c r="W9" i="188"/>
  <c r="W8" i="188" s="1"/>
  <c r="V9" i="188"/>
  <c r="W9" i="189"/>
  <c r="V9" i="189"/>
  <c r="W9" i="190"/>
  <c r="W8" i="190" s="1"/>
  <c r="W58" i="190" s="1"/>
  <c r="W62" i="190" s="1"/>
  <c r="V9" i="190"/>
  <c r="V8" i="190" s="1"/>
  <c r="W9" i="191"/>
  <c r="W8" i="191" s="1"/>
  <c r="W58" i="191" s="1"/>
  <c r="W62" i="191" s="1"/>
  <c r="V9" i="191"/>
  <c r="V8" i="191" s="1"/>
  <c r="V58" i="191" s="1"/>
  <c r="V62" i="191" s="1"/>
  <c r="W9" i="192"/>
  <c r="W8" i="192" s="1"/>
  <c r="V9" i="192"/>
  <c r="V8" i="192" s="1"/>
  <c r="V58" i="192" s="1"/>
  <c r="V62" i="192" s="1"/>
  <c r="W9" i="193"/>
  <c r="V9" i="193"/>
  <c r="W9" i="194"/>
  <c r="W8" i="194" s="1"/>
  <c r="W58" i="194" s="1"/>
  <c r="W62" i="194" s="1"/>
  <c r="V9" i="194"/>
  <c r="V8" i="194" s="1"/>
  <c r="W9" i="195"/>
  <c r="W8" i="195" s="1"/>
  <c r="W58" i="195" s="1"/>
  <c r="W62" i="195" s="1"/>
  <c r="V9" i="195"/>
  <c r="V8" i="195" s="1"/>
  <c r="V58" i="195" s="1"/>
  <c r="V62" i="195" s="1"/>
  <c r="W9" i="196"/>
  <c r="W8" i="196" s="1"/>
  <c r="V9" i="196"/>
  <c r="W9" i="197"/>
  <c r="V9" i="197"/>
  <c r="W9" i="198"/>
  <c r="W8" i="198" s="1"/>
  <c r="W58" i="198" s="1"/>
  <c r="W62" i="198" s="1"/>
  <c r="V9" i="198"/>
  <c r="V8" i="198" s="1"/>
  <c r="W9" i="199"/>
  <c r="W8" i="199" s="1"/>
  <c r="W58" i="199" s="1"/>
  <c r="W62" i="199" s="1"/>
  <c r="V9" i="199"/>
  <c r="V8" i="199" s="1"/>
  <c r="V58" i="199" s="1"/>
  <c r="V62" i="199" s="1"/>
  <c r="W9" i="200"/>
  <c r="W8" i="200" s="1"/>
  <c r="V9" i="200"/>
  <c r="W9" i="201"/>
  <c r="V9" i="201"/>
  <c r="W9" i="202"/>
  <c r="W8" i="202" s="1"/>
  <c r="W58" i="202" s="1"/>
  <c r="W62" i="202" s="1"/>
  <c r="V9" i="202"/>
  <c r="V8" i="202" s="1"/>
  <c r="W9" i="203"/>
  <c r="W8" i="203" s="1"/>
  <c r="W58" i="203" s="1"/>
  <c r="W62" i="203" s="1"/>
  <c r="V9" i="203"/>
  <c r="V8" i="203" s="1"/>
  <c r="V58" i="203" s="1"/>
  <c r="V62" i="203" s="1"/>
  <c r="W9" i="204"/>
  <c r="W8" i="204" s="1"/>
  <c r="V9" i="204"/>
  <c r="W9" i="205"/>
  <c r="V9" i="205"/>
  <c r="W9" i="206"/>
  <c r="W8" i="206" s="1"/>
  <c r="W58" i="206" s="1"/>
  <c r="W62" i="206" s="1"/>
  <c r="V9" i="206"/>
  <c r="V8" i="206" s="1"/>
  <c r="W9" i="207"/>
  <c r="W8" i="207" s="1"/>
  <c r="W58" i="207" s="1"/>
  <c r="W62" i="207" s="1"/>
  <c r="V9" i="207"/>
  <c r="V8" i="207" s="1"/>
  <c r="V58" i="207" s="1"/>
  <c r="V62" i="207" s="1"/>
  <c r="W9" i="208"/>
  <c r="W8" i="208" s="1"/>
  <c r="V9" i="208"/>
  <c r="V8" i="208" s="1"/>
  <c r="V58" i="208" s="1"/>
  <c r="V62" i="208" s="1"/>
  <c r="W9" i="209"/>
  <c r="V9" i="209"/>
  <c r="W9" i="210"/>
  <c r="W8" i="210" s="1"/>
  <c r="W58" i="210" s="1"/>
  <c r="W62" i="210" s="1"/>
  <c r="V9" i="210"/>
  <c r="V8" i="210" s="1"/>
  <c r="W9" i="211"/>
  <c r="V9" i="211"/>
  <c r="V8" i="211" s="1"/>
  <c r="V58" i="211" s="1"/>
  <c r="V62" i="211" s="1"/>
  <c r="W8" i="211"/>
  <c r="W58" i="211" s="1"/>
  <c r="W62" i="211" s="1"/>
  <c r="W9" i="212"/>
  <c r="W8" i="212" s="1"/>
  <c r="V9" i="212"/>
  <c r="W9" i="213"/>
  <c r="V9" i="213"/>
  <c r="W9" i="214"/>
  <c r="W8" i="214" s="1"/>
  <c r="W58" i="214" s="1"/>
  <c r="W62" i="214" s="1"/>
  <c r="V9" i="214"/>
  <c r="V8" i="214" s="1"/>
  <c r="W9" i="215"/>
  <c r="W8" i="215" s="1"/>
  <c r="W58" i="215" s="1"/>
  <c r="W62" i="215" s="1"/>
  <c r="V9" i="215"/>
  <c r="V8" i="215" s="1"/>
  <c r="V58" i="215" s="1"/>
  <c r="V62" i="215" s="1"/>
  <c r="W9" i="216"/>
  <c r="W8" i="216" s="1"/>
  <c r="W58" i="216" s="1"/>
  <c r="W62" i="216" s="1"/>
  <c r="V9" i="216"/>
  <c r="W9" i="217"/>
  <c r="V9" i="217"/>
  <c r="W9" i="218"/>
  <c r="W8" i="218" s="1"/>
  <c r="W58" i="218" s="1"/>
  <c r="W62" i="218" s="1"/>
  <c r="V9" i="218"/>
  <c r="V8" i="218" s="1"/>
  <c r="W9" i="219"/>
  <c r="W8" i="219" s="1"/>
  <c r="W58" i="219" s="1"/>
  <c r="W62" i="219" s="1"/>
  <c r="V9" i="219"/>
  <c r="V8" i="219" s="1"/>
  <c r="V58" i="219" s="1"/>
  <c r="V62" i="219" s="1"/>
  <c r="W9" i="220"/>
  <c r="W8" i="220" s="1"/>
  <c r="V9" i="220"/>
  <c r="W9" i="221"/>
  <c r="V9" i="221"/>
  <c r="V8" i="221" s="1"/>
  <c r="V58" i="221" s="1"/>
  <c r="V62" i="221" s="1"/>
  <c r="W8" i="221"/>
  <c r="W9" i="222"/>
  <c r="W8" i="222" s="1"/>
  <c r="W58" i="222" s="1"/>
  <c r="W62" i="222" s="1"/>
  <c r="V9" i="222"/>
  <c r="V8" i="222" s="1"/>
  <c r="W9" i="223"/>
  <c r="W8" i="223" s="1"/>
  <c r="W58" i="223" s="1"/>
  <c r="W62" i="223" s="1"/>
  <c r="V9" i="223"/>
  <c r="V8" i="223" s="1"/>
  <c r="V58" i="223" s="1"/>
  <c r="V62" i="223" s="1"/>
  <c r="W9" i="224"/>
  <c r="W8" i="224" s="1"/>
  <c r="V9" i="224"/>
  <c r="V8" i="224" s="1"/>
  <c r="V58" i="224" s="1"/>
  <c r="V62" i="224" s="1"/>
  <c r="W9" i="225"/>
  <c r="W8" i="225" s="1"/>
  <c r="V9" i="225"/>
  <c r="W9" i="226"/>
  <c r="W8" i="226" s="1"/>
  <c r="W58" i="226" s="1"/>
  <c r="W62" i="226" s="1"/>
  <c r="V9" i="226"/>
  <c r="V8" i="226" s="1"/>
  <c r="W9" i="227"/>
  <c r="V9" i="227"/>
  <c r="V8" i="227" s="1"/>
  <c r="V58" i="227" s="1"/>
  <c r="V62" i="227" s="1"/>
  <c r="W8" i="227"/>
  <c r="W58" i="227" s="1"/>
  <c r="W62" i="227" s="1"/>
  <c r="W9" i="228"/>
  <c r="W8" i="228" s="1"/>
  <c r="V9" i="228"/>
  <c r="W9" i="229"/>
  <c r="V9" i="229"/>
  <c r="W9" i="230"/>
  <c r="W8" i="230" s="1"/>
  <c r="W58" i="230" s="1"/>
  <c r="W62" i="230" s="1"/>
  <c r="V9" i="230"/>
  <c r="V8" i="230" s="1"/>
  <c r="W9" i="231"/>
  <c r="W8" i="231" s="1"/>
  <c r="W58" i="231" s="1"/>
  <c r="W62" i="231" s="1"/>
  <c r="V9" i="231"/>
  <c r="V8" i="231" s="1"/>
  <c r="V58" i="231" s="1"/>
  <c r="V62" i="231" s="1"/>
  <c r="W9" i="232"/>
  <c r="W8" i="232" s="1"/>
  <c r="V9" i="232"/>
  <c r="W9" i="233"/>
  <c r="V9" i="233"/>
  <c r="W9" i="234"/>
  <c r="W8" i="234" s="1"/>
  <c r="W58" i="234" s="1"/>
  <c r="W62" i="234" s="1"/>
  <c r="V9" i="234"/>
  <c r="V8" i="234" s="1"/>
  <c r="W9" i="235"/>
  <c r="W8" i="235" s="1"/>
  <c r="W58" i="235" s="1"/>
  <c r="W62" i="235" s="1"/>
  <c r="V9" i="235"/>
  <c r="V8" i="235" s="1"/>
  <c r="V58" i="235" s="1"/>
  <c r="V62" i="235" s="1"/>
  <c r="W9" i="236"/>
  <c r="W8" i="236" s="1"/>
  <c r="W58" i="236" s="1"/>
  <c r="W62" i="236" s="1"/>
  <c r="V9" i="236"/>
  <c r="W9" i="237"/>
  <c r="V9" i="237"/>
  <c r="W9" i="238"/>
  <c r="W8" i="238" s="1"/>
  <c r="W58" i="238" s="1"/>
  <c r="W62" i="238" s="1"/>
  <c r="V9" i="238"/>
  <c r="V8" i="238" s="1"/>
  <c r="W9" i="239"/>
  <c r="W8" i="239" s="1"/>
  <c r="W58" i="239" s="1"/>
  <c r="W62" i="239" s="1"/>
  <c r="V9" i="239"/>
  <c r="V8" i="239" s="1"/>
  <c r="V58" i="239" s="1"/>
  <c r="V62" i="239" s="1"/>
  <c r="W9" i="240"/>
  <c r="W8" i="240" s="1"/>
  <c r="W58" i="240" s="1"/>
  <c r="W62" i="240" s="1"/>
  <c r="V9" i="240"/>
  <c r="V8" i="240" s="1"/>
  <c r="V58" i="240" s="1"/>
  <c r="V62" i="240" s="1"/>
  <c r="W9" i="241"/>
  <c r="V9" i="241"/>
  <c r="W9" i="242"/>
  <c r="W8" i="242" s="1"/>
  <c r="W58" i="242" s="1"/>
  <c r="W62" i="242" s="1"/>
  <c r="V9" i="242"/>
  <c r="V8" i="242" s="1"/>
  <c r="W9" i="243"/>
  <c r="W8" i="243" s="1"/>
  <c r="W58" i="243" s="1"/>
  <c r="W62" i="243" s="1"/>
  <c r="V9" i="243"/>
  <c r="V8" i="243" s="1"/>
  <c r="V58" i="243" s="1"/>
  <c r="V62" i="243" s="1"/>
  <c r="W9" i="244"/>
  <c r="W8" i="244" s="1"/>
  <c r="W58" i="244" s="1"/>
  <c r="W62" i="244" s="1"/>
  <c r="V9" i="244"/>
  <c r="V8" i="244" s="1"/>
  <c r="V58" i="244" s="1"/>
  <c r="V62" i="244" s="1"/>
  <c r="W9" i="245"/>
  <c r="V9" i="245"/>
  <c r="W9" i="246"/>
  <c r="W8" i="246" s="1"/>
  <c r="W58" i="246" s="1"/>
  <c r="W62" i="246" s="1"/>
  <c r="V9" i="246"/>
  <c r="V8" i="246" s="1"/>
  <c r="W9" i="247"/>
  <c r="W8" i="247" s="1"/>
  <c r="W58" i="247" s="1"/>
  <c r="W62" i="247" s="1"/>
  <c r="V9" i="247"/>
  <c r="V8" i="247" s="1"/>
  <c r="V58" i="247" s="1"/>
  <c r="V62" i="247" s="1"/>
  <c r="W9" i="248"/>
  <c r="W8" i="248" s="1"/>
  <c r="W58" i="248" s="1"/>
  <c r="W62" i="248" s="1"/>
  <c r="V9" i="248"/>
  <c r="V8" i="248" s="1"/>
  <c r="V58" i="248" s="1"/>
  <c r="V62" i="248" s="1"/>
  <c r="W9" i="249"/>
  <c r="V9" i="249"/>
  <c r="W9" i="250"/>
  <c r="W8" i="250" s="1"/>
  <c r="W58" i="250" s="1"/>
  <c r="W62" i="250" s="1"/>
  <c r="V9" i="250"/>
  <c r="V8" i="250" s="1"/>
  <c r="W9" i="251"/>
  <c r="W8" i="251" s="1"/>
  <c r="W58" i="251" s="1"/>
  <c r="W62" i="251" s="1"/>
  <c r="V9" i="251"/>
  <c r="V8" i="251" s="1"/>
  <c r="V58" i="251" s="1"/>
  <c r="V62" i="251" s="1"/>
  <c r="W9" i="252"/>
  <c r="W8" i="252" s="1"/>
  <c r="W58" i="252" s="1"/>
  <c r="W62" i="252" s="1"/>
  <c r="V9" i="252"/>
  <c r="V8" i="252" s="1"/>
  <c r="V58" i="252" s="1"/>
  <c r="V62" i="252" s="1"/>
  <c r="W9" i="253"/>
  <c r="V9" i="253"/>
  <c r="W9" i="254"/>
  <c r="W8" i="254" s="1"/>
  <c r="W58" i="254" s="1"/>
  <c r="W62" i="254" s="1"/>
  <c r="V9" i="254"/>
  <c r="V8" i="254" s="1"/>
  <c r="W9" i="255"/>
  <c r="W8" i="255" s="1"/>
  <c r="W58" i="255" s="1"/>
  <c r="W62" i="255" s="1"/>
  <c r="V9" i="255"/>
  <c r="V8" i="255" s="1"/>
  <c r="V58" i="255" s="1"/>
  <c r="V62" i="255" s="1"/>
  <c r="W9" i="256"/>
  <c r="W8" i="256" s="1"/>
  <c r="W58" i="256" s="1"/>
  <c r="W62" i="256" s="1"/>
  <c r="V9" i="256"/>
  <c r="V8" i="256" s="1"/>
  <c r="V58" i="256" s="1"/>
  <c r="V62" i="256" s="1"/>
  <c r="W9" i="257"/>
  <c r="V9" i="257"/>
  <c r="W9" i="258"/>
  <c r="W8" i="258" s="1"/>
  <c r="W58" i="258" s="1"/>
  <c r="W62" i="258" s="1"/>
  <c r="V9" i="258"/>
  <c r="V8" i="258" s="1"/>
  <c r="W9" i="1"/>
  <c r="W8" i="1" s="1"/>
  <c r="W58" i="1" s="1"/>
  <c r="W62" i="1" s="1"/>
  <c r="V9" i="1"/>
  <c r="V8" i="1" s="1"/>
  <c r="V58" i="1" s="1"/>
  <c r="V62" i="1" s="1"/>
  <c r="O9" i="2"/>
  <c r="O8" i="2" s="1"/>
  <c r="O58" i="2" s="1"/>
  <c r="O62" i="2" s="1"/>
  <c r="N9" i="2"/>
  <c r="N8" i="2" s="1"/>
  <c r="N58" i="2" s="1"/>
  <c r="N62" i="2" s="1"/>
  <c r="M9" i="2"/>
  <c r="L9" i="2"/>
  <c r="K9" i="2"/>
  <c r="J9" i="2"/>
  <c r="I9" i="2"/>
  <c r="H9" i="2"/>
  <c r="H8" i="2" s="1"/>
  <c r="H58" i="2" s="1"/>
  <c r="H62" i="2" s="1"/>
  <c r="G9" i="2"/>
  <c r="G8" i="2" s="1"/>
  <c r="G58" i="2" s="1"/>
  <c r="G62" i="2" s="1"/>
  <c r="F9" i="2"/>
  <c r="F8" i="2" s="1"/>
  <c r="F58" i="2" s="1"/>
  <c r="F62" i="2" s="1"/>
  <c r="D9" i="2"/>
  <c r="C9" i="2"/>
  <c r="B9" i="2"/>
  <c r="B8" i="2" s="1"/>
  <c r="B58" i="2" s="1"/>
  <c r="B62" i="2" s="1"/>
  <c r="L8" i="2"/>
  <c r="L58" i="2" s="1"/>
  <c r="L62" i="2" s="1"/>
  <c r="J8" i="2"/>
  <c r="J58" i="2" s="1"/>
  <c r="J62" i="2" s="1"/>
  <c r="I8" i="2"/>
  <c r="I58" i="2" s="1"/>
  <c r="I62" i="2" s="1"/>
  <c r="D8" i="2"/>
  <c r="D58" i="2" s="1"/>
  <c r="D62" i="2" s="1"/>
  <c r="O9" i="3"/>
  <c r="N9" i="3"/>
  <c r="N8" i="3" s="1"/>
  <c r="N58" i="3" s="1"/>
  <c r="N62" i="3" s="1"/>
  <c r="M9" i="3"/>
  <c r="L9" i="3"/>
  <c r="L8" i="3" s="1"/>
  <c r="L58" i="3" s="1"/>
  <c r="L62" i="3" s="1"/>
  <c r="K9" i="3"/>
  <c r="J9" i="3"/>
  <c r="I9" i="3"/>
  <c r="I8" i="3" s="1"/>
  <c r="I58" i="3" s="1"/>
  <c r="I62" i="3" s="1"/>
  <c r="H9" i="3"/>
  <c r="G9" i="3"/>
  <c r="F9" i="3"/>
  <c r="F8" i="3" s="1"/>
  <c r="F58" i="3" s="1"/>
  <c r="F62" i="3" s="1"/>
  <c r="D9" i="3"/>
  <c r="C9" i="3"/>
  <c r="B9" i="3"/>
  <c r="O8" i="3"/>
  <c r="M8" i="3"/>
  <c r="M58" i="3" s="1"/>
  <c r="M62" i="3" s="1"/>
  <c r="J8" i="3"/>
  <c r="J58" i="3" s="1"/>
  <c r="J62" i="3" s="1"/>
  <c r="R62" i="3" s="1"/>
  <c r="H8" i="3"/>
  <c r="H58" i="3" s="1"/>
  <c r="H62" i="3" s="1"/>
  <c r="G8" i="3"/>
  <c r="D8" i="3"/>
  <c r="D58" i="3" s="1"/>
  <c r="D62" i="3" s="1"/>
  <c r="B8" i="3"/>
  <c r="B58" i="3" s="1"/>
  <c r="B62" i="3" s="1"/>
  <c r="O9" i="4"/>
  <c r="N9" i="4"/>
  <c r="M9" i="4"/>
  <c r="L9" i="4"/>
  <c r="K9" i="4"/>
  <c r="J9" i="4"/>
  <c r="J8" i="4" s="1"/>
  <c r="J58" i="4" s="1"/>
  <c r="J62" i="4" s="1"/>
  <c r="R62" i="4" s="1"/>
  <c r="I9" i="4"/>
  <c r="H9" i="4"/>
  <c r="H8" i="4" s="1"/>
  <c r="H58" i="4" s="1"/>
  <c r="H62" i="4" s="1"/>
  <c r="G9" i="4"/>
  <c r="F9" i="4"/>
  <c r="D9" i="4"/>
  <c r="D8" i="4" s="1"/>
  <c r="D58" i="4" s="1"/>
  <c r="D62" i="4" s="1"/>
  <c r="C9" i="4"/>
  <c r="B9" i="4"/>
  <c r="B8" i="4" s="1"/>
  <c r="B58" i="4" s="1"/>
  <c r="B62" i="4" s="1"/>
  <c r="O8" i="4"/>
  <c r="O58" i="4" s="1"/>
  <c r="O62" i="4" s="1"/>
  <c r="N8" i="4"/>
  <c r="N58" i="4" s="1"/>
  <c r="N62" i="4" s="1"/>
  <c r="M8" i="4"/>
  <c r="M58" i="4" s="1"/>
  <c r="M62" i="4" s="1"/>
  <c r="L8" i="4"/>
  <c r="I8" i="4"/>
  <c r="I58" i="4" s="1"/>
  <c r="I62" i="4" s="1"/>
  <c r="G8" i="4"/>
  <c r="G58" i="4" s="1"/>
  <c r="G62" i="4" s="1"/>
  <c r="F8" i="4"/>
  <c r="F58" i="4" s="1"/>
  <c r="F62" i="4" s="1"/>
  <c r="O9" i="5"/>
  <c r="N9" i="5"/>
  <c r="N8" i="5" s="1"/>
  <c r="M9" i="5"/>
  <c r="L9" i="5"/>
  <c r="K9" i="5"/>
  <c r="J9" i="5"/>
  <c r="J8" i="5" s="1"/>
  <c r="J58" i="5" s="1"/>
  <c r="J62" i="5" s="1"/>
  <c r="I9" i="5"/>
  <c r="I8" i="5" s="1"/>
  <c r="I58" i="5" s="1"/>
  <c r="I62" i="5" s="1"/>
  <c r="H9" i="5"/>
  <c r="G9" i="5"/>
  <c r="F9" i="5"/>
  <c r="F8" i="5" s="1"/>
  <c r="D9" i="5"/>
  <c r="C9" i="5"/>
  <c r="B9" i="5"/>
  <c r="B8" i="5" s="1"/>
  <c r="B58" i="5" s="1"/>
  <c r="B62" i="5" s="1"/>
  <c r="M8" i="5"/>
  <c r="M58" i="5" s="1"/>
  <c r="M62" i="5" s="1"/>
  <c r="L8" i="5"/>
  <c r="L58" i="5" s="1"/>
  <c r="L62" i="5" s="1"/>
  <c r="H8" i="5"/>
  <c r="H58" i="5" s="1"/>
  <c r="H62" i="5" s="1"/>
  <c r="G8" i="5"/>
  <c r="G58" i="5" s="1"/>
  <c r="G62" i="5" s="1"/>
  <c r="D8" i="5"/>
  <c r="D58" i="5" s="1"/>
  <c r="D62" i="5" s="1"/>
  <c r="O9" i="6"/>
  <c r="O8" i="6" s="1"/>
  <c r="O58" i="6" s="1"/>
  <c r="O62" i="6" s="1"/>
  <c r="N9" i="6"/>
  <c r="M9" i="6"/>
  <c r="M8" i="6" s="1"/>
  <c r="M58" i="6" s="1"/>
  <c r="M62" i="6" s="1"/>
  <c r="L9" i="6"/>
  <c r="L8" i="6" s="1"/>
  <c r="L58" i="6" s="1"/>
  <c r="L62" i="6" s="1"/>
  <c r="K9" i="6"/>
  <c r="J9" i="6"/>
  <c r="J8" i="6" s="1"/>
  <c r="J58" i="6" s="1"/>
  <c r="J62" i="6" s="1"/>
  <c r="I9" i="6"/>
  <c r="H9" i="6"/>
  <c r="H8" i="6" s="1"/>
  <c r="H58" i="6" s="1"/>
  <c r="H62" i="6" s="1"/>
  <c r="G9" i="6"/>
  <c r="G8" i="6" s="1"/>
  <c r="G58" i="6" s="1"/>
  <c r="G62" i="6" s="1"/>
  <c r="F9" i="6"/>
  <c r="D9" i="6"/>
  <c r="C9" i="6"/>
  <c r="B9" i="6"/>
  <c r="N8" i="6"/>
  <c r="N58" i="6" s="1"/>
  <c r="N62" i="6" s="1"/>
  <c r="F8" i="6"/>
  <c r="F58" i="6" s="1"/>
  <c r="F62" i="6" s="1"/>
  <c r="D8" i="6"/>
  <c r="D58" i="6" s="1"/>
  <c r="D62" i="6" s="1"/>
  <c r="B8" i="6"/>
  <c r="O9" i="7"/>
  <c r="N9" i="7"/>
  <c r="M9" i="7"/>
  <c r="L9" i="7"/>
  <c r="L8" i="7" s="1"/>
  <c r="L58" i="7" s="1"/>
  <c r="L62" i="7" s="1"/>
  <c r="K9" i="7"/>
  <c r="J9" i="7"/>
  <c r="J8" i="7" s="1"/>
  <c r="J58" i="7" s="1"/>
  <c r="J62" i="7" s="1"/>
  <c r="R62" i="7" s="1"/>
  <c r="I9" i="7"/>
  <c r="I8" i="7" s="1"/>
  <c r="I58" i="7" s="1"/>
  <c r="I62" i="7" s="1"/>
  <c r="H9" i="7"/>
  <c r="H8" i="7" s="1"/>
  <c r="H58" i="7" s="1"/>
  <c r="H62" i="7" s="1"/>
  <c r="G9" i="7"/>
  <c r="F9" i="7"/>
  <c r="D9" i="7"/>
  <c r="D8" i="7" s="1"/>
  <c r="D58" i="7" s="1"/>
  <c r="D62" i="7" s="1"/>
  <c r="C9" i="7"/>
  <c r="B9" i="7"/>
  <c r="O8" i="7"/>
  <c r="O58" i="7" s="1"/>
  <c r="O62" i="7" s="1"/>
  <c r="N8" i="7"/>
  <c r="N58" i="7" s="1"/>
  <c r="N62" i="7" s="1"/>
  <c r="M8" i="7"/>
  <c r="M58" i="7" s="1"/>
  <c r="M62" i="7" s="1"/>
  <c r="G8" i="7"/>
  <c r="G58" i="7" s="1"/>
  <c r="G62" i="7" s="1"/>
  <c r="B8" i="7"/>
  <c r="O9" i="8"/>
  <c r="O8" i="8" s="1"/>
  <c r="O58" i="8" s="1"/>
  <c r="O62" i="8" s="1"/>
  <c r="N9" i="8"/>
  <c r="N8" i="8" s="1"/>
  <c r="N58" i="8" s="1"/>
  <c r="N62" i="8" s="1"/>
  <c r="M9" i="8"/>
  <c r="M8" i="8" s="1"/>
  <c r="L9" i="8"/>
  <c r="K9" i="8"/>
  <c r="J9" i="8"/>
  <c r="J8" i="8" s="1"/>
  <c r="J58" i="8" s="1"/>
  <c r="J62" i="8" s="1"/>
  <c r="I9" i="8"/>
  <c r="H9" i="8"/>
  <c r="G9" i="8"/>
  <c r="G8" i="8" s="1"/>
  <c r="G58" i="8" s="1"/>
  <c r="G62" i="8" s="1"/>
  <c r="F9" i="8"/>
  <c r="F8" i="8" s="1"/>
  <c r="F58" i="8" s="1"/>
  <c r="F62" i="8" s="1"/>
  <c r="D9" i="8"/>
  <c r="D8" i="8" s="1"/>
  <c r="C9" i="8"/>
  <c r="B9" i="8"/>
  <c r="L8" i="8"/>
  <c r="L58" i="8" s="1"/>
  <c r="L62" i="8" s="1"/>
  <c r="I8" i="8"/>
  <c r="I58" i="8" s="1"/>
  <c r="I62" i="8" s="1"/>
  <c r="H8" i="8"/>
  <c r="H58" i="8" s="1"/>
  <c r="H62" i="8" s="1"/>
  <c r="O9" i="9"/>
  <c r="N9" i="9"/>
  <c r="M9" i="9"/>
  <c r="L9" i="9"/>
  <c r="L8" i="9" s="1"/>
  <c r="L58" i="9" s="1"/>
  <c r="L62" i="9" s="1"/>
  <c r="K9" i="9"/>
  <c r="J9" i="9"/>
  <c r="J8" i="9" s="1"/>
  <c r="J58" i="9" s="1"/>
  <c r="J62" i="9" s="1"/>
  <c r="I9" i="9"/>
  <c r="I8" i="9" s="1"/>
  <c r="I58" i="9" s="1"/>
  <c r="I62" i="9" s="1"/>
  <c r="H9" i="9"/>
  <c r="G9" i="9"/>
  <c r="F9" i="9"/>
  <c r="D9" i="9"/>
  <c r="C9" i="9"/>
  <c r="B9" i="9"/>
  <c r="B8" i="9" s="1"/>
  <c r="B58" i="9" s="1"/>
  <c r="B62" i="9" s="1"/>
  <c r="N8" i="9"/>
  <c r="N58" i="9" s="1"/>
  <c r="N62" i="9" s="1"/>
  <c r="M8" i="9"/>
  <c r="G8" i="9"/>
  <c r="G58" i="9" s="1"/>
  <c r="G62" i="9" s="1"/>
  <c r="F8" i="9"/>
  <c r="F58" i="9" s="1"/>
  <c r="F62" i="9" s="1"/>
  <c r="D8" i="9"/>
  <c r="O9" i="10"/>
  <c r="O8" i="10" s="1"/>
  <c r="O58" i="10" s="1"/>
  <c r="O62" i="10" s="1"/>
  <c r="N9" i="10"/>
  <c r="M9" i="10"/>
  <c r="M8" i="10" s="1"/>
  <c r="M58" i="10" s="1"/>
  <c r="M62" i="10" s="1"/>
  <c r="L9" i="10"/>
  <c r="K9" i="10"/>
  <c r="J9" i="10"/>
  <c r="I9" i="10"/>
  <c r="I8" i="10" s="1"/>
  <c r="I58" i="10" s="1"/>
  <c r="I62" i="10" s="1"/>
  <c r="H9" i="10"/>
  <c r="H8" i="10" s="1"/>
  <c r="H58" i="10" s="1"/>
  <c r="H62" i="10" s="1"/>
  <c r="G9" i="10"/>
  <c r="G8" i="10" s="1"/>
  <c r="G58" i="10" s="1"/>
  <c r="G62" i="10" s="1"/>
  <c r="F9" i="10"/>
  <c r="D9" i="10"/>
  <c r="D8" i="10" s="1"/>
  <c r="D58" i="10" s="1"/>
  <c r="D62" i="10" s="1"/>
  <c r="C9" i="10"/>
  <c r="B9" i="10"/>
  <c r="N8" i="10"/>
  <c r="N58" i="10" s="1"/>
  <c r="N62" i="10" s="1"/>
  <c r="L8" i="10"/>
  <c r="L58" i="10" s="1"/>
  <c r="L62" i="10" s="1"/>
  <c r="J8" i="10"/>
  <c r="B8" i="10"/>
  <c r="B58" i="10" s="1"/>
  <c r="B62" i="10" s="1"/>
  <c r="O9" i="11"/>
  <c r="N9" i="11"/>
  <c r="N8" i="11" s="1"/>
  <c r="N58" i="11" s="1"/>
  <c r="N62" i="11" s="1"/>
  <c r="M9" i="11"/>
  <c r="L9" i="11"/>
  <c r="L8" i="11" s="1"/>
  <c r="K9" i="11"/>
  <c r="J9" i="11"/>
  <c r="J8" i="11" s="1"/>
  <c r="J58" i="11" s="1"/>
  <c r="J62" i="11" s="1"/>
  <c r="R62" i="11" s="1"/>
  <c r="I9" i="11"/>
  <c r="H9" i="11"/>
  <c r="H8" i="11" s="1"/>
  <c r="H58" i="11" s="1"/>
  <c r="H62" i="11" s="1"/>
  <c r="G9" i="11"/>
  <c r="F9" i="11"/>
  <c r="F8" i="11" s="1"/>
  <c r="F58" i="11" s="1"/>
  <c r="F62" i="11" s="1"/>
  <c r="D9" i="11"/>
  <c r="C9" i="11"/>
  <c r="B9" i="11"/>
  <c r="O8" i="11"/>
  <c r="O58" i="11" s="1"/>
  <c r="O62" i="11" s="1"/>
  <c r="M8" i="11"/>
  <c r="M58" i="11" s="1"/>
  <c r="M62" i="11" s="1"/>
  <c r="I8" i="11"/>
  <c r="I58" i="11" s="1"/>
  <c r="I62" i="11" s="1"/>
  <c r="G8" i="11"/>
  <c r="G58" i="11" s="1"/>
  <c r="G62" i="11" s="1"/>
  <c r="D8" i="11"/>
  <c r="D58" i="11" s="1"/>
  <c r="D62" i="11" s="1"/>
  <c r="B8" i="11"/>
  <c r="B58" i="11" s="1"/>
  <c r="B62" i="11" s="1"/>
  <c r="O9" i="12"/>
  <c r="N9" i="12"/>
  <c r="M9" i="12"/>
  <c r="L9" i="12"/>
  <c r="L8" i="12" s="1"/>
  <c r="K9" i="12"/>
  <c r="J9" i="12"/>
  <c r="J8" i="12" s="1"/>
  <c r="J58" i="12" s="1"/>
  <c r="J62" i="12" s="1"/>
  <c r="I9" i="12"/>
  <c r="I8" i="12" s="1"/>
  <c r="I58" i="12" s="1"/>
  <c r="I62" i="12" s="1"/>
  <c r="H9" i="12"/>
  <c r="H8" i="12" s="1"/>
  <c r="H58" i="12" s="1"/>
  <c r="H62" i="12" s="1"/>
  <c r="G9" i="12"/>
  <c r="G8" i="12" s="1"/>
  <c r="G58" i="12" s="1"/>
  <c r="G62" i="12" s="1"/>
  <c r="F9" i="12"/>
  <c r="D9" i="12"/>
  <c r="D8" i="12" s="1"/>
  <c r="D58" i="12" s="1"/>
  <c r="D62" i="12" s="1"/>
  <c r="C9" i="12"/>
  <c r="B9" i="12"/>
  <c r="B8" i="12" s="1"/>
  <c r="B58" i="12" s="1"/>
  <c r="B62" i="12" s="1"/>
  <c r="O8" i="12"/>
  <c r="O58" i="12" s="1"/>
  <c r="O62" i="12" s="1"/>
  <c r="N8" i="12"/>
  <c r="N58" i="12" s="1"/>
  <c r="N62" i="12" s="1"/>
  <c r="M8" i="12"/>
  <c r="M58" i="12" s="1"/>
  <c r="M62" i="12" s="1"/>
  <c r="F8" i="12"/>
  <c r="F58" i="12" s="1"/>
  <c r="F62" i="12" s="1"/>
  <c r="O9" i="13"/>
  <c r="N9" i="13"/>
  <c r="N8" i="13" s="1"/>
  <c r="N58" i="13" s="1"/>
  <c r="N62" i="13" s="1"/>
  <c r="M9" i="13"/>
  <c r="M8" i="13" s="1"/>
  <c r="M58" i="13" s="1"/>
  <c r="M62" i="13" s="1"/>
  <c r="L9" i="13"/>
  <c r="K9" i="13"/>
  <c r="J9" i="13"/>
  <c r="J8" i="13" s="1"/>
  <c r="J58" i="13" s="1"/>
  <c r="J62" i="13" s="1"/>
  <c r="I9" i="13"/>
  <c r="I8" i="13" s="1"/>
  <c r="H9" i="13"/>
  <c r="H8" i="13" s="1"/>
  <c r="H58" i="13" s="1"/>
  <c r="H62" i="13" s="1"/>
  <c r="G9" i="13"/>
  <c r="F9" i="13"/>
  <c r="F8" i="13" s="1"/>
  <c r="F58" i="13" s="1"/>
  <c r="F62" i="13" s="1"/>
  <c r="D9" i="13"/>
  <c r="D8" i="13" s="1"/>
  <c r="D58" i="13" s="1"/>
  <c r="D62" i="13" s="1"/>
  <c r="C9" i="13"/>
  <c r="B9" i="13"/>
  <c r="B8" i="13" s="1"/>
  <c r="B58" i="13" s="1"/>
  <c r="B62" i="13" s="1"/>
  <c r="L8" i="13"/>
  <c r="L58" i="13" s="1"/>
  <c r="L62" i="13" s="1"/>
  <c r="O9" i="14"/>
  <c r="O8" i="14" s="1"/>
  <c r="O58" i="14" s="1"/>
  <c r="O62" i="14" s="1"/>
  <c r="N9" i="14"/>
  <c r="N8" i="14" s="1"/>
  <c r="N58" i="14" s="1"/>
  <c r="N62" i="14" s="1"/>
  <c r="M9" i="14"/>
  <c r="L9" i="14"/>
  <c r="L8" i="14" s="1"/>
  <c r="L58" i="14" s="1"/>
  <c r="L62" i="14" s="1"/>
  <c r="K9" i="14"/>
  <c r="J9" i="14"/>
  <c r="J8" i="14" s="1"/>
  <c r="J58" i="14" s="1"/>
  <c r="J62" i="14" s="1"/>
  <c r="I9" i="14"/>
  <c r="H9" i="14"/>
  <c r="H8" i="14" s="1"/>
  <c r="H58" i="14" s="1"/>
  <c r="H62" i="14" s="1"/>
  <c r="G9" i="14"/>
  <c r="G8" i="14" s="1"/>
  <c r="G58" i="14" s="1"/>
  <c r="G62" i="14" s="1"/>
  <c r="F9" i="14"/>
  <c r="F8" i="14" s="1"/>
  <c r="F58" i="14" s="1"/>
  <c r="F62" i="14" s="1"/>
  <c r="D9" i="14"/>
  <c r="D8" i="14" s="1"/>
  <c r="D58" i="14" s="1"/>
  <c r="D62" i="14" s="1"/>
  <c r="C9" i="14"/>
  <c r="B9" i="14"/>
  <c r="M8" i="14"/>
  <c r="M58" i="14" s="1"/>
  <c r="M62" i="14" s="1"/>
  <c r="I8" i="14"/>
  <c r="I58" i="14" s="1"/>
  <c r="I62" i="14" s="1"/>
  <c r="B8" i="14"/>
  <c r="B58" i="14" s="1"/>
  <c r="B62" i="14" s="1"/>
  <c r="O9" i="15"/>
  <c r="N9" i="15"/>
  <c r="M9" i="15"/>
  <c r="M8" i="15" s="1"/>
  <c r="M58" i="15" s="1"/>
  <c r="M62" i="15" s="1"/>
  <c r="L9" i="15"/>
  <c r="L8" i="15" s="1"/>
  <c r="L58" i="15" s="1"/>
  <c r="L62" i="15" s="1"/>
  <c r="K9" i="15"/>
  <c r="J9" i="15"/>
  <c r="I9" i="15"/>
  <c r="I8" i="15" s="1"/>
  <c r="I58" i="15" s="1"/>
  <c r="I62" i="15" s="1"/>
  <c r="H9" i="15"/>
  <c r="G9" i="15"/>
  <c r="F9" i="15"/>
  <c r="D9" i="15"/>
  <c r="D8" i="15" s="1"/>
  <c r="D58" i="15" s="1"/>
  <c r="D62" i="15" s="1"/>
  <c r="C9" i="15"/>
  <c r="B9" i="15"/>
  <c r="O8" i="15"/>
  <c r="O58" i="15" s="1"/>
  <c r="O62" i="15" s="1"/>
  <c r="J8" i="15"/>
  <c r="J58" i="15" s="1"/>
  <c r="J62" i="15" s="1"/>
  <c r="H8" i="15"/>
  <c r="G8" i="15"/>
  <c r="G58" i="15" s="1"/>
  <c r="G62" i="15" s="1"/>
  <c r="B8" i="15"/>
  <c r="B58" i="15" s="1"/>
  <c r="B62" i="15" s="1"/>
  <c r="O9" i="16"/>
  <c r="O8" i="16" s="1"/>
  <c r="O58" i="16" s="1"/>
  <c r="O62" i="16" s="1"/>
  <c r="N9" i="16"/>
  <c r="M9" i="16"/>
  <c r="M8" i="16" s="1"/>
  <c r="M58" i="16" s="1"/>
  <c r="M62" i="16" s="1"/>
  <c r="L9" i="16"/>
  <c r="K9" i="16"/>
  <c r="J9" i="16"/>
  <c r="J8" i="16" s="1"/>
  <c r="J58" i="16" s="1"/>
  <c r="J62" i="16" s="1"/>
  <c r="I9" i="16"/>
  <c r="I8" i="16" s="1"/>
  <c r="I58" i="16" s="1"/>
  <c r="I62" i="16" s="1"/>
  <c r="H9" i="16"/>
  <c r="G9" i="16"/>
  <c r="G8" i="16" s="1"/>
  <c r="G58" i="16" s="1"/>
  <c r="G62" i="16" s="1"/>
  <c r="F9" i="16"/>
  <c r="D9" i="16"/>
  <c r="D8" i="16" s="1"/>
  <c r="C9" i="16"/>
  <c r="B9" i="16"/>
  <c r="N8" i="16"/>
  <c r="N58" i="16" s="1"/>
  <c r="N62" i="16" s="1"/>
  <c r="L8" i="16"/>
  <c r="L58" i="16" s="1"/>
  <c r="L62" i="16" s="1"/>
  <c r="H8" i="16"/>
  <c r="F8" i="16"/>
  <c r="F58" i="16" s="1"/>
  <c r="F62" i="16" s="1"/>
  <c r="O9" i="17"/>
  <c r="N9" i="17"/>
  <c r="N8" i="17" s="1"/>
  <c r="N58" i="17" s="1"/>
  <c r="N62" i="17" s="1"/>
  <c r="M9" i="17"/>
  <c r="M8" i="17" s="1"/>
  <c r="M58" i="17" s="1"/>
  <c r="M62" i="17" s="1"/>
  <c r="L9" i="17"/>
  <c r="K9" i="17"/>
  <c r="J9" i="17"/>
  <c r="J8" i="17" s="1"/>
  <c r="J58" i="17" s="1"/>
  <c r="J62" i="17" s="1"/>
  <c r="I9" i="17"/>
  <c r="I8" i="17" s="1"/>
  <c r="I58" i="17" s="1"/>
  <c r="I62" i="17" s="1"/>
  <c r="H9" i="17"/>
  <c r="G9" i="17"/>
  <c r="F9" i="17"/>
  <c r="D9" i="17"/>
  <c r="D8" i="17" s="1"/>
  <c r="C9" i="17"/>
  <c r="B9" i="17"/>
  <c r="B8" i="17" s="1"/>
  <c r="B58" i="17" s="1"/>
  <c r="B62" i="17" s="1"/>
  <c r="L8" i="17"/>
  <c r="H8" i="17"/>
  <c r="H58" i="17" s="1"/>
  <c r="H62" i="17" s="1"/>
  <c r="G8" i="17"/>
  <c r="G58" i="17" s="1"/>
  <c r="G62" i="17" s="1"/>
  <c r="F8" i="17"/>
  <c r="F58" i="17" s="1"/>
  <c r="F62" i="17" s="1"/>
  <c r="O9" i="18"/>
  <c r="O8" i="18" s="1"/>
  <c r="N9" i="18"/>
  <c r="N8" i="18" s="1"/>
  <c r="N58" i="18" s="1"/>
  <c r="N62" i="18" s="1"/>
  <c r="M9" i="18"/>
  <c r="L9" i="18"/>
  <c r="L8" i="18" s="1"/>
  <c r="L58" i="18" s="1"/>
  <c r="L62" i="18" s="1"/>
  <c r="K9" i="18"/>
  <c r="J9" i="18"/>
  <c r="J8" i="18" s="1"/>
  <c r="J58" i="18" s="1"/>
  <c r="J62" i="18" s="1"/>
  <c r="I9" i="18"/>
  <c r="H9" i="18"/>
  <c r="H8" i="18" s="1"/>
  <c r="H58" i="18" s="1"/>
  <c r="H62" i="18" s="1"/>
  <c r="G9" i="18"/>
  <c r="G8" i="18" s="1"/>
  <c r="F9" i="18"/>
  <c r="F8" i="18" s="1"/>
  <c r="F58" i="18" s="1"/>
  <c r="F62" i="18" s="1"/>
  <c r="D9" i="18"/>
  <c r="C9" i="18"/>
  <c r="B9" i="18"/>
  <c r="M8" i="18"/>
  <c r="M58" i="18" s="1"/>
  <c r="M62" i="18" s="1"/>
  <c r="I8" i="18"/>
  <c r="I58" i="18" s="1"/>
  <c r="I62" i="18" s="1"/>
  <c r="D8" i="18"/>
  <c r="D58" i="18" s="1"/>
  <c r="D62" i="18" s="1"/>
  <c r="B8" i="18"/>
  <c r="B58" i="18" s="1"/>
  <c r="B62" i="18" s="1"/>
  <c r="O9" i="19"/>
  <c r="O8" i="19" s="1"/>
  <c r="N9" i="19"/>
  <c r="M9" i="19"/>
  <c r="M8" i="19" s="1"/>
  <c r="M58" i="19" s="1"/>
  <c r="M62" i="19" s="1"/>
  <c r="L9" i="19"/>
  <c r="L8" i="19" s="1"/>
  <c r="L58" i="19" s="1"/>
  <c r="L62" i="19" s="1"/>
  <c r="K9" i="19"/>
  <c r="J9" i="19"/>
  <c r="I9" i="19"/>
  <c r="I8" i="19" s="1"/>
  <c r="I58" i="19" s="1"/>
  <c r="I62" i="19" s="1"/>
  <c r="H9" i="19"/>
  <c r="H8" i="19" s="1"/>
  <c r="H58" i="19" s="1"/>
  <c r="H62" i="19" s="1"/>
  <c r="G9" i="19"/>
  <c r="F9" i="19"/>
  <c r="F8" i="19" s="1"/>
  <c r="F58" i="19" s="1"/>
  <c r="F62" i="19" s="1"/>
  <c r="D9" i="19"/>
  <c r="C9" i="19"/>
  <c r="B9" i="19"/>
  <c r="N8" i="19"/>
  <c r="N58" i="19" s="1"/>
  <c r="N62" i="19" s="1"/>
  <c r="J8" i="19"/>
  <c r="J58" i="19" s="1"/>
  <c r="J62" i="19" s="1"/>
  <c r="R62" i="19" s="1"/>
  <c r="G8" i="19"/>
  <c r="D8" i="19"/>
  <c r="D58" i="19" s="1"/>
  <c r="D62" i="19" s="1"/>
  <c r="B8" i="19"/>
  <c r="B58" i="19" s="1"/>
  <c r="B62" i="19" s="1"/>
  <c r="O9" i="20"/>
  <c r="N9" i="20"/>
  <c r="N8" i="20" s="1"/>
  <c r="N58" i="20" s="1"/>
  <c r="N62" i="20" s="1"/>
  <c r="M9" i="20"/>
  <c r="L9" i="20"/>
  <c r="L8" i="20" s="1"/>
  <c r="K9" i="20"/>
  <c r="J9" i="20"/>
  <c r="J8" i="20" s="1"/>
  <c r="J58" i="20" s="1"/>
  <c r="J62" i="20" s="1"/>
  <c r="I9" i="20"/>
  <c r="H9" i="20"/>
  <c r="H8" i="20" s="1"/>
  <c r="H58" i="20" s="1"/>
  <c r="H62" i="20" s="1"/>
  <c r="G9" i="20"/>
  <c r="F9" i="20"/>
  <c r="F8" i="20" s="1"/>
  <c r="F58" i="20" s="1"/>
  <c r="F62" i="20" s="1"/>
  <c r="D9" i="20"/>
  <c r="D8" i="20" s="1"/>
  <c r="D58" i="20" s="1"/>
  <c r="D62" i="20" s="1"/>
  <c r="C9" i="20"/>
  <c r="B9" i="20"/>
  <c r="B8" i="20" s="1"/>
  <c r="B58" i="20" s="1"/>
  <c r="B62" i="20" s="1"/>
  <c r="O8" i="20"/>
  <c r="O58" i="20" s="1"/>
  <c r="O62" i="20" s="1"/>
  <c r="M8" i="20"/>
  <c r="M58" i="20" s="1"/>
  <c r="M62" i="20" s="1"/>
  <c r="I8" i="20"/>
  <c r="G8" i="20"/>
  <c r="G58" i="20" s="1"/>
  <c r="G62" i="20" s="1"/>
  <c r="O9" i="21"/>
  <c r="N9" i="21"/>
  <c r="N8" i="21" s="1"/>
  <c r="M9" i="21"/>
  <c r="M8" i="21" s="1"/>
  <c r="M58" i="21" s="1"/>
  <c r="M62" i="21" s="1"/>
  <c r="L9" i="21"/>
  <c r="L8" i="21" s="1"/>
  <c r="L58" i="21" s="1"/>
  <c r="L62" i="21" s="1"/>
  <c r="K9" i="21"/>
  <c r="J9" i="21"/>
  <c r="J8" i="21" s="1"/>
  <c r="J58" i="21" s="1"/>
  <c r="J62" i="21" s="1"/>
  <c r="I9" i="21"/>
  <c r="I8" i="21" s="1"/>
  <c r="I58" i="21" s="1"/>
  <c r="I62" i="21" s="1"/>
  <c r="H9" i="21"/>
  <c r="G9" i="21"/>
  <c r="F9" i="21"/>
  <c r="D9" i="21"/>
  <c r="C9" i="21"/>
  <c r="B9" i="21"/>
  <c r="B8" i="21" s="1"/>
  <c r="B58" i="21" s="1"/>
  <c r="B62" i="21" s="1"/>
  <c r="G8" i="21"/>
  <c r="G58" i="21" s="1"/>
  <c r="G62" i="21" s="1"/>
  <c r="F8" i="21"/>
  <c r="D8" i="21"/>
  <c r="D58" i="21" s="1"/>
  <c r="D62" i="21" s="1"/>
  <c r="O9" i="22"/>
  <c r="O8" i="22" s="1"/>
  <c r="O58" i="22" s="1"/>
  <c r="O62" i="22" s="1"/>
  <c r="N9" i="22"/>
  <c r="N8" i="22" s="1"/>
  <c r="N58" i="22" s="1"/>
  <c r="N62" i="22" s="1"/>
  <c r="M9" i="22"/>
  <c r="L9" i="22"/>
  <c r="K9" i="22"/>
  <c r="J9" i="22"/>
  <c r="J8" i="22" s="1"/>
  <c r="J58" i="22" s="1"/>
  <c r="J62" i="22" s="1"/>
  <c r="I9" i="22"/>
  <c r="H9" i="22"/>
  <c r="H8" i="22" s="1"/>
  <c r="H58" i="22" s="1"/>
  <c r="H62" i="22" s="1"/>
  <c r="G9" i="22"/>
  <c r="G8" i="22" s="1"/>
  <c r="G58" i="22" s="1"/>
  <c r="G62" i="22" s="1"/>
  <c r="F9" i="22"/>
  <c r="D9" i="22"/>
  <c r="C9" i="22"/>
  <c r="B9" i="22"/>
  <c r="M8" i="22"/>
  <c r="M58" i="22" s="1"/>
  <c r="M62" i="22" s="1"/>
  <c r="L8" i="22"/>
  <c r="L58" i="22" s="1"/>
  <c r="L62" i="22" s="1"/>
  <c r="I8" i="22"/>
  <c r="I58" i="22" s="1"/>
  <c r="I62" i="22" s="1"/>
  <c r="D8" i="22"/>
  <c r="D58" i="22" s="1"/>
  <c r="D62" i="22" s="1"/>
  <c r="B8" i="22"/>
  <c r="B58" i="22" s="1"/>
  <c r="B62" i="22" s="1"/>
  <c r="O9" i="23"/>
  <c r="N9" i="23"/>
  <c r="N8" i="23" s="1"/>
  <c r="N58" i="23" s="1"/>
  <c r="N62" i="23" s="1"/>
  <c r="M9" i="23"/>
  <c r="L9" i="23"/>
  <c r="L8" i="23" s="1"/>
  <c r="L58" i="23" s="1"/>
  <c r="L62" i="23" s="1"/>
  <c r="K9" i="23"/>
  <c r="J9" i="23"/>
  <c r="J8" i="23" s="1"/>
  <c r="J58" i="23" s="1"/>
  <c r="J62" i="23" s="1"/>
  <c r="R62" i="23" s="1"/>
  <c r="I9" i="23"/>
  <c r="H9" i="23"/>
  <c r="G9" i="23"/>
  <c r="F9" i="23"/>
  <c r="F8" i="23" s="1"/>
  <c r="F58" i="23" s="1"/>
  <c r="F62" i="23" s="1"/>
  <c r="D9" i="23"/>
  <c r="D8" i="23" s="1"/>
  <c r="D58" i="23" s="1"/>
  <c r="D62" i="23" s="1"/>
  <c r="C9" i="23"/>
  <c r="B9" i="23"/>
  <c r="O8" i="23"/>
  <c r="O58" i="23" s="1"/>
  <c r="O62" i="23" s="1"/>
  <c r="M8" i="23"/>
  <c r="M58" i="23" s="1"/>
  <c r="M62" i="23" s="1"/>
  <c r="I8" i="23"/>
  <c r="I58" i="23" s="1"/>
  <c r="I62" i="23" s="1"/>
  <c r="H8" i="23"/>
  <c r="H58" i="23" s="1"/>
  <c r="H62" i="23" s="1"/>
  <c r="G8" i="23"/>
  <c r="G58" i="23" s="1"/>
  <c r="G62" i="23" s="1"/>
  <c r="B8" i="23"/>
  <c r="O9" i="24"/>
  <c r="N9" i="24"/>
  <c r="N8" i="24" s="1"/>
  <c r="N58" i="24" s="1"/>
  <c r="N62" i="24" s="1"/>
  <c r="M9" i="24"/>
  <c r="L9" i="24"/>
  <c r="L8" i="24" s="1"/>
  <c r="L58" i="24" s="1"/>
  <c r="L62" i="24" s="1"/>
  <c r="K9" i="24"/>
  <c r="J9" i="24"/>
  <c r="J8" i="24" s="1"/>
  <c r="J58" i="24" s="1"/>
  <c r="J62" i="24" s="1"/>
  <c r="R62" i="24" s="1"/>
  <c r="I9" i="24"/>
  <c r="I8" i="24" s="1"/>
  <c r="I58" i="24" s="1"/>
  <c r="I62" i="24" s="1"/>
  <c r="H9" i="24"/>
  <c r="H8" i="24" s="1"/>
  <c r="H58" i="24" s="1"/>
  <c r="H62" i="24" s="1"/>
  <c r="G9" i="24"/>
  <c r="F9" i="24"/>
  <c r="D9" i="24"/>
  <c r="D8" i="24" s="1"/>
  <c r="C9" i="24"/>
  <c r="B9" i="24"/>
  <c r="B8" i="24" s="1"/>
  <c r="B58" i="24" s="1"/>
  <c r="B62" i="24" s="1"/>
  <c r="O8" i="24"/>
  <c r="O58" i="24" s="1"/>
  <c r="O62" i="24" s="1"/>
  <c r="M8" i="24"/>
  <c r="G8" i="24"/>
  <c r="G58" i="24" s="1"/>
  <c r="G62" i="24" s="1"/>
  <c r="F8" i="24"/>
  <c r="F58" i="24" s="1"/>
  <c r="F62" i="24" s="1"/>
  <c r="O9" i="25"/>
  <c r="N9" i="25"/>
  <c r="N8" i="25" s="1"/>
  <c r="N58" i="25" s="1"/>
  <c r="N62" i="25" s="1"/>
  <c r="M9" i="25"/>
  <c r="L9" i="25"/>
  <c r="K9" i="25"/>
  <c r="J9" i="25"/>
  <c r="J8" i="25" s="1"/>
  <c r="I9" i="25"/>
  <c r="I8" i="25" s="1"/>
  <c r="I58" i="25" s="1"/>
  <c r="I62" i="25" s="1"/>
  <c r="H9" i="25"/>
  <c r="H8" i="25" s="1"/>
  <c r="H58" i="25" s="1"/>
  <c r="H62" i="25" s="1"/>
  <c r="G9" i="25"/>
  <c r="F9" i="25"/>
  <c r="F8" i="25" s="1"/>
  <c r="F58" i="25" s="1"/>
  <c r="F62" i="25" s="1"/>
  <c r="D9" i="25"/>
  <c r="C9" i="25"/>
  <c r="B9" i="25"/>
  <c r="B8" i="25" s="1"/>
  <c r="B58" i="25" s="1"/>
  <c r="B62" i="25" s="1"/>
  <c r="M8" i="25"/>
  <c r="L8" i="25"/>
  <c r="L58" i="25" s="1"/>
  <c r="L62" i="25" s="1"/>
  <c r="D8" i="25"/>
  <c r="O9" i="26"/>
  <c r="N9" i="26"/>
  <c r="N8" i="26" s="1"/>
  <c r="N58" i="26" s="1"/>
  <c r="N62" i="26" s="1"/>
  <c r="M9" i="26"/>
  <c r="L9" i="26"/>
  <c r="K9" i="26"/>
  <c r="J9" i="26"/>
  <c r="J8" i="26" s="1"/>
  <c r="I9" i="26"/>
  <c r="H9" i="26"/>
  <c r="H8" i="26" s="1"/>
  <c r="H58" i="26" s="1"/>
  <c r="H62" i="26" s="1"/>
  <c r="G9" i="26"/>
  <c r="G8" i="26" s="1"/>
  <c r="G58" i="26" s="1"/>
  <c r="G62" i="26" s="1"/>
  <c r="F9" i="26"/>
  <c r="F8" i="26" s="1"/>
  <c r="F58" i="26" s="1"/>
  <c r="F62" i="26" s="1"/>
  <c r="D9" i="26"/>
  <c r="C9" i="26"/>
  <c r="B9" i="26"/>
  <c r="B8" i="26" s="1"/>
  <c r="B58" i="26" s="1"/>
  <c r="B62" i="26" s="1"/>
  <c r="O8" i="26"/>
  <c r="O58" i="26" s="1"/>
  <c r="O62" i="26" s="1"/>
  <c r="M8" i="26"/>
  <c r="M58" i="26" s="1"/>
  <c r="M62" i="26" s="1"/>
  <c r="L8" i="26"/>
  <c r="L58" i="26" s="1"/>
  <c r="L62" i="26" s="1"/>
  <c r="I8" i="26"/>
  <c r="I58" i="26" s="1"/>
  <c r="I62" i="26" s="1"/>
  <c r="D8" i="26"/>
  <c r="D58" i="26" s="1"/>
  <c r="D62" i="26" s="1"/>
  <c r="O9" i="27"/>
  <c r="N9" i="27"/>
  <c r="N8" i="27" s="1"/>
  <c r="N58" i="27" s="1"/>
  <c r="N62" i="27" s="1"/>
  <c r="M9" i="27"/>
  <c r="M8" i="27" s="1"/>
  <c r="M58" i="27" s="1"/>
  <c r="M62" i="27" s="1"/>
  <c r="L9" i="27"/>
  <c r="L8" i="27" s="1"/>
  <c r="L58" i="27" s="1"/>
  <c r="L62" i="27" s="1"/>
  <c r="K9" i="27"/>
  <c r="J9" i="27"/>
  <c r="J8" i="27" s="1"/>
  <c r="J58" i="27" s="1"/>
  <c r="J62" i="27" s="1"/>
  <c r="I9" i="27"/>
  <c r="H9" i="27"/>
  <c r="G9" i="27"/>
  <c r="G8" i="27" s="1"/>
  <c r="G58" i="27" s="1"/>
  <c r="G62" i="27" s="1"/>
  <c r="F9" i="27"/>
  <c r="F8" i="27" s="1"/>
  <c r="F58" i="27" s="1"/>
  <c r="F62" i="27" s="1"/>
  <c r="D9" i="27"/>
  <c r="D8" i="27" s="1"/>
  <c r="D58" i="27" s="1"/>
  <c r="D62" i="27" s="1"/>
  <c r="C9" i="27"/>
  <c r="B9" i="27"/>
  <c r="O8" i="27"/>
  <c r="O58" i="27" s="1"/>
  <c r="O62" i="27" s="1"/>
  <c r="I8" i="27"/>
  <c r="I58" i="27" s="1"/>
  <c r="I62" i="27" s="1"/>
  <c r="H8" i="27"/>
  <c r="H58" i="27" s="1"/>
  <c r="H62" i="27" s="1"/>
  <c r="B8" i="27"/>
  <c r="B58" i="27" s="1"/>
  <c r="B62" i="27" s="1"/>
  <c r="O9" i="28"/>
  <c r="N9" i="28"/>
  <c r="N8" i="28" s="1"/>
  <c r="N58" i="28" s="1"/>
  <c r="N62" i="28" s="1"/>
  <c r="M9" i="28"/>
  <c r="L9" i="28"/>
  <c r="L8" i="28" s="1"/>
  <c r="K9" i="28"/>
  <c r="J9" i="28"/>
  <c r="J8" i="28" s="1"/>
  <c r="J58" i="28" s="1"/>
  <c r="J62" i="28" s="1"/>
  <c r="I9" i="28"/>
  <c r="H9" i="28"/>
  <c r="H8" i="28" s="1"/>
  <c r="H58" i="28" s="1"/>
  <c r="H62" i="28" s="1"/>
  <c r="G9" i="28"/>
  <c r="F9" i="28"/>
  <c r="F8" i="28" s="1"/>
  <c r="F58" i="28" s="1"/>
  <c r="F62" i="28" s="1"/>
  <c r="D9" i="28"/>
  <c r="D8" i="28" s="1"/>
  <c r="D58" i="28" s="1"/>
  <c r="D62" i="28" s="1"/>
  <c r="C9" i="28"/>
  <c r="B9" i="28"/>
  <c r="B8" i="28" s="1"/>
  <c r="B58" i="28" s="1"/>
  <c r="B62" i="28" s="1"/>
  <c r="O8" i="28"/>
  <c r="O58" i="28" s="1"/>
  <c r="O62" i="28" s="1"/>
  <c r="M8" i="28"/>
  <c r="M58" i="28" s="1"/>
  <c r="M62" i="28" s="1"/>
  <c r="I8" i="28"/>
  <c r="I58" i="28" s="1"/>
  <c r="I62" i="28" s="1"/>
  <c r="G8" i="28"/>
  <c r="G58" i="28" s="1"/>
  <c r="G62" i="28" s="1"/>
  <c r="O9" i="29"/>
  <c r="N9" i="29"/>
  <c r="N8" i="29" s="1"/>
  <c r="N58" i="29" s="1"/>
  <c r="N62" i="29" s="1"/>
  <c r="M9" i="29"/>
  <c r="M8" i="29" s="1"/>
  <c r="M58" i="29" s="1"/>
  <c r="M62" i="29" s="1"/>
  <c r="L9" i="29"/>
  <c r="K9" i="29"/>
  <c r="J9" i="29"/>
  <c r="J8" i="29" s="1"/>
  <c r="J58" i="29" s="1"/>
  <c r="J62" i="29" s="1"/>
  <c r="I9" i="29"/>
  <c r="I8" i="29" s="1"/>
  <c r="H9" i="29"/>
  <c r="G9" i="29"/>
  <c r="G8" i="29" s="1"/>
  <c r="G58" i="29" s="1"/>
  <c r="G62" i="29" s="1"/>
  <c r="F9" i="29"/>
  <c r="D9" i="29"/>
  <c r="D8" i="29" s="1"/>
  <c r="D58" i="29" s="1"/>
  <c r="D62" i="29" s="1"/>
  <c r="C9" i="29"/>
  <c r="B9" i="29"/>
  <c r="B8" i="29" s="1"/>
  <c r="B58" i="29" s="1"/>
  <c r="B62" i="29" s="1"/>
  <c r="L8" i="29"/>
  <c r="L58" i="29" s="1"/>
  <c r="L62" i="29" s="1"/>
  <c r="H8" i="29"/>
  <c r="H58" i="29" s="1"/>
  <c r="H62" i="29" s="1"/>
  <c r="F8" i="29"/>
  <c r="F58" i="29" s="1"/>
  <c r="F62" i="29" s="1"/>
  <c r="O9" i="30"/>
  <c r="O8" i="30" s="1"/>
  <c r="O58" i="30" s="1"/>
  <c r="O62" i="30" s="1"/>
  <c r="N9" i="30"/>
  <c r="M9" i="30"/>
  <c r="M8" i="30" s="1"/>
  <c r="M58" i="30" s="1"/>
  <c r="M62" i="30" s="1"/>
  <c r="L9" i="30"/>
  <c r="K9" i="30"/>
  <c r="J9" i="30"/>
  <c r="J8" i="30" s="1"/>
  <c r="J58" i="30" s="1"/>
  <c r="J62" i="30" s="1"/>
  <c r="I9" i="30"/>
  <c r="I8" i="30" s="1"/>
  <c r="I58" i="30" s="1"/>
  <c r="I62" i="30" s="1"/>
  <c r="H9" i="30"/>
  <c r="H8" i="30" s="1"/>
  <c r="H58" i="30" s="1"/>
  <c r="H62" i="30" s="1"/>
  <c r="G9" i="30"/>
  <c r="G8" i="30" s="1"/>
  <c r="G58" i="30" s="1"/>
  <c r="G62" i="30" s="1"/>
  <c r="F9" i="30"/>
  <c r="F8" i="30" s="1"/>
  <c r="F58" i="30" s="1"/>
  <c r="F62" i="30" s="1"/>
  <c r="D9" i="30"/>
  <c r="C9" i="30"/>
  <c r="B9" i="30"/>
  <c r="B8" i="30" s="1"/>
  <c r="B58" i="30" s="1"/>
  <c r="B62" i="30" s="1"/>
  <c r="N8" i="30"/>
  <c r="L8" i="30"/>
  <c r="L58" i="30" s="1"/>
  <c r="L62" i="30" s="1"/>
  <c r="D8" i="30"/>
  <c r="D58" i="30" s="1"/>
  <c r="D62" i="30" s="1"/>
  <c r="O9" i="31"/>
  <c r="N9" i="31"/>
  <c r="N8" i="31" s="1"/>
  <c r="N58" i="31" s="1"/>
  <c r="N62" i="31" s="1"/>
  <c r="M9" i="31"/>
  <c r="M8" i="31" s="1"/>
  <c r="M58" i="31" s="1"/>
  <c r="M62" i="31" s="1"/>
  <c r="L9" i="31"/>
  <c r="L8" i="31" s="1"/>
  <c r="L58" i="31" s="1"/>
  <c r="L62" i="31" s="1"/>
  <c r="K9" i="31"/>
  <c r="J9" i="31"/>
  <c r="J8" i="31" s="1"/>
  <c r="J58" i="31" s="1"/>
  <c r="J62" i="31" s="1"/>
  <c r="I9" i="31"/>
  <c r="H9" i="31"/>
  <c r="H8" i="31" s="1"/>
  <c r="G9" i="31"/>
  <c r="F9" i="31"/>
  <c r="F8" i="31" s="1"/>
  <c r="F58" i="31" s="1"/>
  <c r="F62" i="31" s="1"/>
  <c r="D9" i="31"/>
  <c r="C9" i="31"/>
  <c r="B9" i="31"/>
  <c r="O8" i="31"/>
  <c r="O58" i="31" s="1"/>
  <c r="O62" i="31" s="1"/>
  <c r="I8" i="31"/>
  <c r="I58" i="31" s="1"/>
  <c r="I62" i="31" s="1"/>
  <c r="G8" i="31"/>
  <c r="G58" i="31" s="1"/>
  <c r="G62" i="31" s="1"/>
  <c r="D8" i="31"/>
  <c r="D58" i="31" s="1"/>
  <c r="D62" i="31" s="1"/>
  <c r="B8" i="31"/>
  <c r="B58" i="31" s="1"/>
  <c r="B62" i="31" s="1"/>
  <c r="O9" i="32"/>
  <c r="N9" i="32"/>
  <c r="N8" i="32" s="1"/>
  <c r="N58" i="32" s="1"/>
  <c r="N62" i="32" s="1"/>
  <c r="M9" i="32"/>
  <c r="L9" i="32"/>
  <c r="L8" i="32" s="1"/>
  <c r="L58" i="32" s="1"/>
  <c r="L62" i="32" s="1"/>
  <c r="K9" i="32"/>
  <c r="J9" i="32"/>
  <c r="J8" i="32" s="1"/>
  <c r="J58" i="32" s="1"/>
  <c r="J62" i="32" s="1"/>
  <c r="I9" i="32"/>
  <c r="H9" i="32"/>
  <c r="H8" i="32" s="1"/>
  <c r="G9" i="32"/>
  <c r="F9" i="32"/>
  <c r="F8" i="32" s="1"/>
  <c r="F58" i="32" s="1"/>
  <c r="F62" i="32" s="1"/>
  <c r="D9" i="32"/>
  <c r="D8" i="32" s="1"/>
  <c r="C9" i="32"/>
  <c r="B9" i="32"/>
  <c r="B8" i="32" s="1"/>
  <c r="B58" i="32" s="1"/>
  <c r="B62" i="32" s="1"/>
  <c r="O8" i="32"/>
  <c r="O58" i="32" s="1"/>
  <c r="O62" i="32" s="1"/>
  <c r="M8" i="32"/>
  <c r="M58" i="32" s="1"/>
  <c r="M62" i="32" s="1"/>
  <c r="I8" i="32"/>
  <c r="I58" i="32" s="1"/>
  <c r="I62" i="32" s="1"/>
  <c r="G8" i="32"/>
  <c r="G58" i="32" s="1"/>
  <c r="G62" i="32" s="1"/>
  <c r="O9" i="33"/>
  <c r="N9" i="33"/>
  <c r="M9" i="33"/>
  <c r="L9" i="33"/>
  <c r="K9" i="33"/>
  <c r="J9" i="33"/>
  <c r="J8" i="33" s="1"/>
  <c r="J58" i="33" s="1"/>
  <c r="J62" i="33" s="1"/>
  <c r="I9" i="33"/>
  <c r="I8" i="33" s="1"/>
  <c r="I58" i="33" s="1"/>
  <c r="I62" i="33" s="1"/>
  <c r="H9" i="33"/>
  <c r="G9" i="33"/>
  <c r="F9" i="33"/>
  <c r="F8" i="33" s="1"/>
  <c r="F58" i="33" s="1"/>
  <c r="F62" i="33" s="1"/>
  <c r="D9" i="33"/>
  <c r="C9" i="33"/>
  <c r="B9" i="33"/>
  <c r="B8" i="33" s="1"/>
  <c r="B58" i="33" s="1"/>
  <c r="B62" i="33" s="1"/>
  <c r="N8" i="33"/>
  <c r="N58" i="33" s="1"/>
  <c r="N62" i="33" s="1"/>
  <c r="M8" i="33"/>
  <c r="M58" i="33" s="1"/>
  <c r="M62" i="33" s="1"/>
  <c r="L8" i="33"/>
  <c r="D8" i="33"/>
  <c r="O9" i="34"/>
  <c r="O8" i="34" s="1"/>
  <c r="N9" i="34"/>
  <c r="M9" i="34"/>
  <c r="L9" i="34"/>
  <c r="L8" i="34" s="1"/>
  <c r="L58" i="34" s="1"/>
  <c r="L62" i="34" s="1"/>
  <c r="K9" i="34"/>
  <c r="J9" i="34"/>
  <c r="I9" i="34"/>
  <c r="I8" i="34" s="1"/>
  <c r="I58" i="34" s="1"/>
  <c r="I62" i="34" s="1"/>
  <c r="H9" i="34"/>
  <c r="H8" i="34" s="1"/>
  <c r="H58" i="34" s="1"/>
  <c r="H62" i="34" s="1"/>
  <c r="G9" i="34"/>
  <c r="G8" i="34" s="1"/>
  <c r="F9" i="34"/>
  <c r="D9" i="34"/>
  <c r="C9" i="34"/>
  <c r="B9" i="34"/>
  <c r="B8" i="34" s="1"/>
  <c r="B58" i="34" s="1"/>
  <c r="B62" i="34" s="1"/>
  <c r="M8" i="34"/>
  <c r="M58" i="34" s="1"/>
  <c r="M62" i="34" s="1"/>
  <c r="J8" i="34"/>
  <c r="J58" i="34" s="1"/>
  <c r="J62" i="34" s="1"/>
  <c r="F8" i="34"/>
  <c r="F58" i="34" s="1"/>
  <c r="F62" i="34" s="1"/>
  <c r="D8" i="34"/>
  <c r="D58" i="34" s="1"/>
  <c r="D62" i="34" s="1"/>
  <c r="O9" i="35"/>
  <c r="N9" i="35"/>
  <c r="N8" i="35" s="1"/>
  <c r="N58" i="35" s="1"/>
  <c r="N62" i="35" s="1"/>
  <c r="M9" i="35"/>
  <c r="L9" i="35"/>
  <c r="L8" i="35" s="1"/>
  <c r="L58" i="35" s="1"/>
  <c r="L62" i="35" s="1"/>
  <c r="K9" i="35"/>
  <c r="J9" i="35"/>
  <c r="J8" i="35" s="1"/>
  <c r="J58" i="35" s="1"/>
  <c r="J62" i="35" s="1"/>
  <c r="I9" i="35"/>
  <c r="H9" i="35"/>
  <c r="G9" i="35"/>
  <c r="G8" i="35" s="1"/>
  <c r="F9" i="35"/>
  <c r="F8" i="35" s="1"/>
  <c r="F58" i="35" s="1"/>
  <c r="F62" i="35" s="1"/>
  <c r="D9" i="35"/>
  <c r="D8" i="35" s="1"/>
  <c r="D58" i="35" s="1"/>
  <c r="D62" i="35" s="1"/>
  <c r="C9" i="35"/>
  <c r="B9" i="35"/>
  <c r="O8" i="35"/>
  <c r="M8" i="35"/>
  <c r="M58" i="35" s="1"/>
  <c r="M62" i="35" s="1"/>
  <c r="I8" i="35"/>
  <c r="I58" i="35" s="1"/>
  <c r="I62" i="35" s="1"/>
  <c r="H8" i="35"/>
  <c r="H58" i="35" s="1"/>
  <c r="H62" i="35" s="1"/>
  <c r="B8" i="35"/>
  <c r="B58" i="35" s="1"/>
  <c r="B62" i="35" s="1"/>
  <c r="O9" i="36"/>
  <c r="N9" i="36"/>
  <c r="N8" i="36" s="1"/>
  <c r="M9" i="36"/>
  <c r="L9" i="36"/>
  <c r="L8" i="36" s="1"/>
  <c r="K9" i="36"/>
  <c r="J9" i="36"/>
  <c r="J8" i="36" s="1"/>
  <c r="J58" i="36" s="1"/>
  <c r="J62" i="36" s="1"/>
  <c r="R62" i="36" s="1"/>
  <c r="I9" i="36"/>
  <c r="H9" i="36"/>
  <c r="H8" i="36" s="1"/>
  <c r="H58" i="36" s="1"/>
  <c r="H62" i="36" s="1"/>
  <c r="G9" i="36"/>
  <c r="G8" i="36" s="1"/>
  <c r="G58" i="36" s="1"/>
  <c r="G62" i="36" s="1"/>
  <c r="F9" i="36"/>
  <c r="F8" i="36" s="1"/>
  <c r="F58" i="36" s="1"/>
  <c r="F62" i="36" s="1"/>
  <c r="D9" i="36"/>
  <c r="D8" i="36" s="1"/>
  <c r="D58" i="36" s="1"/>
  <c r="D62" i="36" s="1"/>
  <c r="C9" i="36"/>
  <c r="B9" i="36"/>
  <c r="B8" i="36" s="1"/>
  <c r="B58" i="36" s="1"/>
  <c r="B62" i="36" s="1"/>
  <c r="O8" i="36"/>
  <c r="O58" i="36" s="1"/>
  <c r="O62" i="36" s="1"/>
  <c r="M8" i="36"/>
  <c r="M58" i="36" s="1"/>
  <c r="M62" i="36" s="1"/>
  <c r="I8" i="36"/>
  <c r="O9" i="37"/>
  <c r="N9" i="37"/>
  <c r="N8" i="37" s="1"/>
  <c r="M9" i="37"/>
  <c r="M8" i="37" s="1"/>
  <c r="M58" i="37" s="1"/>
  <c r="M62" i="37" s="1"/>
  <c r="L9" i="37"/>
  <c r="L8" i="37" s="1"/>
  <c r="L58" i="37" s="1"/>
  <c r="L62" i="37" s="1"/>
  <c r="K9" i="37"/>
  <c r="J9" i="37"/>
  <c r="J8" i="37" s="1"/>
  <c r="J58" i="37" s="1"/>
  <c r="J62" i="37" s="1"/>
  <c r="I9" i="37"/>
  <c r="I8" i="37" s="1"/>
  <c r="I58" i="37" s="1"/>
  <c r="I62" i="37" s="1"/>
  <c r="H9" i="37"/>
  <c r="H8" i="37" s="1"/>
  <c r="H58" i="37" s="1"/>
  <c r="H62" i="37" s="1"/>
  <c r="G9" i="37"/>
  <c r="F9" i="37"/>
  <c r="F8" i="37" s="1"/>
  <c r="F58" i="37" s="1"/>
  <c r="F62" i="37" s="1"/>
  <c r="D9" i="37"/>
  <c r="C9" i="37"/>
  <c r="B9" i="37"/>
  <c r="B8" i="37" s="1"/>
  <c r="G8" i="37"/>
  <c r="G58" i="37" s="1"/>
  <c r="G62" i="37" s="1"/>
  <c r="D8" i="37"/>
  <c r="D58" i="37" s="1"/>
  <c r="D62" i="37" s="1"/>
  <c r="O9" i="38"/>
  <c r="O8" i="38" s="1"/>
  <c r="O58" i="38" s="1"/>
  <c r="O62" i="38" s="1"/>
  <c r="N9" i="38"/>
  <c r="N8" i="38" s="1"/>
  <c r="N58" i="38" s="1"/>
  <c r="N62" i="38" s="1"/>
  <c r="M9" i="38"/>
  <c r="L9" i="38"/>
  <c r="L8" i="38" s="1"/>
  <c r="L58" i="38" s="1"/>
  <c r="L62" i="38" s="1"/>
  <c r="K9" i="38"/>
  <c r="J9" i="38"/>
  <c r="I9" i="38"/>
  <c r="I8" i="38" s="1"/>
  <c r="I58" i="38" s="1"/>
  <c r="I62" i="38" s="1"/>
  <c r="H9" i="38"/>
  <c r="H8" i="38" s="1"/>
  <c r="H58" i="38" s="1"/>
  <c r="H62" i="38" s="1"/>
  <c r="G9" i="38"/>
  <c r="G8" i="38" s="1"/>
  <c r="G58" i="38" s="1"/>
  <c r="G62" i="38" s="1"/>
  <c r="F9" i="38"/>
  <c r="F8" i="38" s="1"/>
  <c r="F58" i="38" s="1"/>
  <c r="F62" i="38" s="1"/>
  <c r="D9" i="38"/>
  <c r="C9" i="38"/>
  <c r="B9" i="38"/>
  <c r="M8" i="38"/>
  <c r="M58" i="38" s="1"/>
  <c r="M62" i="38" s="1"/>
  <c r="J8" i="38"/>
  <c r="J58" i="38" s="1"/>
  <c r="J62" i="38" s="1"/>
  <c r="D8" i="38"/>
  <c r="D58" i="38" s="1"/>
  <c r="D62" i="38" s="1"/>
  <c r="B8" i="38"/>
  <c r="O9" i="39"/>
  <c r="O8" i="39" s="1"/>
  <c r="O58" i="39" s="1"/>
  <c r="O62" i="39" s="1"/>
  <c r="N9" i="39"/>
  <c r="M9" i="39"/>
  <c r="M8" i="39" s="1"/>
  <c r="M58" i="39" s="1"/>
  <c r="M62" i="39" s="1"/>
  <c r="L9" i="39"/>
  <c r="L8" i="39" s="1"/>
  <c r="L58" i="39" s="1"/>
  <c r="L62" i="39" s="1"/>
  <c r="K9" i="39"/>
  <c r="J9" i="39"/>
  <c r="I9" i="39"/>
  <c r="I8" i="39" s="1"/>
  <c r="I58" i="39" s="1"/>
  <c r="I62" i="39" s="1"/>
  <c r="H9" i="39"/>
  <c r="G9" i="39"/>
  <c r="G8" i="39" s="1"/>
  <c r="G58" i="39" s="1"/>
  <c r="G62" i="39" s="1"/>
  <c r="F9" i="39"/>
  <c r="F8" i="39" s="1"/>
  <c r="F58" i="39" s="1"/>
  <c r="F62" i="39" s="1"/>
  <c r="D9" i="39"/>
  <c r="D8" i="39" s="1"/>
  <c r="D58" i="39" s="1"/>
  <c r="D62" i="39" s="1"/>
  <c r="C9" i="39"/>
  <c r="B9" i="39"/>
  <c r="B8" i="39" s="1"/>
  <c r="N8" i="39"/>
  <c r="N58" i="39" s="1"/>
  <c r="N62" i="39" s="1"/>
  <c r="J8" i="39"/>
  <c r="J58" i="39" s="1"/>
  <c r="J62" i="39" s="1"/>
  <c r="R62" i="39" s="1"/>
  <c r="H8" i="39"/>
  <c r="H58" i="39" s="1"/>
  <c r="H62" i="39" s="1"/>
  <c r="O9" i="40"/>
  <c r="N9" i="40"/>
  <c r="N8" i="40" s="1"/>
  <c r="N58" i="40" s="1"/>
  <c r="N62" i="40" s="1"/>
  <c r="M9" i="40"/>
  <c r="L9" i="40"/>
  <c r="L8" i="40" s="1"/>
  <c r="K9" i="40"/>
  <c r="J9" i="40"/>
  <c r="I9" i="40"/>
  <c r="I8" i="40" s="1"/>
  <c r="I58" i="40" s="1"/>
  <c r="I62" i="40" s="1"/>
  <c r="H9" i="40"/>
  <c r="H8" i="40" s="1"/>
  <c r="H58" i="40" s="1"/>
  <c r="H62" i="40" s="1"/>
  <c r="G9" i="40"/>
  <c r="G8" i="40" s="1"/>
  <c r="G58" i="40" s="1"/>
  <c r="G62" i="40" s="1"/>
  <c r="F9" i="40"/>
  <c r="F8" i="40" s="1"/>
  <c r="F58" i="40" s="1"/>
  <c r="F62" i="40" s="1"/>
  <c r="D9" i="40"/>
  <c r="D8" i="40" s="1"/>
  <c r="C9" i="40"/>
  <c r="B9" i="40"/>
  <c r="B8" i="40" s="1"/>
  <c r="B58" i="40" s="1"/>
  <c r="B62" i="40" s="1"/>
  <c r="O8" i="40"/>
  <c r="O58" i="40" s="1"/>
  <c r="O62" i="40" s="1"/>
  <c r="M8" i="40"/>
  <c r="J8" i="40"/>
  <c r="J58" i="40" s="1"/>
  <c r="J62" i="40" s="1"/>
  <c r="R62" i="40" s="1"/>
  <c r="O9" i="41"/>
  <c r="N9" i="41"/>
  <c r="N8" i="41" s="1"/>
  <c r="N58" i="41" s="1"/>
  <c r="N62" i="41" s="1"/>
  <c r="M9" i="41"/>
  <c r="M8" i="41" s="1"/>
  <c r="L9" i="41"/>
  <c r="L8" i="41" s="1"/>
  <c r="L58" i="41" s="1"/>
  <c r="L62" i="41" s="1"/>
  <c r="K9" i="41"/>
  <c r="J9" i="41"/>
  <c r="J8" i="41" s="1"/>
  <c r="J58" i="41" s="1"/>
  <c r="J62" i="41" s="1"/>
  <c r="I9" i="41"/>
  <c r="I8" i="41" s="1"/>
  <c r="I58" i="41" s="1"/>
  <c r="I62" i="41" s="1"/>
  <c r="H9" i="41"/>
  <c r="G9" i="41"/>
  <c r="F9" i="41"/>
  <c r="F8" i="41" s="1"/>
  <c r="D9" i="41"/>
  <c r="C9" i="41"/>
  <c r="B9" i="41"/>
  <c r="B8" i="41" s="1"/>
  <c r="B58" i="41" s="1"/>
  <c r="B62" i="41" s="1"/>
  <c r="H8" i="41"/>
  <c r="H58" i="41" s="1"/>
  <c r="H62" i="41" s="1"/>
  <c r="G8" i="41"/>
  <c r="G58" i="41" s="1"/>
  <c r="G62" i="41" s="1"/>
  <c r="D8" i="41"/>
  <c r="O9" i="42"/>
  <c r="N9" i="42"/>
  <c r="N8" i="42" s="1"/>
  <c r="N58" i="42" s="1"/>
  <c r="N62" i="42" s="1"/>
  <c r="M9" i="42"/>
  <c r="L9" i="42"/>
  <c r="K9" i="42"/>
  <c r="J9" i="42"/>
  <c r="J8" i="42" s="1"/>
  <c r="J58" i="42" s="1"/>
  <c r="J62" i="42" s="1"/>
  <c r="I9" i="42"/>
  <c r="H9" i="42"/>
  <c r="H8" i="42" s="1"/>
  <c r="H58" i="42" s="1"/>
  <c r="H62" i="42" s="1"/>
  <c r="G9" i="42"/>
  <c r="G8" i="42" s="1"/>
  <c r="F9" i="42"/>
  <c r="F8" i="42" s="1"/>
  <c r="F58" i="42" s="1"/>
  <c r="F62" i="42" s="1"/>
  <c r="D9" i="42"/>
  <c r="C9" i="42"/>
  <c r="B9" i="42"/>
  <c r="O8" i="42"/>
  <c r="M8" i="42"/>
  <c r="M58" i="42" s="1"/>
  <c r="M62" i="42" s="1"/>
  <c r="L8" i="42"/>
  <c r="L58" i="42" s="1"/>
  <c r="L62" i="42" s="1"/>
  <c r="I8" i="42"/>
  <c r="I58" i="42" s="1"/>
  <c r="I62" i="42" s="1"/>
  <c r="D8" i="42"/>
  <c r="D58" i="42" s="1"/>
  <c r="D62" i="42" s="1"/>
  <c r="B8" i="42"/>
  <c r="B58" i="42" s="1"/>
  <c r="B62" i="42" s="1"/>
  <c r="O9" i="43"/>
  <c r="O8" i="43" s="1"/>
  <c r="O58" i="43" s="1"/>
  <c r="O62" i="43" s="1"/>
  <c r="N9" i="43"/>
  <c r="M9" i="43"/>
  <c r="M8" i="43" s="1"/>
  <c r="M58" i="43" s="1"/>
  <c r="M62" i="43" s="1"/>
  <c r="L9" i="43"/>
  <c r="K9" i="43"/>
  <c r="J9" i="43"/>
  <c r="I9" i="43"/>
  <c r="I8" i="43" s="1"/>
  <c r="I58" i="43" s="1"/>
  <c r="I62" i="43" s="1"/>
  <c r="H9" i="43"/>
  <c r="G9" i="43"/>
  <c r="G8" i="43" s="1"/>
  <c r="F9" i="43"/>
  <c r="F8" i="43" s="1"/>
  <c r="F58" i="43" s="1"/>
  <c r="F62" i="43" s="1"/>
  <c r="D9" i="43"/>
  <c r="D8" i="43" s="1"/>
  <c r="D58" i="43" s="1"/>
  <c r="D62" i="43" s="1"/>
  <c r="C9" i="43"/>
  <c r="B9" i="43"/>
  <c r="B8" i="43" s="1"/>
  <c r="B58" i="43" s="1"/>
  <c r="B62" i="43" s="1"/>
  <c r="N8" i="43"/>
  <c r="N58" i="43" s="1"/>
  <c r="N62" i="43" s="1"/>
  <c r="L8" i="43"/>
  <c r="J8" i="43"/>
  <c r="J58" i="43" s="1"/>
  <c r="J62" i="43" s="1"/>
  <c r="R62" i="43" s="1"/>
  <c r="H8" i="43"/>
  <c r="H58" i="43" s="1"/>
  <c r="H62" i="43" s="1"/>
  <c r="O9" i="44"/>
  <c r="O8" i="44" s="1"/>
  <c r="O58" i="44" s="1"/>
  <c r="O62" i="44" s="1"/>
  <c r="N9" i="44"/>
  <c r="M9" i="44"/>
  <c r="M8" i="44" s="1"/>
  <c r="M58" i="44" s="1"/>
  <c r="M62" i="44" s="1"/>
  <c r="L9" i="44"/>
  <c r="K9" i="44"/>
  <c r="J9" i="44"/>
  <c r="J8" i="44" s="1"/>
  <c r="J58" i="44" s="1"/>
  <c r="J62" i="44" s="1"/>
  <c r="I9" i="44"/>
  <c r="I8" i="44" s="1"/>
  <c r="I58" i="44" s="1"/>
  <c r="I62" i="44" s="1"/>
  <c r="H9" i="44"/>
  <c r="G9" i="44"/>
  <c r="G8" i="44" s="1"/>
  <c r="G58" i="44" s="1"/>
  <c r="G62" i="44" s="1"/>
  <c r="F9" i="44"/>
  <c r="D9" i="44"/>
  <c r="D8" i="44" s="1"/>
  <c r="D58" i="44" s="1"/>
  <c r="D62" i="44" s="1"/>
  <c r="C9" i="44"/>
  <c r="B9" i="44"/>
  <c r="B8" i="44" s="1"/>
  <c r="B58" i="44" s="1"/>
  <c r="B62" i="44" s="1"/>
  <c r="N8" i="44"/>
  <c r="N58" i="44" s="1"/>
  <c r="N62" i="44" s="1"/>
  <c r="L8" i="44"/>
  <c r="H8" i="44"/>
  <c r="H58" i="44" s="1"/>
  <c r="H62" i="44" s="1"/>
  <c r="F8" i="44"/>
  <c r="F58" i="44" s="1"/>
  <c r="F62" i="44" s="1"/>
  <c r="O9" i="45"/>
  <c r="N9" i="45"/>
  <c r="M9" i="45"/>
  <c r="L9" i="45"/>
  <c r="K9" i="45"/>
  <c r="J9" i="45"/>
  <c r="J8" i="45" s="1"/>
  <c r="J58" i="45" s="1"/>
  <c r="J62" i="45" s="1"/>
  <c r="I9" i="45"/>
  <c r="I8" i="45" s="1"/>
  <c r="H9" i="45"/>
  <c r="G9" i="45"/>
  <c r="F9" i="45"/>
  <c r="F8" i="45" s="1"/>
  <c r="F58" i="45" s="1"/>
  <c r="F62" i="45" s="1"/>
  <c r="D9" i="45"/>
  <c r="C9" i="45"/>
  <c r="B9" i="45"/>
  <c r="B8" i="45" s="1"/>
  <c r="B58" i="45" s="1"/>
  <c r="B62" i="45" s="1"/>
  <c r="N8" i="45"/>
  <c r="N58" i="45" s="1"/>
  <c r="N62" i="45" s="1"/>
  <c r="M8" i="45"/>
  <c r="M58" i="45" s="1"/>
  <c r="M62" i="45" s="1"/>
  <c r="L8" i="45"/>
  <c r="L58" i="45" s="1"/>
  <c r="L62" i="45" s="1"/>
  <c r="D8" i="45"/>
  <c r="D58" i="45" s="1"/>
  <c r="D62" i="45" s="1"/>
  <c r="O9" i="46"/>
  <c r="O8" i="46" s="1"/>
  <c r="O58" i="46" s="1"/>
  <c r="O62" i="46" s="1"/>
  <c r="N9" i="46"/>
  <c r="M9" i="46"/>
  <c r="M8" i="46" s="1"/>
  <c r="M58" i="46" s="1"/>
  <c r="M62" i="46" s="1"/>
  <c r="L9" i="46"/>
  <c r="L8" i="46" s="1"/>
  <c r="L58" i="46" s="1"/>
  <c r="L62" i="46" s="1"/>
  <c r="K9" i="46"/>
  <c r="J9" i="46"/>
  <c r="J8" i="46" s="1"/>
  <c r="J58" i="46" s="1"/>
  <c r="J62" i="46" s="1"/>
  <c r="I9" i="46"/>
  <c r="H9" i="46"/>
  <c r="H8" i="46" s="1"/>
  <c r="H58" i="46" s="1"/>
  <c r="H62" i="46" s="1"/>
  <c r="G9" i="46"/>
  <c r="G8" i="46" s="1"/>
  <c r="G58" i="46" s="1"/>
  <c r="G62" i="46" s="1"/>
  <c r="F9" i="46"/>
  <c r="D9" i="46"/>
  <c r="C9" i="46"/>
  <c r="B9" i="46"/>
  <c r="N8" i="46"/>
  <c r="N58" i="46" s="1"/>
  <c r="N62" i="46" s="1"/>
  <c r="I8" i="46"/>
  <c r="I58" i="46" s="1"/>
  <c r="I62" i="46" s="1"/>
  <c r="F8" i="46"/>
  <c r="F58" i="46" s="1"/>
  <c r="F62" i="46" s="1"/>
  <c r="D8" i="46"/>
  <c r="D58" i="46" s="1"/>
  <c r="D62" i="46" s="1"/>
  <c r="B8" i="46"/>
  <c r="B58" i="46" s="1"/>
  <c r="B62" i="46" s="1"/>
  <c r="O9" i="47"/>
  <c r="O8" i="47" s="1"/>
  <c r="O58" i="47" s="1"/>
  <c r="O62" i="47" s="1"/>
  <c r="N9" i="47"/>
  <c r="M9" i="47"/>
  <c r="M8" i="47" s="1"/>
  <c r="M58" i="47" s="1"/>
  <c r="M62" i="47" s="1"/>
  <c r="L9" i="47"/>
  <c r="K9" i="47"/>
  <c r="J9" i="47"/>
  <c r="J8" i="47" s="1"/>
  <c r="J58" i="47" s="1"/>
  <c r="J62" i="47" s="1"/>
  <c r="I9" i="47"/>
  <c r="I8" i="47" s="1"/>
  <c r="I58" i="47" s="1"/>
  <c r="I62" i="47" s="1"/>
  <c r="H9" i="47"/>
  <c r="H8" i="47" s="1"/>
  <c r="H58" i="47" s="1"/>
  <c r="H62" i="47" s="1"/>
  <c r="G9" i="47"/>
  <c r="G8" i="47" s="1"/>
  <c r="G58" i="47" s="1"/>
  <c r="G62" i="47" s="1"/>
  <c r="F9" i="47"/>
  <c r="F8" i="47" s="1"/>
  <c r="F58" i="47" s="1"/>
  <c r="F62" i="47" s="1"/>
  <c r="D9" i="47"/>
  <c r="D8" i="47" s="1"/>
  <c r="D58" i="47" s="1"/>
  <c r="D62" i="47" s="1"/>
  <c r="C9" i="47"/>
  <c r="B9" i="47"/>
  <c r="N8" i="47"/>
  <c r="N58" i="47" s="1"/>
  <c r="N62" i="47" s="1"/>
  <c r="L8" i="47"/>
  <c r="L58" i="47" s="1"/>
  <c r="L62" i="47" s="1"/>
  <c r="B8" i="47"/>
  <c r="O9" i="48"/>
  <c r="O8" i="48" s="1"/>
  <c r="O58" i="48" s="1"/>
  <c r="O62" i="48" s="1"/>
  <c r="N9" i="48"/>
  <c r="M9" i="48"/>
  <c r="M8" i="48" s="1"/>
  <c r="L9" i="48"/>
  <c r="K9" i="48"/>
  <c r="J9" i="48"/>
  <c r="I9" i="48"/>
  <c r="H9" i="48"/>
  <c r="H8" i="48" s="1"/>
  <c r="H58" i="48" s="1"/>
  <c r="H62" i="48" s="1"/>
  <c r="G9" i="48"/>
  <c r="G8" i="48" s="1"/>
  <c r="G58" i="48" s="1"/>
  <c r="G62" i="48" s="1"/>
  <c r="F9" i="48"/>
  <c r="F8" i="48" s="1"/>
  <c r="F58" i="48" s="1"/>
  <c r="F62" i="48" s="1"/>
  <c r="D9" i="48"/>
  <c r="D8" i="48" s="1"/>
  <c r="C9" i="48"/>
  <c r="B9" i="48"/>
  <c r="B8" i="48" s="1"/>
  <c r="B58" i="48" s="1"/>
  <c r="B62" i="48" s="1"/>
  <c r="N8" i="48"/>
  <c r="N58" i="48" s="1"/>
  <c r="N62" i="48" s="1"/>
  <c r="L8" i="48"/>
  <c r="L58" i="48" s="1"/>
  <c r="L62" i="48" s="1"/>
  <c r="J8" i="48"/>
  <c r="J58" i="48" s="1"/>
  <c r="J62" i="48" s="1"/>
  <c r="I8" i="48"/>
  <c r="I58" i="48" s="1"/>
  <c r="I62" i="48" s="1"/>
  <c r="O9" i="49"/>
  <c r="N9" i="49"/>
  <c r="M9" i="49"/>
  <c r="M8" i="49" s="1"/>
  <c r="L9" i="49"/>
  <c r="L8" i="49" s="1"/>
  <c r="K9" i="49"/>
  <c r="J9" i="49"/>
  <c r="J8" i="49" s="1"/>
  <c r="J58" i="49" s="1"/>
  <c r="J62" i="49" s="1"/>
  <c r="I9" i="49"/>
  <c r="I8" i="49" s="1"/>
  <c r="I58" i="49" s="1"/>
  <c r="I62" i="49" s="1"/>
  <c r="H9" i="49"/>
  <c r="H8" i="49" s="1"/>
  <c r="H58" i="49" s="1"/>
  <c r="H62" i="49" s="1"/>
  <c r="G9" i="49"/>
  <c r="F9" i="49"/>
  <c r="D9" i="49"/>
  <c r="D8" i="49" s="1"/>
  <c r="C9" i="49"/>
  <c r="B9" i="49"/>
  <c r="B8" i="49" s="1"/>
  <c r="B58" i="49" s="1"/>
  <c r="B62" i="49" s="1"/>
  <c r="N8" i="49"/>
  <c r="N58" i="49" s="1"/>
  <c r="N62" i="49" s="1"/>
  <c r="G8" i="49"/>
  <c r="G58" i="49" s="1"/>
  <c r="G62" i="49" s="1"/>
  <c r="F8" i="49"/>
  <c r="F58" i="49" s="1"/>
  <c r="F62" i="49" s="1"/>
  <c r="O9" i="50"/>
  <c r="O8" i="50" s="1"/>
  <c r="N9" i="50"/>
  <c r="M9" i="50"/>
  <c r="M8" i="50" s="1"/>
  <c r="M58" i="50" s="1"/>
  <c r="M62" i="50" s="1"/>
  <c r="L9" i="50"/>
  <c r="K9" i="50"/>
  <c r="J9" i="50"/>
  <c r="J8" i="50" s="1"/>
  <c r="J58" i="50" s="1"/>
  <c r="J62" i="50" s="1"/>
  <c r="I9" i="50"/>
  <c r="H9" i="50"/>
  <c r="H8" i="50" s="1"/>
  <c r="H58" i="50" s="1"/>
  <c r="H62" i="50" s="1"/>
  <c r="G9" i="50"/>
  <c r="G8" i="50" s="1"/>
  <c r="F9" i="50"/>
  <c r="D9" i="50"/>
  <c r="D8" i="50" s="1"/>
  <c r="D58" i="50" s="1"/>
  <c r="D62" i="50" s="1"/>
  <c r="C9" i="50"/>
  <c r="B9" i="50"/>
  <c r="B8" i="50" s="1"/>
  <c r="B58" i="50" s="1"/>
  <c r="B62" i="50" s="1"/>
  <c r="N8" i="50"/>
  <c r="N58" i="50" s="1"/>
  <c r="N62" i="50" s="1"/>
  <c r="L8" i="50"/>
  <c r="L58" i="50" s="1"/>
  <c r="L62" i="50" s="1"/>
  <c r="I8" i="50"/>
  <c r="I58" i="50" s="1"/>
  <c r="I62" i="50" s="1"/>
  <c r="F8" i="50"/>
  <c r="F58" i="50" s="1"/>
  <c r="F62" i="50" s="1"/>
  <c r="O9" i="51"/>
  <c r="O8" i="51" s="1"/>
  <c r="O58" i="51" s="1"/>
  <c r="O62" i="51" s="1"/>
  <c r="N9" i="51"/>
  <c r="M9" i="51"/>
  <c r="M8" i="51" s="1"/>
  <c r="M58" i="51" s="1"/>
  <c r="M62" i="51" s="1"/>
  <c r="L9" i="51"/>
  <c r="K9" i="51"/>
  <c r="J9" i="51"/>
  <c r="J8" i="51" s="1"/>
  <c r="J58" i="51" s="1"/>
  <c r="J62" i="51" s="1"/>
  <c r="I9" i="51"/>
  <c r="I8" i="51" s="1"/>
  <c r="I58" i="51" s="1"/>
  <c r="I62" i="51" s="1"/>
  <c r="H9" i="51"/>
  <c r="H8" i="51" s="1"/>
  <c r="H58" i="51" s="1"/>
  <c r="H62" i="51" s="1"/>
  <c r="G9" i="51"/>
  <c r="G8" i="51" s="1"/>
  <c r="G58" i="51" s="1"/>
  <c r="G62" i="51" s="1"/>
  <c r="F9" i="51"/>
  <c r="F8" i="51" s="1"/>
  <c r="F58" i="51" s="1"/>
  <c r="F62" i="51" s="1"/>
  <c r="D9" i="51"/>
  <c r="C9" i="51"/>
  <c r="B9" i="51"/>
  <c r="B8" i="51" s="1"/>
  <c r="B58" i="51" s="1"/>
  <c r="B62" i="51" s="1"/>
  <c r="N8" i="51"/>
  <c r="N58" i="51" s="1"/>
  <c r="N62" i="51" s="1"/>
  <c r="L8" i="51"/>
  <c r="L58" i="51" s="1"/>
  <c r="L62" i="51" s="1"/>
  <c r="D8" i="51"/>
  <c r="D58" i="51" s="1"/>
  <c r="D62" i="51" s="1"/>
  <c r="O9" i="52"/>
  <c r="O8" i="52" s="1"/>
  <c r="O58" i="52" s="1"/>
  <c r="O62" i="52" s="1"/>
  <c r="N9" i="52"/>
  <c r="M9" i="52"/>
  <c r="M8" i="52" s="1"/>
  <c r="M58" i="52" s="1"/>
  <c r="M62" i="52" s="1"/>
  <c r="L9" i="52"/>
  <c r="K9" i="52"/>
  <c r="J9" i="52"/>
  <c r="J8" i="52" s="1"/>
  <c r="J58" i="52" s="1"/>
  <c r="J62" i="52" s="1"/>
  <c r="I9" i="52"/>
  <c r="I8" i="52" s="1"/>
  <c r="H9" i="52"/>
  <c r="G9" i="52"/>
  <c r="G8" i="52" s="1"/>
  <c r="G58" i="52" s="1"/>
  <c r="G62" i="52" s="1"/>
  <c r="F9" i="52"/>
  <c r="F8" i="52" s="1"/>
  <c r="F58" i="52" s="1"/>
  <c r="F62" i="52" s="1"/>
  <c r="D9" i="52"/>
  <c r="D8" i="52" s="1"/>
  <c r="D58" i="52" s="1"/>
  <c r="D62" i="52" s="1"/>
  <c r="C9" i="52"/>
  <c r="B9" i="52"/>
  <c r="B8" i="52" s="1"/>
  <c r="B58" i="52" s="1"/>
  <c r="B62" i="52" s="1"/>
  <c r="N8" i="52"/>
  <c r="N58" i="52" s="1"/>
  <c r="N62" i="52" s="1"/>
  <c r="L8" i="52"/>
  <c r="H8" i="52"/>
  <c r="H58" i="52" s="1"/>
  <c r="H62" i="52" s="1"/>
  <c r="O9" i="53"/>
  <c r="N9" i="53"/>
  <c r="N8" i="53" s="1"/>
  <c r="N58" i="53" s="1"/>
  <c r="N62" i="53" s="1"/>
  <c r="M9" i="53"/>
  <c r="L9" i="53"/>
  <c r="L8" i="53" s="1"/>
  <c r="L58" i="53" s="1"/>
  <c r="L62" i="53" s="1"/>
  <c r="K9" i="53"/>
  <c r="J9" i="53"/>
  <c r="J8" i="53" s="1"/>
  <c r="J58" i="53" s="1"/>
  <c r="J62" i="53" s="1"/>
  <c r="I9" i="53"/>
  <c r="I8" i="53" s="1"/>
  <c r="H9" i="53"/>
  <c r="G9" i="53"/>
  <c r="F9" i="53"/>
  <c r="F8" i="53" s="1"/>
  <c r="F58" i="53" s="1"/>
  <c r="F62" i="53" s="1"/>
  <c r="D9" i="53"/>
  <c r="D8" i="53" s="1"/>
  <c r="D58" i="53" s="1"/>
  <c r="D62" i="53" s="1"/>
  <c r="C9" i="53"/>
  <c r="B9" i="53"/>
  <c r="B8" i="53" s="1"/>
  <c r="B58" i="53" s="1"/>
  <c r="B62" i="53" s="1"/>
  <c r="M8" i="53"/>
  <c r="M58" i="53" s="1"/>
  <c r="M62" i="53" s="1"/>
  <c r="H8" i="53"/>
  <c r="H58" i="53" s="1"/>
  <c r="H62" i="53" s="1"/>
  <c r="G8" i="53"/>
  <c r="G58" i="53" s="1"/>
  <c r="G62" i="53" s="1"/>
  <c r="O9" i="54"/>
  <c r="O8" i="54" s="1"/>
  <c r="O58" i="54" s="1"/>
  <c r="O62" i="54" s="1"/>
  <c r="N9" i="54"/>
  <c r="M9" i="54"/>
  <c r="L9" i="54"/>
  <c r="K9" i="54"/>
  <c r="J9" i="54"/>
  <c r="J8" i="54" s="1"/>
  <c r="J58" i="54" s="1"/>
  <c r="J62" i="54" s="1"/>
  <c r="R62" i="54" s="1"/>
  <c r="I9" i="54"/>
  <c r="H9" i="54"/>
  <c r="H8" i="54" s="1"/>
  <c r="H58" i="54" s="1"/>
  <c r="H62" i="54" s="1"/>
  <c r="G9" i="54"/>
  <c r="G8" i="54" s="1"/>
  <c r="G58" i="54" s="1"/>
  <c r="G62" i="54" s="1"/>
  <c r="F9" i="54"/>
  <c r="D9" i="54"/>
  <c r="D8" i="54" s="1"/>
  <c r="D58" i="54" s="1"/>
  <c r="D62" i="54" s="1"/>
  <c r="C9" i="54"/>
  <c r="B9" i="54"/>
  <c r="B8" i="54" s="1"/>
  <c r="B58" i="54" s="1"/>
  <c r="B62" i="54" s="1"/>
  <c r="M8" i="54"/>
  <c r="M58" i="54" s="1"/>
  <c r="M62" i="54" s="1"/>
  <c r="L8" i="54"/>
  <c r="L58" i="54" s="1"/>
  <c r="L62" i="54" s="1"/>
  <c r="I8" i="54"/>
  <c r="I58" i="54" s="1"/>
  <c r="I62" i="54" s="1"/>
  <c r="O9" i="55"/>
  <c r="O8" i="55" s="1"/>
  <c r="O58" i="55" s="1"/>
  <c r="O62" i="55" s="1"/>
  <c r="N9" i="55"/>
  <c r="M9" i="55"/>
  <c r="L9" i="55"/>
  <c r="K9" i="55"/>
  <c r="J9" i="55"/>
  <c r="J8" i="55" s="1"/>
  <c r="J58" i="55" s="1"/>
  <c r="J62" i="55" s="1"/>
  <c r="I9" i="55"/>
  <c r="I8" i="55" s="1"/>
  <c r="I58" i="55" s="1"/>
  <c r="I62" i="55" s="1"/>
  <c r="H9" i="55"/>
  <c r="H8" i="55" s="1"/>
  <c r="H58" i="55" s="1"/>
  <c r="H62" i="55" s="1"/>
  <c r="G9" i="55"/>
  <c r="G8" i="55" s="1"/>
  <c r="G58" i="55" s="1"/>
  <c r="G62" i="55" s="1"/>
  <c r="F9" i="55"/>
  <c r="F8" i="55" s="1"/>
  <c r="F58" i="55" s="1"/>
  <c r="F62" i="55" s="1"/>
  <c r="D9" i="55"/>
  <c r="C9" i="55"/>
  <c r="B9" i="55"/>
  <c r="B8" i="55" s="1"/>
  <c r="B58" i="55" s="1"/>
  <c r="B62" i="55" s="1"/>
  <c r="N8" i="55"/>
  <c r="N58" i="55" s="1"/>
  <c r="N62" i="55" s="1"/>
  <c r="M8" i="55"/>
  <c r="M58" i="55" s="1"/>
  <c r="M62" i="55" s="1"/>
  <c r="L8" i="55"/>
  <c r="L58" i="55" s="1"/>
  <c r="L62" i="55" s="1"/>
  <c r="D8" i="55"/>
  <c r="D58" i="55" s="1"/>
  <c r="D62" i="55" s="1"/>
  <c r="O9" i="56"/>
  <c r="O8" i="56" s="1"/>
  <c r="O58" i="56" s="1"/>
  <c r="O62" i="56" s="1"/>
  <c r="N9" i="56"/>
  <c r="M9" i="56"/>
  <c r="M8" i="56" s="1"/>
  <c r="M58" i="56" s="1"/>
  <c r="M62" i="56" s="1"/>
  <c r="L9" i="56"/>
  <c r="K9" i="56"/>
  <c r="J9" i="56"/>
  <c r="J8" i="56" s="1"/>
  <c r="J58" i="56" s="1"/>
  <c r="J62" i="56" s="1"/>
  <c r="I9" i="56"/>
  <c r="I8" i="56" s="1"/>
  <c r="I58" i="56" s="1"/>
  <c r="I62" i="56" s="1"/>
  <c r="H9" i="56"/>
  <c r="H8" i="56" s="1"/>
  <c r="H58" i="56" s="1"/>
  <c r="H62" i="56" s="1"/>
  <c r="G9" i="56"/>
  <c r="G8" i="56" s="1"/>
  <c r="G58" i="56" s="1"/>
  <c r="G62" i="56" s="1"/>
  <c r="F9" i="56"/>
  <c r="F8" i="56" s="1"/>
  <c r="F58" i="56" s="1"/>
  <c r="F62" i="56" s="1"/>
  <c r="D9" i="56"/>
  <c r="D8" i="56" s="1"/>
  <c r="C9" i="56"/>
  <c r="B9" i="56"/>
  <c r="B8" i="56" s="1"/>
  <c r="B58" i="56" s="1"/>
  <c r="B62" i="56" s="1"/>
  <c r="N8" i="56"/>
  <c r="N58" i="56" s="1"/>
  <c r="N62" i="56" s="1"/>
  <c r="L8" i="56"/>
  <c r="L58" i="56" s="1"/>
  <c r="L62" i="56" s="1"/>
  <c r="O9" i="57"/>
  <c r="N9" i="57"/>
  <c r="N8" i="57" s="1"/>
  <c r="N58" i="57" s="1"/>
  <c r="N62" i="57" s="1"/>
  <c r="M9" i="57"/>
  <c r="L9" i="57"/>
  <c r="L8" i="57" s="1"/>
  <c r="L58" i="57" s="1"/>
  <c r="L62" i="57" s="1"/>
  <c r="K9" i="57"/>
  <c r="J9" i="57"/>
  <c r="J8" i="57" s="1"/>
  <c r="J58" i="57" s="1"/>
  <c r="J62" i="57" s="1"/>
  <c r="I9" i="57"/>
  <c r="I8" i="57" s="1"/>
  <c r="I58" i="57" s="1"/>
  <c r="I62" i="57" s="1"/>
  <c r="H9" i="57"/>
  <c r="G9" i="57"/>
  <c r="F9" i="57"/>
  <c r="F8" i="57" s="1"/>
  <c r="F58" i="57" s="1"/>
  <c r="F62" i="57" s="1"/>
  <c r="D9" i="57"/>
  <c r="D8" i="57" s="1"/>
  <c r="C9" i="57"/>
  <c r="B9" i="57"/>
  <c r="B8" i="57" s="1"/>
  <c r="B58" i="57" s="1"/>
  <c r="B62" i="57" s="1"/>
  <c r="M8" i="57"/>
  <c r="H8" i="57"/>
  <c r="H58" i="57" s="1"/>
  <c r="H62" i="57" s="1"/>
  <c r="O9" i="58"/>
  <c r="N9" i="58"/>
  <c r="N8" i="58" s="1"/>
  <c r="N58" i="58" s="1"/>
  <c r="N62" i="58" s="1"/>
  <c r="M9" i="58"/>
  <c r="L9" i="58"/>
  <c r="L8" i="58" s="1"/>
  <c r="L58" i="58" s="1"/>
  <c r="L62" i="58" s="1"/>
  <c r="K9" i="58"/>
  <c r="J9" i="58"/>
  <c r="J8" i="58" s="1"/>
  <c r="J58" i="58" s="1"/>
  <c r="J62" i="58" s="1"/>
  <c r="I9" i="58"/>
  <c r="H9" i="58"/>
  <c r="H8" i="58" s="1"/>
  <c r="H58" i="58" s="1"/>
  <c r="H62" i="58" s="1"/>
  <c r="G9" i="58"/>
  <c r="G8" i="58" s="1"/>
  <c r="G58" i="58" s="1"/>
  <c r="G62" i="58" s="1"/>
  <c r="F9" i="58"/>
  <c r="F8" i="58" s="1"/>
  <c r="F58" i="58" s="1"/>
  <c r="F62" i="58" s="1"/>
  <c r="D9" i="58"/>
  <c r="C9" i="58"/>
  <c r="B9" i="58"/>
  <c r="B8" i="58" s="1"/>
  <c r="B58" i="58" s="1"/>
  <c r="B62" i="58" s="1"/>
  <c r="O8" i="58"/>
  <c r="O58" i="58" s="1"/>
  <c r="O62" i="58" s="1"/>
  <c r="M8" i="58"/>
  <c r="M58" i="58" s="1"/>
  <c r="M62" i="58" s="1"/>
  <c r="I8" i="58"/>
  <c r="I58" i="58" s="1"/>
  <c r="I62" i="58" s="1"/>
  <c r="D8" i="58"/>
  <c r="D58" i="58" s="1"/>
  <c r="D62" i="58" s="1"/>
  <c r="O9" i="59"/>
  <c r="N9" i="59"/>
  <c r="M9" i="59"/>
  <c r="L9" i="59"/>
  <c r="L8" i="59" s="1"/>
  <c r="L58" i="59" s="1"/>
  <c r="L62" i="59" s="1"/>
  <c r="K9" i="59"/>
  <c r="J9" i="59"/>
  <c r="J8" i="59" s="1"/>
  <c r="J58" i="59" s="1"/>
  <c r="J62" i="59" s="1"/>
  <c r="I9" i="59"/>
  <c r="H9" i="59"/>
  <c r="H8" i="59" s="1"/>
  <c r="H58" i="59" s="1"/>
  <c r="H62" i="59" s="1"/>
  <c r="G9" i="59"/>
  <c r="F9" i="59"/>
  <c r="F8" i="59" s="1"/>
  <c r="F58" i="59" s="1"/>
  <c r="F62" i="59" s="1"/>
  <c r="D9" i="59"/>
  <c r="D8" i="59" s="1"/>
  <c r="D58" i="59" s="1"/>
  <c r="D62" i="59" s="1"/>
  <c r="C9" i="59"/>
  <c r="B9" i="59"/>
  <c r="O8" i="59"/>
  <c r="O58" i="59" s="1"/>
  <c r="O62" i="59" s="1"/>
  <c r="N8" i="59"/>
  <c r="N58" i="59" s="1"/>
  <c r="N62" i="59" s="1"/>
  <c r="M8" i="59"/>
  <c r="M58" i="59" s="1"/>
  <c r="M62" i="59" s="1"/>
  <c r="I8" i="59"/>
  <c r="I58" i="59" s="1"/>
  <c r="I62" i="59" s="1"/>
  <c r="G8" i="59"/>
  <c r="G58" i="59" s="1"/>
  <c r="G62" i="59" s="1"/>
  <c r="B8" i="59"/>
  <c r="B58" i="59" s="1"/>
  <c r="B62" i="59" s="1"/>
  <c r="O9" i="60"/>
  <c r="N9" i="60"/>
  <c r="N8" i="60" s="1"/>
  <c r="N58" i="60" s="1"/>
  <c r="N62" i="60" s="1"/>
  <c r="M9" i="60"/>
  <c r="L9" i="60"/>
  <c r="L8" i="60" s="1"/>
  <c r="K9" i="60"/>
  <c r="J9" i="60"/>
  <c r="J8" i="60" s="1"/>
  <c r="J58" i="60" s="1"/>
  <c r="J62" i="60" s="1"/>
  <c r="I9" i="60"/>
  <c r="H9" i="60"/>
  <c r="H8" i="60" s="1"/>
  <c r="H58" i="60" s="1"/>
  <c r="H62" i="60" s="1"/>
  <c r="G9" i="60"/>
  <c r="F9" i="60"/>
  <c r="F8" i="60" s="1"/>
  <c r="F58" i="60" s="1"/>
  <c r="F62" i="60" s="1"/>
  <c r="D9" i="60"/>
  <c r="D8" i="60" s="1"/>
  <c r="D58" i="60" s="1"/>
  <c r="D62" i="60" s="1"/>
  <c r="C9" i="60"/>
  <c r="B9" i="60"/>
  <c r="B8" i="60" s="1"/>
  <c r="B58" i="60" s="1"/>
  <c r="B62" i="60" s="1"/>
  <c r="O8" i="60"/>
  <c r="O58" i="60" s="1"/>
  <c r="O62" i="60" s="1"/>
  <c r="M8" i="60"/>
  <c r="M58" i="60" s="1"/>
  <c r="M62" i="60" s="1"/>
  <c r="I8" i="60"/>
  <c r="I58" i="60" s="1"/>
  <c r="I62" i="60" s="1"/>
  <c r="G8" i="60"/>
  <c r="G58" i="60" s="1"/>
  <c r="G62" i="60" s="1"/>
  <c r="O9" i="61"/>
  <c r="N9" i="61"/>
  <c r="M9" i="61"/>
  <c r="M8" i="61" s="1"/>
  <c r="M58" i="61" s="1"/>
  <c r="M62" i="61" s="1"/>
  <c r="L9" i="61"/>
  <c r="K9" i="61"/>
  <c r="J9" i="61"/>
  <c r="J8" i="61" s="1"/>
  <c r="J58" i="61" s="1"/>
  <c r="J62" i="61" s="1"/>
  <c r="I9" i="61"/>
  <c r="I8" i="61" s="1"/>
  <c r="H9" i="61"/>
  <c r="G9" i="61"/>
  <c r="G8" i="61" s="1"/>
  <c r="G58" i="61" s="1"/>
  <c r="G62" i="61" s="1"/>
  <c r="F9" i="61"/>
  <c r="D9" i="61"/>
  <c r="D8" i="61" s="1"/>
  <c r="D58" i="61" s="1"/>
  <c r="D62" i="61" s="1"/>
  <c r="C9" i="61"/>
  <c r="B9" i="61"/>
  <c r="B8" i="61" s="1"/>
  <c r="B58" i="61" s="1"/>
  <c r="B62" i="61" s="1"/>
  <c r="N8" i="61"/>
  <c r="N58" i="61" s="1"/>
  <c r="N62" i="61" s="1"/>
  <c r="L8" i="61"/>
  <c r="L58" i="61" s="1"/>
  <c r="L62" i="61" s="1"/>
  <c r="H8" i="61"/>
  <c r="H58" i="61" s="1"/>
  <c r="H62" i="61" s="1"/>
  <c r="F8" i="61"/>
  <c r="O9" i="62"/>
  <c r="N9" i="62"/>
  <c r="N8" i="62" s="1"/>
  <c r="N58" i="62" s="1"/>
  <c r="N62" i="62" s="1"/>
  <c r="M9" i="62"/>
  <c r="L9" i="62"/>
  <c r="L8" i="62" s="1"/>
  <c r="L58" i="62" s="1"/>
  <c r="L62" i="62" s="1"/>
  <c r="K9" i="62"/>
  <c r="J9" i="62"/>
  <c r="J8" i="62" s="1"/>
  <c r="J58" i="62" s="1"/>
  <c r="J62" i="62" s="1"/>
  <c r="R62" i="62" s="1"/>
  <c r="I9" i="62"/>
  <c r="H9" i="62"/>
  <c r="H8" i="62" s="1"/>
  <c r="H58" i="62" s="1"/>
  <c r="H62" i="62" s="1"/>
  <c r="G9" i="62"/>
  <c r="G8" i="62" s="1"/>
  <c r="G58" i="62" s="1"/>
  <c r="G62" i="62" s="1"/>
  <c r="F9" i="62"/>
  <c r="F8" i="62" s="1"/>
  <c r="F58" i="62" s="1"/>
  <c r="F62" i="62" s="1"/>
  <c r="D9" i="62"/>
  <c r="C9" i="62"/>
  <c r="B9" i="62"/>
  <c r="B8" i="62" s="1"/>
  <c r="B58" i="62" s="1"/>
  <c r="B62" i="62" s="1"/>
  <c r="O8" i="62"/>
  <c r="O58" i="62" s="1"/>
  <c r="O62" i="62" s="1"/>
  <c r="M8" i="62"/>
  <c r="M58" i="62" s="1"/>
  <c r="M62" i="62" s="1"/>
  <c r="I8" i="62"/>
  <c r="I58" i="62" s="1"/>
  <c r="I62" i="62" s="1"/>
  <c r="D8" i="62"/>
  <c r="D58" i="62" s="1"/>
  <c r="D62" i="62" s="1"/>
  <c r="O9" i="63"/>
  <c r="N9" i="63"/>
  <c r="M9" i="63"/>
  <c r="M8" i="63" s="1"/>
  <c r="M58" i="63" s="1"/>
  <c r="M62" i="63" s="1"/>
  <c r="L9" i="63"/>
  <c r="K9" i="63"/>
  <c r="J9" i="63"/>
  <c r="I9" i="63"/>
  <c r="H9" i="63"/>
  <c r="H8" i="63" s="1"/>
  <c r="H58" i="63" s="1"/>
  <c r="H62" i="63" s="1"/>
  <c r="G9" i="63"/>
  <c r="G8" i="63" s="1"/>
  <c r="G58" i="63" s="1"/>
  <c r="G62" i="63" s="1"/>
  <c r="F9" i="63"/>
  <c r="F8" i="63" s="1"/>
  <c r="F58" i="63" s="1"/>
  <c r="F62" i="63" s="1"/>
  <c r="D9" i="63"/>
  <c r="C9" i="63"/>
  <c r="B9" i="63"/>
  <c r="B8" i="63" s="1"/>
  <c r="O8" i="63"/>
  <c r="O58" i="63" s="1"/>
  <c r="O62" i="63" s="1"/>
  <c r="N8" i="63"/>
  <c r="N58" i="63" s="1"/>
  <c r="N62" i="63" s="1"/>
  <c r="L8" i="63"/>
  <c r="L58" i="63" s="1"/>
  <c r="L62" i="63" s="1"/>
  <c r="J8" i="63"/>
  <c r="J58" i="63" s="1"/>
  <c r="J62" i="63" s="1"/>
  <c r="I8" i="63"/>
  <c r="I58" i="63" s="1"/>
  <c r="I62" i="63" s="1"/>
  <c r="D8" i="63"/>
  <c r="D58" i="63" s="1"/>
  <c r="D62" i="63" s="1"/>
  <c r="O9" i="64"/>
  <c r="O8" i="64" s="1"/>
  <c r="O58" i="64" s="1"/>
  <c r="O62" i="64" s="1"/>
  <c r="N9" i="64"/>
  <c r="M9" i="64"/>
  <c r="L9" i="64"/>
  <c r="K9" i="64"/>
  <c r="J9" i="64"/>
  <c r="I9" i="64"/>
  <c r="I8" i="64" s="1"/>
  <c r="I58" i="64" s="1"/>
  <c r="I62" i="64" s="1"/>
  <c r="H9" i="64"/>
  <c r="G9" i="64"/>
  <c r="F9" i="64"/>
  <c r="F8" i="64" s="1"/>
  <c r="F58" i="64" s="1"/>
  <c r="F62" i="64" s="1"/>
  <c r="D9" i="64"/>
  <c r="D8" i="64" s="1"/>
  <c r="C9" i="64"/>
  <c r="B9" i="64"/>
  <c r="B8" i="64" s="1"/>
  <c r="B58" i="64" s="1"/>
  <c r="B62" i="64" s="1"/>
  <c r="N8" i="64"/>
  <c r="N58" i="64" s="1"/>
  <c r="N62" i="64" s="1"/>
  <c r="M8" i="64"/>
  <c r="L8" i="64"/>
  <c r="L58" i="64" s="1"/>
  <c r="L62" i="64" s="1"/>
  <c r="J8" i="64"/>
  <c r="J58" i="64" s="1"/>
  <c r="J62" i="64" s="1"/>
  <c r="H8" i="64"/>
  <c r="H58" i="64" s="1"/>
  <c r="H62" i="64" s="1"/>
  <c r="G8" i="64"/>
  <c r="G58" i="64" s="1"/>
  <c r="G62" i="64" s="1"/>
  <c r="O9" i="65"/>
  <c r="N9" i="65"/>
  <c r="N8" i="65" s="1"/>
  <c r="N58" i="65" s="1"/>
  <c r="N62" i="65" s="1"/>
  <c r="M9" i="65"/>
  <c r="L9" i="65"/>
  <c r="K9" i="65"/>
  <c r="J9" i="65"/>
  <c r="J8" i="65" s="1"/>
  <c r="J58" i="65" s="1"/>
  <c r="J62" i="65" s="1"/>
  <c r="I9" i="65"/>
  <c r="I8" i="65" s="1"/>
  <c r="I58" i="65" s="1"/>
  <c r="I62" i="65" s="1"/>
  <c r="H9" i="65"/>
  <c r="H8" i="65" s="1"/>
  <c r="H58" i="65" s="1"/>
  <c r="H62" i="65" s="1"/>
  <c r="G9" i="65"/>
  <c r="F9" i="65"/>
  <c r="F8" i="65" s="1"/>
  <c r="F58" i="65" s="1"/>
  <c r="F62" i="65" s="1"/>
  <c r="D9" i="65"/>
  <c r="D8" i="65" s="1"/>
  <c r="D58" i="65" s="1"/>
  <c r="D62" i="65" s="1"/>
  <c r="C9" i="65"/>
  <c r="B9" i="65"/>
  <c r="B8" i="65" s="1"/>
  <c r="B58" i="65" s="1"/>
  <c r="B62" i="65" s="1"/>
  <c r="M8" i="65"/>
  <c r="L8" i="65"/>
  <c r="L58" i="65" s="1"/>
  <c r="L62" i="65" s="1"/>
  <c r="G8" i="65"/>
  <c r="G58" i="65" s="1"/>
  <c r="G62" i="65" s="1"/>
  <c r="O9" i="66"/>
  <c r="O8" i="66" s="1"/>
  <c r="O58" i="66" s="1"/>
  <c r="O62" i="66" s="1"/>
  <c r="N9" i="66"/>
  <c r="M9" i="66"/>
  <c r="L9" i="66"/>
  <c r="L8" i="66" s="1"/>
  <c r="L58" i="66" s="1"/>
  <c r="L62" i="66" s="1"/>
  <c r="K9" i="66"/>
  <c r="J9" i="66"/>
  <c r="J8" i="66" s="1"/>
  <c r="J58" i="66" s="1"/>
  <c r="J62" i="66" s="1"/>
  <c r="I9" i="66"/>
  <c r="I8" i="66" s="1"/>
  <c r="I58" i="66" s="1"/>
  <c r="I62" i="66" s="1"/>
  <c r="H9" i="66"/>
  <c r="H8" i="66" s="1"/>
  <c r="H58" i="66" s="1"/>
  <c r="H62" i="66" s="1"/>
  <c r="G9" i="66"/>
  <c r="G8" i="66" s="1"/>
  <c r="G58" i="66" s="1"/>
  <c r="G62" i="66" s="1"/>
  <c r="F9" i="66"/>
  <c r="F8" i="66" s="1"/>
  <c r="F58" i="66" s="1"/>
  <c r="F62" i="66" s="1"/>
  <c r="D9" i="66"/>
  <c r="C9" i="66"/>
  <c r="B9" i="66"/>
  <c r="B8" i="66" s="1"/>
  <c r="B58" i="66" s="1"/>
  <c r="B62" i="66" s="1"/>
  <c r="M8" i="66"/>
  <c r="M58" i="66" s="1"/>
  <c r="M62" i="66" s="1"/>
  <c r="D8" i="66"/>
  <c r="D58" i="66" s="1"/>
  <c r="D62" i="66" s="1"/>
  <c r="O9" i="67"/>
  <c r="N9" i="67"/>
  <c r="M9" i="67"/>
  <c r="M8" i="67" s="1"/>
  <c r="M58" i="67" s="1"/>
  <c r="M62" i="67" s="1"/>
  <c r="L9" i="67"/>
  <c r="K9" i="67"/>
  <c r="J9" i="67"/>
  <c r="I9" i="67"/>
  <c r="H9" i="67"/>
  <c r="H8" i="67" s="1"/>
  <c r="H58" i="67" s="1"/>
  <c r="H62" i="67" s="1"/>
  <c r="G9" i="67"/>
  <c r="F9" i="67"/>
  <c r="F8" i="67" s="1"/>
  <c r="F58" i="67" s="1"/>
  <c r="F62" i="67" s="1"/>
  <c r="D9" i="67"/>
  <c r="D8" i="67" s="1"/>
  <c r="D58" i="67" s="1"/>
  <c r="D62" i="67" s="1"/>
  <c r="C9" i="67"/>
  <c r="B9" i="67"/>
  <c r="B8" i="67" s="1"/>
  <c r="B58" i="67" s="1"/>
  <c r="B62" i="67" s="1"/>
  <c r="O8" i="67"/>
  <c r="O58" i="67" s="1"/>
  <c r="O62" i="67" s="1"/>
  <c r="N8" i="67"/>
  <c r="N58" i="67" s="1"/>
  <c r="N62" i="67" s="1"/>
  <c r="L8" i="67"/>
  <c r="L58" i="67" s="1"/>
  <c r="L62" i="67" s="1"/>
  <c r="J8" i="67"/>
  <c r="J58" i="67" s="1"/>
  <c r="J62" i="67" s="1"/>
  <c r="I8" i="67"/>
  <c r="I58" i="67" s="1"/>
  <c r="I62" i="67" s="1"/>
  <c r="G8" i="67"/>
  <c r="O9" i="68"/>
  <c r="O8" i="68" s="1"/>
  <c r="O58" i="68" s="1"/>
  <c r="O62" i="68" s="1"/>
  <c r="N9" i="68"/>
  <c r="M9" i="68"/>
  <c r="L9" i="68"/>
  <c r="K9" i="68"/>
  <c r="J9" i="68"/>
  <c r="I9" i="68"/>
  <c r="I8" i="68" s="1"/>
  <c r="I58" i="68" s="1"/>
  <c r="I62" i="68" s="1"/>
  <c r="H9" i="68"/>
  <c r="G9" i="68"/>
  <c r="F9" i="68"/>
  <c r="F8" i="68" s="1"/>
  <c r="F58" i="68" s="1"/>
  <c r="F62" i="68" s="1"/>
  <c r="D9" i="68"/>
  <c r="D8" i="68" s="1"/>
  <c r="D58" i="68" s="1"/>
  <c r="D62" i="68" s="1"/>
  <c r="C9" i="68"/>
  <c r="B9" i="68"/>
  <c r="B8" i="68" s="1"/>
  <c r="B58" i="68" s="1"/>
  <c r="B62" i="68" s="1"/>
  <c r="N8" i="68"/>
  <c r="N58" i="68" s="1"/>
  <c r="N62" i="68" s="1"/>
  <c r="M8" i="68"/>
  <c r="M58" i="68" s="1"/>
  <c r="M62" i="68" s="1"/>
  <c r="L8" i="68"/>
  <c r="J8" i="68"/>
  <c r="J58" i="68" s="1"/>
  <c r="J62" i="68" s="1"/>
  <c r="H8" i="68"/>
  <c r="H58" i="68" s="1"/>
  <c r="H62" i="68" s="1"/>
  <c r="G8" i="68"/>
  <c r="G58" i="68" s="1"/>
  <c r="G62" i="68" s="1"/>
  <c r="O9" i="69"/>
  <c r="N9" i="69"/>
  <c r="N8" i="69" s="1"/>
  <c r="M9" i="69"/>
  <c r="L9" i="69"/>
  <c r="K9" i="69"/>
  <c r="J9" i="69"/>
  <c r="J8" i="69" s="1"/>
  <c r="J58" i="69" s="1"/>
  <c r="J62" i="69" s="1"/>
  <c r="I9" i="69"/>
  <c r="I8" i="69" s="1"/>
  <c r="H9" i="69"/>
  <c r="H8" i="69" s="1"/>
  <c r="H58" i="69" s="1"/>
  <c r="H62" i="69" s="1"/>
  <c r="G9" i="69"/>
  <c r="F9" i="69"/>
  <c r="F8" i="69" s="1"/>
  <c r="D9" i="69"/>
  <c r="D8" i="69" s="1"/>
  <c r="D58" i="69" s="1"/>
  <c r="D62" i="69" s="1"/>
  <c r="C9" i="69"/>
  <c r="B9" i="69"/>
  <c r="B8" i="69" s="1"/>
  <c r="B58" i="69" s="1"/>
  <c r="B62" i="69" s="1"/>
  <c r="M8" i="69"/>
  <c r="M58" i="69" s="1"/>
  <c r="M62" i="69" s="1"/>
  <c r="L8" i="69"/>
  <c r="L58" i="69" s="1"/>
  <c r="L62" i="69" s="1"/>
  <c r="G8" i="69"/>
  <c r="G58" i="69" s="1"/>
  <c r="G62" i="69" s="1"/>
  <c r="O9" i="70"/>
  <c r="O8" i="70" s="1"/>
  <c r="O58" i="70" s="1"/>
  <c r="O62" i="70" s="1"/>
  <c r="N9" i="70"/>
  <c r="M9" i="70"/>
  <c r="L9" i="70"/>
  <c r="K9" i="70"/>
  <c r="J9" i="70"/>
  <c r="J8" i="70" s="1"/>
  <c r="J58" i="70" s="1"/>
  <c r="J62" i="70" s="1"/>
  <c r="I9" i="70"/>
  <c r="I8" i="70" s="1"/>
  <c r="I58" i="70" s="1"/>
  <c r="I62" i="70" s="1"/>
  <c r="H9" i="70"/>
  <c r="H8" i="70" s="1"/>
  <c r="H58" i="70" s="1"/>
  <c r="H62" i="70" s="1"/>
  <c r="G9" i="70"/>
  <c r="G8" i="70" s="1"/>
  <c r="G58" i="70" s="1"/>
  <c r="G62" i="70" s="1"/>
  <c r="F9" i="70"/>
  <c r="F8" i="70" s="1"/>
  <c r="F58" i="70" s="1"/>
  <c r="F62" i="70" s="1"/>
  <c r="D9" i="70"/>
  <c r="C9" i="70"/>
  <c r="B9" i="70"/>
  <c r="B8" i="70" s="1"/>
  <c r="B58" i="70" s="1"/>
  <c r="B62" i="70" s="1"/>
  <c r="N8" i="70"/>
  <c r="N58" i="70" s="1"/>
  <c r="N62" i="70" s="1"/>
  <c r="M8" i="70"/>
  <c r="M58" i="70" s="1"/>
  <c r="M62" i="70" s="1"/>
  <c r="L8" i="70"/>
  <c r="L58" i="70" s="1"/>
  <c r="L62" i="70" s="1"/>
  <c r="D8" i="70"/>
  <c r="D58" i="70" s="1"/>
  <c r="D62" i="70" s="1"/>
  <c r="O9" i="71"/>
  <c r="N9" i="71"/>
  <c r="N8" i="71" s="1"/>
  <c r="N58" i="71" s="1"/>
  <c r="N62" i="71" s="1"/>
  <c r="M9" i="71"/>
  <c r="L9" i="71"/>
  <c r="L8" i="71" s="1"/>
  <c r="L58" i="71" s="1"/>
  <c r="L62" i="71" s="1"/>
  <c r="K9" i="71"/>
  <c r="J9" i="71"/>
  <c r="I9" i="71"/>
  <c r="H9" i="71"/>
  <c r="H8" i="71" s="1"/>
  <c r="H58" i="71" s="1"/>
  <c r="H62" i="71" s="1"/>
  <c r="G9" i="71"/>
  <c r="F9" i="71"/>
  <c r="F8" i="71" s="1"/>
  <c r="F58" i="71" s="1"/>
  <c r="F62" i="71" s="1"/>
  <c r="D9" i="71"/>
  <c r="C9" i="71"/>
  <c r="B9" i="71"/>
  <c r="O8" i="71"/>
  <c r="O58" i="71" s="1"/>
  <c r="O62" i="71" s="1"/>
  <c r="M8" i="71"/>
  <c r="M58" i="71" s="1"/>
  <c r="M62" i="71" s="1"/>
  <c r="J8" i="71"/>
  <c r="J58" i="71" s="1"/>
  <c r="J62" i="71" s="1"/>
  <c r="I8" i="71"/>
  <c r="I58" i="71" s="1"/>
  <c r="I62" i="71" s="1"/>
  <c r="G8" i="71"/>
  <c r="G58" i="71" s="1"/>
  <c r="G62" i="71" s="1"/>
  <c r="D8" i="71"/>
  <c r="D58" i="71" s="1"/>
  <c r="D62" i="71" s="1"/>
  <c r="B8" i="71"/>
  <c r="O9" i="72"/>
  <c r="N9" i="72"/>
  <c r="N8" i="72" s="1"/>
  <c r="N58" i="72" s="1"/>
  <c r="N62" i="72" s="1"/>
  <c r="M9" i="72"/>
  <c r="L9" i="72"/>
  <c r="L8" i="72" s="1"/>
  <c r="L58" i="72" s="1"/>
  <c r="L62" i="72" s="1"/>
  <c r="K9" i="72"/>
  <c r="J9" i="72"/>
  <c r="J8" i="72" s="1"/>
  <c r="J58" i="72" s="1"/>
  <c r="J62" i="72" s="1"/>
  <c r="I9" i="72"/>
  <c r="H9" i="72"/>
  <c r="G9" i="72"/>
  <c r="F9" i="72"/>
  <c r="F8" i="72" s="1"/>
  <c r="F58" i="72" s="1"/>
  <c r="F62" i="72" s="1"/>
  <c r="D9" i="72"/>
  <c r="D8" i="72" s="1"/>
  <c r="C9" i="72"/>
  <c r="B9" i="72"/>
  <c r="B8" i="72" s="1"/>
  <c r="B58" i="72" s="1"/>
  <c r="B62" i="72" s="1"/>
  <c r="O8" i="72"/>
  <c r="O58" i="72" s="1"/>
  <c r="O62" i="72" s="1"/>
  <c r="M8" i="72"/>
  <c r="I8" i="72"/>
  <c r="I58" i="72" s="1"/>
  <c r="I62" i="72" s="1"/>
  <c r="H8" i="72"/>
  <c r="H58" i="72" s="1"/>
  <c r="H62" i="72" s="1"/>
  <c r="G8" i="72"/>
  <c r="G58" i="72" s="1"/>
  <c r="G62" i="72" s="1"/>
  <c r="O9" i="73"/>
  <c r="N9" i="73"/>
  <c r="M9" i="73"/>
  <c r="L9" i="73"/>
  <c r="K9" i="73"/>
  <c r="J9" i="73"/>
  <c r="J8" i="73" s="1"/>
  <c r="I9" i="73"/>
  <c r="I8" i="73" s="1"/>
  <c r="I58" i="73" s="1"/>
  <c r="I62" i="73" s="1"/>
  <c r="H9" i="73"/>
  <c r="G9" i="73"/>
  <c r="G8" i="73" s="1"/>
  <c r="G58" i="73" s="1"/>
  <c r="G62" i="73" s="1"/>
  <c r="F9" i="73"/>
  <c r="D9" i="73"/>
  <c r="D8" i="73" s="1"/>
  <c r="D58" i="73" s="1"/>
  <c r="D62" i="73" s="1"/>
  <c r="C9" i="73"/>
  <c r="B9" i="73"/>
  <c r="B8" i="73" s="1"/>
  <c r="B58" i="73" s="1"/>
  <c r="B62" i="73" s="1"/>
  <c r="N8" i="73"/>
  <c r="N58" i="73" s="1"/>
  <c r="N62" i="73" s="1"/>
  <c r="M8" i="73"/>
  <c r="L8" i="73"/>
  <c r="L58" i="73" s="1"/>
  <c r="L62" i="73" s="1"/>
  <c r="H8" i="73"/>
  <c r="H58" i="73" s="1"/>
  <c r="H62" i="73" s="1"/>
  <c r="F8" i="73"/>
  <c r="F58" i="73" s="1"/>
  <c r="F62" i="73" s="1"/>
  <c r="O9" i="74"/>
  <c r="N9" i="74"/>
  <c r="M9" i="74"/>
  <c r="L9" i="74"/>
  <c r="L8" i="74" s="1"/>
  <c r="L58" i="74" s="1"/>
  <c r="L62" i="74" s="1"/>
  <c r="K9" i="74"/>
  <c r="J9" i="74"/>
  <c r="J8" i="74" s="1"/>
  <c r="J58" i="74" s="1"/>
  <c r="J62" i="74" s="1"/>
  <c r="R62" i="74" s="1"/>
  <c r="I9" i="74"/>
  <c r="H9" i="74"/>
  <c r="H8" i="74" s="1"/>
  <c r="H58" i="74" s="1"/>
  <c r="H62" i="74" s="1"/>
  <c r="G9" i="74"/>
  <c r="G8" i="74" s="1"/>
  <c r="G58" i="74" s="1"/>
  <c r="G62" i="74" s="1"/>
  <c r="F9" i="74"/>
  <c r="F8" i="74" s="1"/>
  <c r="F58" i="74" s="1"/>
  <c r="F62" i="74" s="1"/>
  <c r="D9" i="74"/>
  <c r="C9" i="74"/>
  <c r="B9" i="74"/>
  <c r="B8" i="74" s="1"/>
  <c r="B58" i="74" s="1"/>
  <c r="B62" i="74" s="1"/>
  <c r="O8" i="74"/>
  <c r="O58" i="74" s="1"/>
  <c r="O62" i="74" s="1"/>
  <c r="N8" i="74"/>
  <c r="N58" i="74" s="1"/>
  <c r="N62" i="74" s="1"/>
  <c r="M8" i="74"/>
  <c r="M58" i="74" s="1"/>
  <c r="M62" i="74" s="1"/>
  <c r="I8" i="74"/>
  <c r="I58" i="74" s="1"/>
  <c r="I62" i="74" s="1"/>
  <c r="D8" i="74"/>
  <c r="D58" i="74" s="1"/>
  <c r="D62" i="74" s="1"/>
  <c r="O9" i="75"/>
  <c r="O8" i="75" s="1"/>
  <c r="O58" i="75" s="1"/>
  <c r="O62" i="75" s="1"/>
  <c r="N9" i="75"/>
  <c r="M9" i="75"/>
  <c r="M8" i="75" s="1"/>
  <c r="M58" i="75" s="1"/>
  <c r="M62" i="75" s="1"/>
  <c r="L9" i="75"/>
  <c r="K9" i="75"/>
  <c r="J9" i="75"/>
  <c r="I9" i="75"/>
  <c r="H9" i="75"/>
  <c r="H8" i="75" s="1"/>
  <c r="H58" i="75" s="1"/>
  <c r="H62" i="75" s="1"/>
  <c r="G9" i="75"/>
  <c r="G8" i="75" s="1"/>
  <c r="F9" i="75"/>
  <c r="F8" i="75" s="1"/>
  <c r="F58" i="75" s="1"/>
  <c r="F62" i="75" s="1"/>
  <c r="D9" i="75"/>
  <c r="D8" i="75" s="1"/>
  <c r="D58" i="75" s="1"/>
  <c r="D62" i="75" s="1"/>
  <c r="C9" i="75"/>
  <c r="B9" i="75"/>
  <c r="B8" i="75" s="1"/>
  <c r="B58" i="75" s="1"/>
  <c r="B62" i="75" s="1"/>
  <c r="N8" i="75"/>
  <c r="N58" i="75" s="1"/>
  <c r="N62" i="75" s="1"/>
  <c r="L8" i="75"/>
  <c r="L58" i="75" s="1"/>
  <c r="L62" i="75" s="1"/>
  <c r="J8" i="75"/>
  <c r="J58" i="75" s="1"/>
  <c r="J62" i="75" s="1"/>
  <c r="I8" i="75"/>
  <c r="I58" i="75" s="1"/>
  <c r="I62" i="75" s="1"/>
  <c r="O9" i="76"/>
  <c r="N9" i="76"/>
  <c r="M9" i="76"/>
  <c r="M8" i="76" s="1"/>
  <c r="M58" i="76" s="1"/>
  <c r="M62" i="76" s="1"/>
  <c r="L9" i="76"/>
  <c r="K9" i="76"/>
  <c r="J9" i="76"/>
  <c r="I9" i="76"/>
  <c r="H9" i="76"/>
  <c r="G9" i="76"/>
  <c r="F9" i="76"/>
  <c r="F8" i="76" s="1"/>
  <c r="F58" i="76" s="1"/>
  <c r="F62" i="76" s="1"/>
  <c r="D9" i="76"/>
  <c r="D8" i="76" s="1"/>
  <c r="D58" i="76" s="1"/>
  <c r="D62" i="76" s="1"/>
  <c r="C9" i="76"/>
  <c r="B9" i="76"/>
  <c r="B8" i="76" s="1"/>
  <c r="B58" i="76" s="1"/>
  <c r="B62" i="76" s="1"/>
  <c r="O8" i="76"/>
  <c r="O58" i="76" s="1"/>
  <c r="O62" i="76" s="1"/>
  <c r="N8" i="76"/>
  <c r="N58" i="76" s="1"/>
  <c r="N62" i="76" s="1"/>
  <c r="L8" i="76"/>
  <c r="J8" i="76"/>
  <c r="J58" i="76" s="1"/>
  <c r="J62" i="76" s="1"/>
  <c r="R62" i="76" s="1"/>
  <c r="I8" i="76"/>
  <c r="I58" i="76" s="1"/>
  <c r="I62" i="76" s="1"/>
  <c r="H8" i="76"/>
  <c r="H58" i="76" s="1"/>
  <c r="H62" i="76" s="1"/>
  <c r="G8" i="76"/>
  <c r="G58" i="76" s="1"/>
  <c r="G62" i="76" s="1"/>
  <c r="O9" i="77"/>
  <c r="N9" i="77"/>
  <c r="M9" i="77"/>
  <c r="L9" i="77"/>
  <c r="K9" i="77"/>
  <c r="J9" i="77"/>
  <c r="J8" i="77" s="1"/>
  <c r="J58" i="77" s="1"/>
  <c r="J62" i="77" s="1"/>
  <c r="I9" i="77"/>
  <c r="I8" i="77" s="1"/>
  <c r="I58" i="77" s="1"/>
  <c r="I62" i="77" s="1"/>
  <c r="H9" i="77"/>
  <c r="H8" i="77" s="1"/>
  <c r="H58" i="77" s="1"/>
  <c r="H62" i="77" s="1"/>
  <c r="G9" i="77"/>
  <c r="F9" i="77"/>
  <c r="D9" i="77"/>
  <c r="C9" i="77"/>
  <c r="B9" i="77"/>
  <c r="B8" i="77" s="1"/>
  <c r="B58" i="77" s="1"/>
  <c r="B62" i="77" s="1"/>
  <c r="N8" i="77"/>
  <c r="M8" i="77"/>
  <c r="M58" i="77" s="1"/>
  <c r="M62" i="77" s="1"/>
  <c r="L8" i="77"/>
  <c r="L58" i="77" s="1"/>
  <c r="L62" i="77" s="1"/>
  <c r="F8" i="77"/>
  <c r="D8" i="77"/>
  <c r="D58" i="77" s="1"/>
  <c r="D62" i="77" s="1"/>
  <c r="O9" i="78"/>
  <c r="N9" i="78"/>
  <c r="N8" i="78" s="1"/>
  <c r="N58" i="78" s="1"/>
  <c r="N62" i="78" s="1"/>
  <c r="M9" i="78"/>
  <c r="M8" i="78" s="1"/>
  <c r="M58" i="78" s="1"/>
  <c r="M62" i="78" s="1"/>
  <c r="L9" i="78"/>
  <c r="K9" i="78"/>
  <c r="J9" i="78"/>
  <c r="I9" i="78"/>
  <c r="I8" i="78" s="1"/>
  <c r="I58" i="78" s="1"/>
  <c r="I62" i="78" s="1"/>
  <c r="H9" i="78"/>
  <c r="H8" i="78" s="1"/>
  <c r="H58" i="78" s="1"/>
  <c r="H62" i="78" s="1"/>
  <c r="G9" i="78"/>
  <c r="G8" i="78" s="1"/>
  <c r="G58" i="78" s="1"/>
  <c r="G62" i="78" s="1"/>
  <c r="F9" i="78"/>
  <c r="D9" i="78"/>
  <c r="D8" i="78" s="1"/>
  <c r="D58" i="78" s="1"/>
  <c r="D62" i="78" s="1"/>
  <c r="C9" i="78"/>
  <c r="B9" i="78"/>
  <c r="B8" i="78" s="1"/>
  <c r="B58" i="78" s="1"/>
  <c r="B62" i="78" s="1"/>
  <c r="O8" i="78"/>
  <c r="O58" i="78" s="1"/>
  <c r="O62" i="78" s="1"/>
  <c r="L8" i="78"/>
  <c r="L58" i="78" s="1"/>
  <c r="L62" i="78" s="1"/>
  <c r="J8" i="78"/>
  <c r="J58" i="78" s="1"/>
  <c r="J62" i="78" s="1"/>
  <c r="F8" i="78"/>
  <c r="F58" i="78" s="1"/>
  <c r="F62" i="78" s="1"/>
  <c r="O9" i="79"/>
  <c r="N9" i="79"/>
  <c r="N8" i="79" s="1"/>
  <c r="N58" i="79" s="1"/>
  <c r="N62" i="79" s="1"/>
  <c r="M9" i="79"/>
  <c r="M8" i="79" s="1"/>
  <c r="M58" i="79" s="1"/>
  <c r="M62" i="79" s="1"/>
  <c r="L9" i="79"/>
  <c r="K9" i="79"/>
  <c r="J9" i="79"/>
  <c r="J8" i="79" s="1"/>
  <c r="J58" i="79" s="1"/>
  <c r="J62" i="79" s="1"/>
  <c r="I9" i="79"/>
  <c r="H9" i="79"/>
  <c r="H8" i="79" s="1"/>
  <c r="H58" i="79" s="1"/>
  <c r="H62" i="79" s="1"/>
  <c r="G9" i="79"/>
  <c r="F9" i="79"/>
  <c r="F8" i="79" s="1"/>
  <c r="F58" i="79" s="1"/>
  <c r="F62" i="79" s="1"/>
  <c r="D9" i="79"/>
  <c r="C9" i="79"/>
  <c r="B9" i="79"/>
  <c r="O8" i="79"/>
  <c r="O58" i="79" s="1"/>
  <c r="O62" i="79" s="1"/>
  <c r="L8" i="79"/>
  <c r="L58" i="79" s="1"/>
  <c r="L62" i="79" s="1"/>
  <c r="I8" i="79"/>
  <c r="I58" i="79" s="1"/>
  <c r="I62" i="79" s="1"/>
  <c r="G8" i="79"/>
  <c r="G58" i="79" s="1"/>
  <c r="G62" i="79" s="1"/>
  <c r="D8" i="79"/>
  <c r="D58" i="79" s="1"/>
  <c r="D62" i="79" s="1"/>
  <c r="B8" i="79"/>
  <c r="O9" i="80"/>
  <c r="N9" i="80"/>
  <c r="N8" i="80" s="1"/>
  <c r="N58" i="80" s="1"/>
  <c r="N62" i="80" s="1"/>
  <c r="M9" i="80"/>
  <c r="L9" i="80"/>
  <c r="L8" i="80" s="1"/>
  <c r="L58" i="80" s="1"/>
  <c r="L62" i="80" s="1"/>
  <c r="K9" i="80"/>
  <c r="J9" i="80"/>
  <c r="J8" i="80" s="1"/>
  <c r="J58" i="80" s="1"/>
  <c r="J62" i="80" s="1"/>
  <c r="I9" i="80"/>
  <c r="H9" i="80"/>
  <c r="H8" i="80" s="1"/>
  <c r="H58" i="80" s="1"/>
  <c r="H62" i="80" s="1"/>
  <c r="G9" i="80"/>
  <c r="F9" i="80"/>
  <c r="F8" i="80" s="1"/>
  <c r="F58" i="80" s="1"/>
  <c r="F62" i="80" s="1"/>
  <c r="D9" i="80"/>
  <c r="D8" i="80" s="1"/>
  <c r="D58" i="80" s="1"/>
  <c r="D62" i="80" s="1"/>
  <c r="C9" i="80"/>
  <c r="B9" i="80"/>
  <c r="B8" i="80" s="1"/>
  <c r="B58" i="80" s="1"/>
  <c r="B62" i="80" s="1"/>
  <c r="O8" i="80"/>
  <c r="O58" i="80" s="1"/>
  <c r="O62" i="80" s="1"/>
  <c r="M8" i="80"/>
  <c r="M58" i="80" s="1"/>
  <c r="M62" i="80" s="1"/>
  <c r="I8" i="80"/>
  <c r="I58" i="80" s="1"/>
  <c r="I62" i="80" s="1"/>
  <c r="G8" i="80"/>
  <c r="O9" i="81"/>
  <c r="N9" i="81"/>
  <c r="N8" i="81" s="1"/>
  <c r="N58" i="81" s="1"/>
  <c r="N62" i="81" s="1"/>
  <c r="M9" i="81"/>
  <c r="M8" i="81" s="1"/>
  <c r="L9" i="81"/>
  <c r="K9" i="81"/>
  <c r="J9" i="81"/>
  <c r="J8" i="81" s="1"/>
  <c r="I9" i="81"/>
  <c r="I8" i="81" s="1"/>
  <c r="I58" i="81" s="1"/>
  <c r="I62" i="81" s="1"/>
  <c r="H9" i="81"/>
  <c r="G9" i="81"/>
  <c r="F9" i="81"/>
  <c r="D9" i="81"/>
  <c r="D8" i="81" s="1"/>
  <c r="D58" i="81" s="1"/>
  <c r="D62" i="81" s="1"/>
  <c r="C9" i="81"/>
  <c r="B9" i="81"/>
  <c r="B8" i="81" s="1"/>
  <c r="B58" i="81" s="1"/>
  <c r="B62" i="81" s="1"/>
  <c r="L8" i="81"/>
  <c r="L58" i="81" s="1"/>
  <c r="L62" i="81" s="1"/>
  <c r="H8" i="81"/>
  <c r="H58" i="81" s="1"/>
  <c r="H62" i="81" s="1"/>
  <c r="G8" i="81"/>
  <c r="G58" i="81" s="1"/>
  <c r="G62" i="81" s="1"/>
  <c r="F8" i="81"/>
  <c r="F58" i="81" s="1"/>
  <c r="F62" i="81" s="1"/>
  <c r="O9" i="82"/>
  <c r="O8" i="82" s="1"/>
  <c r="O58" i="82" s="1"/>
  <c r="O62" i="82" s="1"/>
  <c r="N9" i="82"/>
  <c r="M9" i="82"/>
  <c r="L9" i="82"/>
  <c r="K9" i="82"/>
  <c r="J9" i="82"/>
  <c r="I9" i="82"/>
  <c r="I8" i="82" s="1"/>
  <c r="H9" i="82"/>
  <c r="H8" i="82" s="1"/>
  <c r="H58" i="82" s="1"/>
  <c r="H62" i="82" s="1"/>
  <c r="G9" i="82"/>
  <c r="G8" i="82" s="1"/>
  <c r="G58" i="82" s="1"/>
  <c r="G62" i="82" s="1"/>
  <c r="F9" i="82"/>
  <c r="D9" i="82"/>
  <c r="D8" i="82" s="1"/>
  <c r="D58" i="82" s="1"/>
  <c r="D62" i="82" s="1"/>
  <c r="C9" i="82"/>
  <c r="B9" i="82"/>
  <c r="N8" i="82"/>
  <c r="N58" i="82" s="1"/>
  <c r="N62" i="82" s="1"/>
  <c r="M8" i="82"/>
  <c r="M58" i="82" s="1"/>
  <c r="M62" i="82" s="1"/>
  <c r="L8" i="82"/>
  <c r="L58" i="82" s="1"/>
  <c r="L62" i="82" s="1"/>
  <c r="J8" i="82"/>
  <c r="J58" i="82" s="1"/>
  <c r="J62" i="82" s="1"/>
  <c r="F8" i="82"/>
  <c r="F58" i="82" s="1"/>
  <c r="F62" i="82" s="1"/>
  <c r="B8" i="82"/>
  <c r="B58" i="82" s="1"/>
  <c r="B62" i="82" s="1"/>
  <c r="O9" i="83"/>
  <c r="N9" i="83"/>
  <c r="N8" i="83" s="1"/>
  <c r="N58" i="83" s="1"/>
  <c r="N62" i="83" s="1"/>
  <c r="M9" i="83"/>
  <c r="L9" i="83"/>
  <c r="L8" i="83" s="1"/>
  <c r="L58" i="83" s="1"/>
  <c r="L62" i="83" s="1"/>
  <c r="K9" i="83"/>
  <c r="J9" i="83"/>
  <c r="I9" i="83"/>
  <c r="I8" i="83" s="1"/>
  <c r="I58" i="83" s="1"/>
  <c r="I62" i="83" s="1"/>
  <c r="H9" i="83"/>
  <c r="H8" i="83" s="1"/>
  <c r="H58" i="83" s="1"/>
  <c r="H62" i="83" s="1"/>
  <c r="G9" i="83"/>
  <c r="F9" i="83"/>
  <c r="F8" i="83" s="1"/>
  <c r="F58" i="83" s="1"/>
  <c r="F62" i="83" s="1"/>
  <c r="D9" i="83"/>
  <c r="D8" i="83" s="1"/>
  <c r="D58" i="83" s="1"/>
  <c r="D62" i="83" s="1"/>
  <c r="C9" i="83"/>
  <c r="B9" i="83"/>
  <c r="O8" i="83"/>
  <c r="O58" i="83" s="1"/>
  <c r="O62" i="83" s="1"/>
  <c r="M8" i="83"/>
  <c r="M58" i="83" s="1"/>
  <c r="M62" i="83" s="1"/>
  <c r="J8" i="83"/>
  <c r="J58" i="83" s="1"/>
  <c r="J62" i="83" s="1"/>
  <c r="R62" i="83" s="1"/>
  <c r="G8" i="83"/>
  <c r="G58" i="83" s="1"/>
  <c r="G62" i="83" s="1"/>
  <c r="B8" i="83"/>
  <c r="B58" i="83" s="1"/>
  <c r="B62" i="83" s="1"/>
  <c r="O9" i="84"/>
  <c r="N9" i="84"/>
  <c r="N8" i="84" s="1"/>
  <c r="N58" i="84" s="1"/>
  <c r="N62" i="84" s="1"/>
  <c r="M9" i="84"/>
  <c r="L9" i="84"/>
  <c r="L8" i="84" s="1"/>
  <c r="K9" i="84"/>
  <c r="J9" i="84"/>
  <c r="J8" i="84" s="1"/>
  <c r="J58" i="84" s="1"/>
  <c r="J62" i="84" s="1"/>
  <c r="I9" i="84"/>
  <c r="H9" i="84"/>
  <c r="G9" i="84"/>
  <c r="G8" i="84" s="1"/>
  <c r="G58" i="84" s="1"/>
  <c r="G62" i="84" s="1"/>
  <c r="F9" i="84"/>
  <c r="F8" i="84" s="1"/>
  <c r="F58" i="84" s="1"/>
  <c r="F62" i="84" s="1"/>
  <c r="D9" i="84"/>
  <c r="D8" i="84" s="1"/>
  <c r="D58" i="84" s="1"/>
  <c r="D62" i="84" s="1"/>
  <c r="C9" i="84"/>
  <c r="B9" i="84"/>
  <c r="B8" i="84" s="1"/>
  <c r="B58" i="84" s="1"/>
  <c r="B62" i="84" s="1"/>
  <c r="O8" i="84"/>
  <c r="O58" i="84" s="1"/>
  <c r="O62" i="84" s="1"/>
  <c r="M8" i="84"/>
  <c r="M58" i="84" s="1"/>
  <c r="M62" i="84" s="1"/>
  <c r="I8" i="84"/>
  <c r="I58" i="84" s="1"/>
  <c r="I62" i="84" s="1"/>
  <c r="H8" i="84"/>
  <c r="H58" i="84" s="1"/>
  <c r="H62" i="84" s="1"/>
  <c r="O9" i="85"/>
  <c r="N9" i="85"/>
  <c r="M9" i="85"/>
  <c r="L9" i="85"/>
  <c r="K9" i="85"/>
  <c r="J9" i="85"/>
  <c r="J8" i="85" s="1"/>
  <c r="J58" i="85" s="1"/>
  <c r="J62" i="85" s="1"/>
  <c r="I9" i="85"/>
  <c r="I8" i="85" s="1"/>
  <c r="H9" i="85"/>
  <c r="G9" i="85"/>
  <c r="G8" i="85" s="1"/>
  <c r="G58" i="85" s="1"/>
  <c r="G62" i="85" s="1"/>
  <c r="F9" i="85"/>
  <c r="D9" i="85"/>
  <c r="D8" i="85" s="1"/>
  <c r="D58" i="85" s="1"/>
  <c r="D62" i="85" s="1"/>
  <c r="C9" i="85"/>
  <c r="B9" i="85"/>
  <c r="B8" i="85" s="1"/>
  <c r="B58" i="85" s="1"/>
  <c r="B62" i="85" s="1"/>
  <c r="N8" i="85"/>
  <c r="N58" i="85" s="1"/>
  <c r="N62" i="85" s="1"/>
  <c r="M8" i="85"/>
  <c r="M58" i="85" s="1"/>
  <c r="M62" i="85" s="1"/>
  <c r="L8" i="85"/>
  <c r="L58" i="85" s="1"/>
  <c r="L62" i="85" s="1"/>
  <c r="H8" i="85"/>
  <c r="H58" i="85" s="1"/>
  <c r="H62" i="85" s="1"/>
  <c r="F8" i="85"/>
  <c r="F58" i="85" s="1"/>
  <c r="F62" i="85" s="1"/>
  <c r="O9" i="86"/>
  <c r="N9" i="86"/>
  <c r="N8" i="86" s="1"/>
  <c r="N58" i="86" s="1"/>
  <c r="N62" i="86" s="1"/>
  <c r="M9" i="86"/>
  <c r="L9" i="86"/>
  <c r="K9" i="86"/>
  <c r="J9" i="86"/>
  <c r="I9" i="86"/>
  <c r="I8" i="86" s="1"/>
  <c r="H9" i="86"/>
  <c r="H8" i="86" s="1"/>
  <c r="H58" i="86" s="1"/>
  <c r="H62" i="86" s="1"/>
  <c r="G9" i="86"/>
  <c r="G8" i="86" s="1"/>
  <c r="G58" i="86" s="1"/>
  <c r="G62" i="86" s="1"/>
  <c r="F9" i="86"/>
  <c r="D9" i="86"/>
  <c r="D8" i="86" s="1"/>
  <c r="D58" i="86" s="1"/>
  <c r="D62" i="86" s="1"/>
  <c r="C9" i="86"/>
  <c r="B9" i="86"/>
  <c r="B8" i="86" s="1"/>
  <c r="B58" i="86" s="1"/>
  <c r="B62" i="86" s="1"/>
  <c r="O8" i="86"/>
  <c r="O58" i="86" s="1"/>
  <c r="O62" i="86" s="1"/>
  <c r="M8" i="86"/>
  <c r="M58" i="86" s="1"/>
  <c r="M62" i="86" s="1"/>
  <c r="L8" i="86"/>
  <c r="L58" i="86" s="1"/>
  <c r="L62" i="86" s="1"/>
  <c r="J8" i="86"/>
  <c r="J58" i="86" s="1"/>
  <c r="J62" i="86" s="1"/>
  <c r="F8" i="86"/>
  <c r="F58" i="86" s="1"/>
  <c r="F62" i="86" s="1"/>
  <c r="O9" i="87"/>
  <c r="N9" i="87"/>
  <c r="N8" i="87" s="1"/>
  <c r="N58" i="87" s="1"/>
  <c r="N62" i="87" s="1"/>
  <c r="M9" i="87"/>
  <c r="M8" i="87" s="1"/>
  <c r="M58" i="87" s="1"/>
  <c r="M62" i="87" s="1"/>
  <c r="L9" i="87"/>
  <c r="K9" i="87"/>
  <c r="J9" i="87"/>
  <c r="J8" i="87" s="1"/>
  <c r="J58" i="87" s="1"/>
  <c r="J62" i="87" s="1"/>
  <c r="I9" i="87"/>
  <c r="H9" i="87"/>
  <c r="H8" i="87" s="1"/>
  <c r="H58" i="87" s="1"/>
  <c r="H62" i="87" s="1"/>
  <c r="G9" i="87"/>
  <c r="F9" i="87"/>
  <c r="F8" i="87" s="1"/>
  <c r="F58" i="87" s="1"/>
  <c r="F62" i="87" s="1"/>
  <c r="D9" i="87"/>
  <c r="C9" i="87"/>
  <c r="B9" i="87"/>
  <c r="O8" i="87"/>
  <c r="O58" i="87" s="1"/>
  <c r="O62" i="87" s="1"/>
  <c r="L8" i="87"/>
  <c r="L58" i="87" s="1"/>
  <c r="L62" i="87" s="1"/>
  <c r="I8" i="87"/>
  <c r="I58" i="87" s="1"/>
  <c r="I62" i="87" s="1"/>
  <c r="G8" i="87"/>
  <c r="G58" i="87" s="1"/>
  <c r="G62" i="87" s="1"/>
  <c r="D8" i="87"/>
  <c r="D58" i="87" s="1"/>
  <c r="D62" i="87" s="1"/>
  <c r="B8" i="87"/>
  <c r="B58" i="87" s="1"/>
  <c r="B62" i="87" s="1"/>
  <c r="O9" i="88"/>
  <c r="N9" i="88"/>
  <c r="N8" i="88" s="1"/>
  <c r="N58" i="88" s="1"/>
  <c r="N62" i="88" s="1"/>
  <c r="M9" i="88"/>
  <c r="L9" i="88"/>
  <c r="L8" i="88" s="1"/>
  <c r="L58" i="88" s="1"/>
  <c r="L62" i="88" s="1"/>
  <c r="K9" i="88"/>
  <c r="J9" i="88"/>
  <c r="J8" i="88" s="1"/>
  <c r="J58" i="88" s="1"/>
  <c r="J62" i="88" s="1"/>
  <c r="I9" i="88"/>
  <c r="H9" i="88"/>
  <c r="H8" i="88" s="1"/>
  <c r="H58" i="88" s="1"/>
  <c r="H62" i="88" s="1"/>
  <c r="G9" i="88"/>
  <c r="F9" i="88"/>
  <c r="F8" i="88" s="1"/>
  <c r="F58" i="88" s="1"/>
  <c r="F62" i="88" s="1"/>
  <c r="D9" i="88"/>
  <c r="D8" i="88" s="1"/>
  <c r="C9" i="88"/>
  <c r="B9" i="88"/>
  <c r="B8" i="88" s="1"/>
  <c r="B58" i="88" s="1"/>
  <c r="B62" i="88" s="1"/>
  <c r="O8" i="88"/>
  <c r="O58" i="88" s="1"/>
  <c r="O62" i="88" s="1"/>
  <c r="M8" i="88"/>
  <c r="I8" i="88"/>
  <c r="I58" i="88" s="1"/>
  <c r="I62" i="88" s="1"/>
  <c r="G8" i="88"/>
  <c r="G58" i="88" s="1"/>
  <c r="G62" i="88" s="1"/>
  <c r="O9" i="89"/>
  <c r="N9" i="89"/>
  <c r="N8" i="89" s="1"/>
  <c r="N58" i="89" s="1"/>
  <c r="N62" i="89" s="1"/>
  <c r="M9" i="89"/>
  <c r="L9" i="89"/>
  <c r="K9" i="89"/>
  <c r="J9" i="89"/>
  <c r="J8" i="89" s="1"/>
  <c r="J58" i="89" s="1"/>
  <c r="J62" i="89" s="1"/>
  <c r="I9" i="89"/>
  <c r="I8" i="89" s="1"/>
  <c r="I58" i="89" s="1"/>
  <c r="I62" i="89" s="1"/>
  <c r="H9" i="89"/>
  <c r="H8" i="89" s="1"/>
  <c r="H58" i="89" s="1"/>
  <c r="H62" i="89" s="1"/>
  <c r="G9" i="89"/>
  <c r="F9" i="89"/>
  <c r="D9" i="89"/>
  <c r="D8" i="89" s="1"/>
  <c r="D58" i="89" s="1"/>
  <c r="D62" i="89" s="1"/>
  <c r="C9" i="89"/>
  <c r="B9" i="89"/>
  <c r="B8" i="89" s="1"/>
  <c r="B58" i="89" s="1"/>
  <c r="B62" i="89" s="1"/>
  <c r="M8" i="89"/>
  <c r="L8" i="89"/>
  <c r="L58" i="89" s="1"/>
  <c r="L62" i="89" s="1"/>
  <c r="G8" i="89"/>
  <c r="G58" i="89" s="1"/>
  <c r="G62" i="89" s="1"/>
  <c r="F8" i="89"/>
  <c r="F58" i="89" s="1"/>
  <c r="F62" i="89" s="1"/>
  <c r="O9" i="90"/>
  <c r="N9" i="90"/>
  <c r="N8" i="90" s="1"/>
  <c r="N58" i="90" s="1"/>
  <c r="N62" i="90" s="1"/>
  <c r="M9" i="90"/>
  <c r="L9" i="90"/>
  <c r="L8" i="90" s="1"/>
  <c r="L58" i="90" s="1"/>
  <c r="L62" i="90" s="1"/>
  <c r="K9" i="90"/>
  <c r="J9" i="90"/>
  <c r="J8" i="90" s="1"/>
  <c r="J58" i="90" s="1"/>
  <c r="J62" i="90" s="1"/>
  <c r="I9" i="90"/>
  <c r="H9" i="90"/>
  <c r="H8" i="90" s="1"/>
  <c r="H58" i="90" s="1"/>
  <c r="H62" i="90" s="1"/>
  <c r="G9" i="90"/>
  <c r="F9" i="90"/>
  <c r="F8" i="90" s="1"/>
  <c r="F58" i="90" s="1"/>
  <c r="F62" i="90" s="1"/>
  <c r="D9" i="90"/>
  <c r="C9" i="90"/>
  <c r="B9" i="90"/>
  <c r="O8" i="90"/>
  <c r="O58" i="90" s="1"/>
  <c r="O62" i="90" s="1"/>
  <c r="M8" i="90"/>
  <c r="M58" i="90" s="1"/>
  <c r="M62" i="90" s="1"/>
  <c r="I8" i="90"/>
  <c r="G8" i="90"/>
  <c r="G58" i="90" s="1"/>
  <c r="G62" i="90" s="1"/>
  <c r="D8" i="90"/>
  <c r="D58" i="90" s="1"/>
  <c r="D62" i="90" s="1"/>
  <c r="B8" i="90"/>
  <c r="B58" i="90" s="1"/>
  <c r="B62" i="90" s="1"/>
  <c r="O9" i="91"/>
  <c r="N9" i="91"/>
  <c r="N8" i="91" s="1"/>
  <c r="N58" i="91" s="1"/>
  <c r="N62" i="91" s="1"/>
  <c r="M9" i="91"/>
  <c r="L9" i="91"/>
  <c r="L8" i="91" s="1"/>
  <c r="L58" i="91" s="1"/>
  <c r="L62" i="91" s="1"/>
  <c r="K9" i="91"/>
  <c r="J9" i="91"/>
  <c r="J8" i="91" s="1"/>
  <c r="J58" i="91" s="1"/>
  <c r="J62" i="91" s="1"/>
  <c r="I9" i="91"/>
  <c r="H9" i="91"/>
  <c r="G9" i="91"/>
  <c r="G8" i="91" s="1"/>
  <c r="F9" i="91"/>
  <c r="F8" i="91" s="1"/>
  <c r="F58" i="91" s="1"/>
  <c r="F62" i="91" s="1"/>
  <c r="D9" i="91"/>
  <c r="D8" i="91" s="1"/>
  <c r="D58" i="91" s="1"/>
  <c r="D62" i="91" s="1"/>
  <c r="C9" i="91"/>
  <c r="B9" i="91"/>
  <c r="O8" i="91"/>
  <c r="M8" i="91"/>
  <c r="M58" i="91" s="1"/>
  <c r="M62" i="91" s="1"/>
  <c r="I8" i="91"/>
  <c r="I58" i="91" s="1"/>
  <c r="I62" i="91" s="1"/>
  <c r="H8" i="91"/>
  <c r="H58" i="91" s="1"/>
  <c r="H62" i="91" s="1"/>
  <c r="B8" i="91"/>
  <c r="B58" i="91" s="1"/>
  <c r="B62" i="91" s="1"/>
  <c r="O9" i="92"/>
  <c r="N9" i="92"/>
  <c r="N8" i="92" s="1"/>
  <c r="N58" i="92" s="1"/>
  <c r="N62" i="92" s="1"/>
  <c r="M9" i="92"/>
  <c r="L9" i="92"/>
  <c r="L8" i="92" s="1"/>
  <c r="K9" i="92"/>
  <c r="J9" i="92"/>
  <c r="J8" i="92" s="1"/>
  <c r="J58" i="92" s="1"/>
  <c r="J62" i="92" s="1"/>
  <c r="I9" i="92"/>
  <c r="I8" i="92" s="1"/>
  <c r="I58" i="92" s="1"/>
  <c r="I62" i="92" s="1"/>
  <c r="H9" i="92"/>
  <c r="G9" i="92"/>
  <c r="F9" i="92"/>
  <c r="F8" i="92" s="1"/>
  <c r="F58" i="92" s="1"/>
  <c r="F62" i="92" s="1"/>
  <c r="D9" i="92"/>
  <c r="D8" i="92" s="1"/>
  <c r="D58" i="92" s="1"/>
  <c r="D62" i="92" s="1"/>
  <c r="C9" i="92"/>
  <c r="B9" i="92"/>
  <c r="B8" i="92" s="1"/>
  <c r="B58" i="92" s="1"/>
  <c r="B62" i="92" s="1"/>
  <c r="O8" i="92"/>
  <c r="O58" i="92" s="1"/>
  <c r="O62" i="92" s="1"/>
  <c r="M8" i="92"/>
  <c r="M58" i="92" s="1"/>
  <c r="M62" i="92" s="1"/>
  <c r="H8" i="92"/>
  <c r="H58" i="92" s="1"/>
  <c r="H62" i="92" s="1"/>
  <c r="G8" i="92"/>
  <c r="G58" i="92" s="1"/>
  <c r="G62" i="92" s="1"/>
  <c r="O9" i="93"/>
  <c r="N9" i="93"/>
  <c r="M9" i="93"/>
  <c r="M8" i="93" s="1"/>
  <c r="M58" i="93" s="1"/>
  <c r="M62" i="93" s="1"/>
  <c r="L9" i="93"/>
  <c r="L8" i="93" s="1"/>
  <c r="L58" i="93" s="1"/>
  <c r="L62" i="93" s="1"/>
  <c r="K9" i="93"/>
  <c r="J9" i="93"/>
  <c r="J8" i="93" s="1"/>
  <c r="J58" i="93" s="1"/>
  <c r="J62" i="93" s="1"/>
  <c r="I9" i="93"/>
  <c r="H9" i="93"/>
  <c r="G9" i="93"/>
  <c r="G8" i="93" s="1"/>
  <c r="F9" i="93"/>
  <c r="D9" i="93"/>
  <c r="C9" i="93"/>
  <c r="B9" i="93"/>
  <c r="B8" i="93" s="1"/>
  <c r="B58" i="93" s="1"/>
  <c r="B62" i="93" s="1"/>
  <c r="N8" i="93"/>
  <c r="N58" i="93" s="1"/>
  <c r="N62" i="93" s="1"/>
  <c r="I8" i="93"/>
  <c r="I58" i="93" s="1"/>
  <c r="I62" i="93" s="1"/>
  <c r="H8" i="93"/>
  <c r="H58" i="93" s="1"/>
  <c r="H62" i="93" s="1"/>
  <c r="D8" i="93"/>
  <c r="D58" i="93" s="1"/>
  <c r="D62" i="93" s="1"/>
  <c r="O9" i="94"/>
  <c r="O8" i="94" s="1"/>
  <c r="O58" i="94" s="1"/>
  <c r="O62" i="94" s="1"/>
  <c r="N9" i="94"/>
  <c r="N8" i="94" s="1"/>
  <c r="M9" i="94"/>
  <c r="L9" i="94"/>
  <c r="L8" i="94" s="1"/>
  <c r="L58" i="94" s="1"/>
  <c r="L62" i="94" s="1"/>
  <c r="K9" i="94"/>
  <c r="J9" i="94"/>
  <c r="I9" i="94"/>
  <c r="I8" i="94" s="1"/>
  <c r="H9" i="94"/>
  <c r="H8" i="94" s="1"/>
  <c r="H58" i="94" s="1"/>
  <c r="H62" i="94" s="1"/>
  <c r="G9" i="94"/>
  <c r="G8" i="94" s="1"/>
  <c r="G58" i="94" s="1"/>
  <c r="G62" i="94" s="1"/>
  <c r="F9" i="94"/>
  <c r="F8" i="94" s="1"/>
  <c r="F58" i="94" s="1"/>
  <c r="F62" i="94" s="1"/>
  <c r="D9" i="94"/>
  <c r="C9" i="94"/>
  <c r="B9" i="94"/>
  <c r="M8" i="94"/>
  <c r="M58" i="94" s="1"/>
  <c r="M62" i="94" s="1"/>
  <c r="J8" i="94"/>
  <c r="J58" i="94" s="1"/>
  <c r="J62" i="94" s="1"/>
  <c r="D8" i="94"/>
  <c r="D58" i="94" s="1"/>
  <c r="D62" i="94" s="1"/>
  <c r="O9" i="95"/>
  <c r="N9" i="95"/>
  <c r="N8" i="95" s="1"/>
  <c r="M9" i="95"/>
  <c r="L9" i="95"/>
  <c r="L8" i="95" s="1"/>
  <c r="L58" i="95" s="1"/>
  <c r="L62" i="95" s="1"/>
  <c r="K9" i="95"/>
  <c r="J9" i="95"/>
  <c r="J8" i="95" s="1"/>
  <c r="J58" i="95" s="1"/>
  <c r="J62" i="95" s="1"/>
  <c r="I9" i="95"/>
  <c r="H9" i="95"/>
  <c r="G9" i="95"/>
  <c r="F9" i="95"/>
  <c r="F8" i="95" s="1"/>
  <c r="F58" i="95" s="1"/>
  <c r="F62" i="95" s="1"/>
  <c r="D9" i="95"/>
  <c r="D8" i="95" s="1"/>
  <c r="D58" i="95" s="1"/>
  <c r="D62" i="95" s="1"/>
  <c r="C9" i="95"/>
  <c r="B9" i="95"/>
  <c r="O8" i="95"/>
  <c r="O58" i="95" s="1"/>
  <c r="O62" i="95" s="1"/>
  <c r="M8" i="95"/>
  <c r="M58" i="95" s="1"/>
  <c r="M62" i="95" s="1"/>
  <c r="I8" i="95"/>
  <c r="I58" i="95" s="1"/>
  <c r="I62" i="95" s="1"/>
  <c r="G8" i="95"/>
  <c r="G58" i="95" s="1"/>
  <c r="G62" i="95" s="1"/>
  <c r="B8" i="95"/>
  <c r="O9" i="96"/>
  <c r="O8" i="96" s="1"/>
  <c r="O58" i="96" s="1"/>
  <c r="O62" i="96" s="1"/>
  <c r="N9" i="96"/>
  <c r="M9" i="96"/>
  <c r="L9" i="96"/>
  <c r="K9" i="96"/>
  <c r="J9" i="96"/>
  <c r="I9" i="96"/>
  <c r="H9" i="96"/>
  <c r="G9" i="96"/>
  <c r="F9" i="96"/>
  <c r="F8" i="96" s="1"/>
  <c r="F58" i="96" s="1"/>
  <c r="F62" i="96" s="1"/>
  <c r="D9" i="96"/>
  <c r="C9" i="96"/>
  <c r="B9" i="96"/>
  <c r="B8" i="96" s="1"/>
  <c r="B58" i="96" s="1"/>
  <c r="B62" i="96" s="1"/>
  <c r="N8" i="96"/>
  <c r="N58" i="96" s="1"/>
  <c r="N62" i="96" s="1"/>
  <c r="L8" i="96"/>
  <c r="L58" i="96" s="1"/>
  <c r="L62" i="96" s="1"/>
  <c r="J8" i="96"/>
  <c r="J58" i="96" s="1"/>
  <c r="J62" i="96" s="1"/>
  <c r="I8" i="96"/>
  <c r="I58" i="96" s="1"/>
  <c r="I62" i="96" s="1"/>
  <c r="H8" i="96"/>
  <c r="G8" i="96"/>
  <c r="G58" i="96" s="1"/>
  <c r="G62" i="96" s="1"/>
  <c r="O9" i="97"/>
  <c r="N9" i="97"/>
  <c r="M9" i="97"/>
  <c r="L9" i="97"/>
  <c r="L8" i="97" s="1"/>
  <c r="L58" i="97" s="1"/>
  <c r="L62" i="97" s="1"/>
  <c r="K9" i="97"/>
  <c r="J9" i="97"/>
  <c r="I9" i="97"/>
  <c r="I8" i="97" s="1"/>
  <c r="I58" i="97" s="1"/>
  <c r="I62" i="97" s="1"/>
  <c r="H9" i="97"/>
  <c r="H8" i="97" s="1"/>
  <c r="H58" i="97" s="1"/>
  <c r="H62" i="97" s="1"/>
  <c r="G9" i="97"/>
  <c r="F9" i="97"/>
  <c r="D9" i="97"/>
  <c r="D8" i="97" s="1"/>
  <c r="D58" i="97" s="1"/>
  <c r="D62" i="97" s="1"/>
  <c r="C9" i="97"/>
  <c r="B9" i="97"/>
  <c r="B8" i="97" s="1"/>
  <c r="B58" i="97" s="1"/>
  <c r="B62" i="97" s="1"/>
  <c r="N8" i="97"/>
  <c r="N58" i="97" s="1"/>
  <c r="N62" i="97" s="1"/>
  <c r="M8" i="97"/>
  <c r="F8" i="97"/>
  <c r="F58" i="97" s="1"/>
  <c r="F62" i="97" s="1"/>
  <c r="O9" i="98"/>
  <c r="N9" i="98"/>
  <c r="M9" i="98"/>
  <c r="M8" i="98" s="1"/>
  <c r="M58" i="98" s="1"/>
  <c r="M62" i="98" s="1"/>
  <c r="L9" i="98"/>
  <c r="K9" i="98"/>
  <c r="J9" i="98"/>
  <c r="I9" i="98"/>
  <c r="H9" i="98"/>
  <c r="H8" i="98" s="1"/>
  <c r="H58" i="98" s="1"/>
  <c r="H62" i="98" s="1"/>
  <c r="G9" i="98"/>
  <c r="F9" i="98"/>
  <c r="F8" i="98" s="1"/>
  <c r="F58" i="98" s="1"/>
  <c r="F62" i="98" s="1"/>
  <c r="D9" i="98"/>
  <c r="D8" i="98" s="1"/>
  <c r="D58" i="98" s="1"/>
  <c r="D62" i="98" s="1"/>
  <c r="C9" i="98"/>
  <c r="B9" i="98"/>
  <c r="B8" i="98" s="1"/>
  <c r="B58" i="98" s="1"/>
  <c r="B62" i="98" s="1"/>
  <c r="N8" i="98"/>
  <c r="N58" i="98" s="1"/>
  <c r="N62" i="98" s="1"/>
  <c r="L8" i="98"/>
  <c r="L58" i="98" s="1"/>
  <c r="L62" i="98" s="1"/>
  <c r="J8" i="98"/>
  <c r="I8" i="98"/>
  <c r="O9" i="99"/>
  <c r="N9" i="99"/>
  <c r="N8" i="99" s="1"/>
  <c r="N58" i="99" s="1"/>
  <c r="N62" i="99" s="1"/>
  <c r="M9" i="99"/>
  <c r="M8" i="99" s="1"/>
  <c r="M58" i="99" s="1"/>
  <c r="M62" i="99" s="1"/>
  <c r="L9" i="99"/>
  <c r="K9" i="99"/>
  <c r="J9" i="99"/>
  <c r="J8" i="99" s="1"/>
  <c r="J58" i="99" s="1"/>
  <c r="J62" i="99" s="1"/>
  <c r="I9" i="99"/>
  <c r="H9" i="99"/>
  <c r="G9" i="99"/>
  <c r="G8" i="99" s="1"/>
  <c r="F9" i="99"/>
  <c r="F8" i="99" s="1"/>
  <c r="F58" i="99" s="1"/>
  <c r="F62" i="99" s="1"/>
  <c r="D9" i="99"/>
  <c r="C9" i="99"/>
  <c r="B9" i="99"/>
  <c r="O8" i="99"/>
  <c r="I8" i="99"/>
  <c r="I58" i="99" s="1"/>
  <c r="I62" i="99" s="1"/>
  <c r="H8" i="99"/>
  <c r="H58" i="99" s="1"/>
  <c r="H62" i="99" s="1"/>
  <c r="D8" i="99"/>
  <c r="D58" i="99" s="1"/>
  <c r="D62" i="99" s="1"/>
  <c r="B8" i="99"/>
  <c r="B58" i="99" s="1"/>
  <c r="B62" i="99" s="1"/>
  <c r="O9" i="100"/>
  <c r="O8" i="100" s="1"/>
  <c r="O58" i="100" s="1"/>
  <c r="O62" i="100" s="1"/>
  <c r="N9" i="100"/>
  <c r="M9" i="100"/>
  <c r="M8" i="100" s="1"/>
  <c r="L9" i="100"/>
  <c r="K9" i="100"/>
  <c r="J9" i="100"/>
  <c r="J8" i="100" s="1"/>
  <c r="J58" i="100" s="1"/>
  <c r="J62" i="100" s="1"/>
  <c r="I9" i="100"/>
  <c r="H9" i="100"/>
  <c r="H8" i="100" s="1"/>
  <c r="H58" i="100" s="1"/>
  <c r="H62" i="100" s="1"/>
  <c r="G9" i="100"/>
  <c r="G8" i="100" s="1"/>
  <c r="G58" i="100" s="1"/>
  <c r="G62" i="100" s="1"/>
  <c r="F9" i="100"/>
  <c r="D9" i="100"/>
  <c r="D8" i="100" s="1"/>
  <c r="D58" i="100" s="1"/>
  <c r="D62" i="100" s="1"/>
  <c r="C9" i="100"/>
  <c r="B9" i="100"/>
  <c r="B8" i="100" s="1"/>
  <c r="B58" i="100" s="1"/>
  <c r="B62" i="100" s="1"/>
  <c r="N8" i="100"/>
  <c r="N58" i="100" s="1"/>
  <c r="N62" i="100" s="1"/>
  <c r="L8" i="100"/>
  <c r="F8" i="100"/>
  <c r="F58" i="100" s="1"/>
  <c r="F62" i="100" s="1"/>
  <c r="O9" i="101"/>
  <c r="N9" i="101"/>
  <c r="M9" i="101"/>
  <c r="M8" i="101" s="1"/>
  <c r="M58" i="101" s="1"/>
  <c r="M62" i="101" s="1"/>
  <c r="L9" i="101"/>
  <c r="L8" i="101" s="1"/>
  <c r="L58" i="101" s="1"/>
  <c r="L62" i="101" s="1"/>
  <c r="K9" i="101"/>
  <c r="J9" i="101"/>
  <c r="J8" i="101" s="1"/>
  <c r="J58" i="101" s="1"/>
  <c r="J62" i="101" s="1"/>
  <c r="I9" i="101"/>
  <c r="I8" i="101" s="1"/>
  <c r="I58" i="101" s="1"/>
  <c r="I62" i="101" s="1"/>
  <c r="H9" i="101"/>
  <c r="H8" i="101" s="1"/>
  <c r="H58" i="101" s="1"/>
  <c r="H62" i="101" s="1"/>
  <c r="G9" i="101"/>
  <c r="F9" i="101"/>
  <c r="D9" i="101"/>
  <c r="D8" i="101" s="1"/>
  <c r="D58" i="101" s="1"/>
  <c r="D62" i="101" s="1"/>
  <c r="C9" i="101"/>
  <c r="B9" i="101"/>
  <c r="B8" i="101" s="1"/>
  <c r="B58" i="101" s="1"/>
  <c r="B62" i="101" s="1"/>
  <c r="G8" i="101"/>
  <c r="G58" i="101" s="1"/>
  <c r="G62" i="101" s="1"/>
  <c r="O9" i="102"/>
  <c r="O8" i="102" s="1"/>
  <c r="O58" i="102" s="1"/>
  <c r="O62" i="102" s="1"/>
  <c r="N9" i="102"/>
  <c r="N8" i="102" s="1"/>
  <c r="M9" i="102"/>
  <c r="M8" i="102" s="1"/>
  <c r="M58" i="102" s="1"/>
  <c r="M62" i="102" s="1"/>
  <c r="L9" i="102"/>
  <c r="L8" i="102" s="1"/>
  <c r="L58" i="102" s="1"/>
  <c r="L62" i="102" s="1"/>
  <c r="K9" i="102"/>
  <c r="J9" i="102"/>
  <c r="I9" i="102"/>
  <c r="I8" i="102" s="1"/>
  <c r="H9" i="102"/>
  <c r="H8" i="102" s="1"/>
  <c r="H58" i="102" s="1"/>
  <c r="H62" i="102" s="1"/>
  <c r="G9" i="102"/>
  <c r="F9" i="102"/>
  <c r="F8" i="102" s="1"/>
  <c r="F58" i="102" s="1"/>
  <c r="F62" i="102" s="1"/>
  <c r="D9" i="102"/>
  <c r="C9" i="102"/>
  <c r="B9" i="102"/>
  <c r="J8" i="102"/>
  <c r="J58" i="102" s="1"/>
  <c r="J62" i="102" s="1"/>
  <c r="G8" i="102"/>
  <c r="G58" i="102" s="1"/>
  <c r="G62" i="102" s="1"/>
  <c r="D8" i="102"/>
  <c r="D58" i="102" s="1"/>
  <c r="D62" i="102" s="1"/>
  <c r="O9" i="103"/>
  <c r="N9" i="103"/>
  <c r="N8" i="103" s="1"/>
  <c r="N58" i="103" s="1"/>
  <c r="N62" i="103" s="1"/>
  <c r="M9" i="103"/>
  <c r="M8" i="103" s="1"/>
  <c r="M58" i="103" s="1"/>
  <c r="M62" i="103" s="1"/>
  <c r="L9" i="103"/>
  <c r="L8" i="103" s="1"/>
  <c r="L58" i="103" s="1"/>
  <c r="L62" i="103" s="1"/>
  <c r="K9" i="103"/>
  <c r="J9" i="103"/>
  <c r="I9" i="103"/>
  <c r="I8" i="103" s="1"/>
  <c r="I58" i="103" s="1"/>
  <c r="I62" i="103" s="1"/>
  <c r="H9" i="103"/>
  <c r="G9" i="103"/>
  <c r="F9" i="103"/>
  <c r="F8" i="103" s="1"/>
  <c r="F58" i="103" s="1"/>
  <c r="F62" i="103" s="1"/>
  <c r="D9" i="103"/>
  <c r="D8" i="103" s="1"/>
  <c r="D58" i="103" s="1"/>
  <c r="D62" i="103" s="1"/>
  <c r="C9" i="103"/>
  <c r="B9" i="103"/>
  <c r="O8" i="103"/>
  <c r="O58" i="103" s="1"/>
  <c r="O62" i="103" s="1"/>
  <c r="J8" i="103"/>
  <c r="J58" i="103" s="1"/>
  <c r="J62" i="103" s="1"/>
  <c r="G8" i="103"/>
  <c r="G58" i="103" s="1"/>
  <c r="G62" i="103" s="1"/>
  <c r="B8" i="103"/>
  <c r="O9" i="104"/>
  <c r="N9" i="104"/>
  <c r="M9" i="104"/>
  <c r="L9" i="104"/>
  <c r="L8" i="104" s="1"/>
  <c r="L58" i="104" s="1"/>
  <c r="L62" i="104" s="1"/>
  <c r="K9" i="104"/>
  <c r="J9" i="104"/>
  <c r="J8" i="104" s="1"/>
  <c r="J58" i="104" s="1"/>
  <c r="J62" i="104" s="1"/>
  <c r="I9" i="104"/>
  <c r="I8" i="104" s="1"/>
  <c r="I58" i="104" s="1"/>
  <c r="I62" i="104" s="1"/>
  <c r="H9" i="104"/>
  <c r="G9" i="104"/>
  <c r="F9" i="104"/>
  <c r="F8" i="104" s="1"/>
  <c r="F58" i="104" s="1"/>
  <c r="F62" i="104" s="1"/>
  <c r="D9" i="104"/>
  <c r="C9" i="104"/>
  <c r="B9" i="104"/>
  <c r="B8" i="104" s="1"/>
  <c r="B58" i="104" s="1"/>
  <c r="B62" i="104" s="1"/>
  <c r="O8" i="104"/>
  <c r="O58" i="104" s="1"/>
  <c r="O62" i="104" s="1"/>
  <c r="N8" i="104"/>
  <c r="N58" i="104" s="1"/>
  <c r="N62" i="104" s="1"/>
  <c r="H8" i="104"/>
  <c r="H58" i="104" s="1"/>
  <c r="H62" i="104" s="1"/>
  <c r="G8" i="104"/>
  <c r="G58" i="104" s="1"/>
  <c r="G62" i="104" s="1"/>
  <c r="O9" i="105"/>
  <c r="N9" i="105"/>
  <c r="M9" i="105"/>
  <c r="M8" i="105" s="1"/>
  <c r="L9" i="105"/>
  <c r="L8" i="105" s="1"/>
  <c r="L58" i="105" s="1"/>
  <c r="L62" i="105" s="1"/>
  <c r="K9" i="105"/>
  <c r="J9" i="105"/>
  <c r="I9" i="105"/>
  <c r="H9" i="105"/>
  <c r="H8" i="105" s="1"/>
  <c r="H58" i="105" s="1"/>
  <c r="H62" i="105" s="1"/>
  <c r="G9" i="105"/>
  <c r="F9" i="105"/>
  <c r="D9" i="105"/>
  <c r="D8" i="105" s="1"/>
  <c r="D58" i="105" s="1"/>
  <c r="D62" i="105" s="1"/>
  <c r="C9" i="105"/>
  <c r="B9" i="105"/>
  <c r="B8" i="105" s="1"/>
  <c r="B58" i="105" s="1"/>
  <c r="B62" i="105" s="1"/>
  <c r="N8" i="105"/>
  <c r="N58" i="105" s="1"/>
  <c r="N62" i="105" s="1"/>
  <c r="I8" i="105"/>
  <c r="I58" i="105" s="1"/>
  <c r="I62" i="105" s="1"/>
  <c r="G8" i="105"/>
  <c r="G58" i="105" s="1"/>
  <c r="G62" i="105" s="1"/>
  <c r="F8" i="105"/>
  <c r="F58" i="105" s="1"/>
  <c r="F62" i="105" s="1"/>
  <c r="O9" i="106"/>
  <c r="N9" i="106"/>
  <c r="N8" i="106" s="1"/>
  <c r="N58" i="106" s="1"/>
  <c r="N62" i="106" s="1"/>
  <c r="M9" i="106"/>
  <c r="L9" i="106"/>
  <c r="K9" i="106"/>
  <c r="J9" i="106"/>
  <c r="I9" i="106"/>
  <c r="I8" i="106" s="1"/>
  <c r="H9" i="106"/>
  <c r="H8" i="106" s="1"/>
  <c r="H58" i="106" s="1"/>
  <c r="H62" i="106" s="1"/>
  <c r="G9" i="106"/>
  <c r="F9" i="106"/>
  <c r="F8" i="106" s="1"/>
  <c r="F58" i="106" s="1"/>
  <c r="F62" i="106" s="1"/>
  <c r="D9" i="106"/>
  <c r="D8" i="106" s="1"/>
  <c r="D58" i="106" s="1"/>
  <c r="D62" i="106" s="1"/>
  <c r="C9" i="106"/>
  <c r="B9" i="106"/>
  <c r="M8" i="106"/>
  <c r="M58" i="106" s="1"/>
  <c r="M62" i="106" s="1"/>
  <c r="L8" i="106"/>
  <c r="L58" i="106" s="1"/>
  <c r="L62" i="106" s="1"/>
  <c r="J8" i="106"/>
  <c r="B8" i="106"/>
  <c r="B58" i="106" s="1"/>
  <c r="B62" i="106" s="1"/>
  <c r="O9" i="107"/>
  <c r="O8" i="107" s="1"/>
  <c r="O58" i="107" s="1"/>
  <c r="O62" i="107" s="1"/>
  <c r="N9" i="107"/>
  <c r="N8" i="107" s="1"/>
  <c r="N58" i="107" s="1"/>
  <c r="N62" i="107" s="1"/>
  <c r="M9" i="107"/>
  <c r="L9" i="107"/>
  <c r="K9" i="107"/>
  <c r="J9" i="107"/>
  <c r="I9" i="107"/>
  <c r="H9" i="107"/>
  <c r="G9" i="107"/>
  <c r="G8" i="107" s="1"/>
  <c r="F9" i="107"/>
  <c r="F8" i="107" s="1"/>
  <c r="F58" i="107" s="1"/>
  <c r="F62" i="107" s="1"/>
  <c r="D9" i="107"/>
  <c r="D8" i="107" s="1"/>
  <c r="D58" i="107" s="1"/>
  <c r="D62" i="107" s="1"/>
  <c r="C9" i="107"/>
  <c r="B9" i="107"/>
  <c r="M8" i="107"/>
  <c r="M58" i="107" s="1"/>
  <c r="M62" i="107" s="1"/>
  <c r="J8" i="107"/>
  <c r="J58" i="107" s="1"/>
  <c r="J62" i="107" s="1"/>
  <c r="I8" i="107"/>
  <c r="I58" i="107" s="1"/>
  <c r="I62" i="107" s="1"/>
  <c r="H8" i="107"/>
  <c r="B8" i="107"/>
  <c r="B58" i="107" s="1"/>
  <c r="B62" i="107" s="1"/>
  <c r="O9" i="108"/>
  <c r="O8" i="108" s="1"/>
  <c r="O58" i="108" s="1"/>
  <c r="O62" i="108" s="1"/>
  <c r="N9" i="108"/>
  <c r="M9" i="108"/>
  <c r="L9" i="108"/>
  <c r="L8" i="108" s="1"/>
  <c r="K9" i="108"/>
  <c r="J9" i="108"/>
  <c r="J8" i="108" s="1"/>
  <c r="J58" i="108" s="1"/>
  <c r="J62" i="108" s="1"/>
  <c r="I9" i="108"/>
  <c r="H9" i="108"/>
  <c r="G9" i="108"/>
  <c r="F9" i="108"/>
  <c r="D9" i="108"/>
  <c r="D8" i="108" s="1"/>
  <c r="D58" i="108" s="1"/>
  <c r="D62" i="108" s="1"/>
  <c r="C9" i="108"/>
  <c r="B9" i="108"/>
  <c r="B8" i="108" s="1"/>
  <c r="B58" i="108" s="1"/>
  <c r="B62" i="108" s="1"/>
  <c r="N8" i="108"/>
  <c r="N58" i="108" s="1"/>
  <c r="N62" i="108" s="1"/>
  <c r="M8" i="108"/>
  <c r="M58" i="108" s="1"/>
  <c r="M62" i="108" s="1"/>
  <c r="H8" i="108"/>
  <c r="H58" i="108" s="1"/>
  <c r="H62" i="108" s="1"/>
  <c r="G8" i="108"/>
  <c r="G58" i="108" s="1"/>
  <c r="G62" i="108" s="1"/>
  <c r="F8" i="108"/>
  <c r="F58" i="108" s="1"/>
  <c r="F62" i="108" s="1"/>
  <c r="O9" i="109"/>
  <c r="N9" i="109"/>
  <c r="M9" i="109"/>
  <c r="M8" i="109" s="1"/>
  <c r="M58" i="109" s="1"/>
  <c r="M62" i="109" s="1"/>
  <c r="L9" i="109"/>
  <c r="K9" i="109"/>
  <c r="J9" i="109"/>
  <c r="J8" i="109" s="1"/>
  <c r="J58" i="109" s="1"/>
  <c r="J62" i="109" s="1"/>
  <c r="I9" i="109"/>
  <c r="I8" i="109" s="1"/>
  <c r="I58" i="109" s="1"/>
  <c r="I62" i="109" s="1"/>
  <c r="H9" i="109"/>
  <c r="H8" i="109" s="1"/>
  <c r="H58" i="109" s="1"/>
  <c r="H62" i="109" s="1"/>
  <c r="G9" i="109"/>
  <c r="F9" i="109"/>
  <c r="D9" i="109"/>
  <c r="D8" i="109" s="1"/>
  <c r="D58" i="109" s="1"/>
  <c r="D62" i="109" s="1"/>
  <c r="C9" i="109"/>
  <c r="B9" i="109"/>
  <c r="B8" i="109" s="1"/>
  <c r="B58" i="109" s="1"/>
  <c r="B62" i="109" s="1"/>
  <c r="L8" i="109"/>
  <c r="L58" i="109" s="1"/>
  <c r="L62" i="109" s="1"/>
  <c r="O9" i="110"/>
  <c r="O8" i="110" s="1"/>
  <c r="O58" i="110" s="1"/>
  <c r="O62" i="110" s="1"/>
  <c r="N9" i="110"/>
  <c r="M9" i="110"/>
  <c r="L9" i="110"/>
  <c r="K9" i="110"/>
  <c r="J9" i="110"/>
  <c r="I9" i="110"/>
  <c r="I8" i="110" s="1"/>
  <c r="H9" i="110"/>
  <c r="H8" i="110" s="1"/>
  <c r="H58" i="110" s="1"/>
  <c r="H62" i="110" s="1"/>
  <c r="G9" i="110"/>
  <c r="G8" i="110" s="1"/>
  <c r="G58" i="110" s="1"/>
  <c r="G62" i="110" s="1"/>
  <c r="F9" i="110"/>
  <c r="F8" i="110" s="1"/>
  <c r="F58" i="110" s="1"/>
  <c r="F62" i="110" s="1"/>
  <c r="D9" i="110"/>
  <c r="C9" i="110"/>
  <c r="B9" i="110"/>
  <c r="N8" i="110"/>
  <c r="N58" i="110" s="1"/>
  <c r="N62" i="110" s="1"/>
  <c r="M8" i="110"/>
  <c r="M58" i="110" s="1"/>
  <c r="M62" i="110" s="1"/>
  <c r="L8" i="110"/>
  <c r="J8" i="110"/>
  <c r="J58" i="110" s="1"/>
  <c r="J62" i="110" s="1"/>
  <c r="D8" i="110"/>
  <c r="D58" i="110" s="1"/>
  <c r="D62" i="110" s="1"/>
  <c r="O9" i="111"/>
  <c r="N9" i="111"/>
  <c r="M9" i="111"/>
  <c r="M8" i="111" s="1"/>
  <c r="M58" i="111" s="1"/>
  <c r="M62" i="111" s="1"/>
  <c r="L9" i="111"/>
  <c r="L8" i="111" s="1"/>
  <c r="L58" i="111" s="1"/>
  <c r="L62" i="111" s="1"/>
  <c r="K9" i="111"/>
  <c r="J9" i="111"/>
  <c r="I9" i="111"/>
  <c r="I8" i="111" s="1"/>
  <c r="I58" i="111" s="1"/>
  <c r="I62" i="111" s="1"/>
  <c r="H9" i="111"/>
  <c r="G9" i="111"/>
  <c r="F9" i="111"/>
  <c r="F8" i="111" s="1"/>
  <c r="F58" i="111" s="1"/>
  <c r="F62" i="111" s="1"/>
  <c r="D9" i="111"/>
  <c r="C9" i="111"/>
  <c r="B9" i="111"/>
  <c r="O8" i="111"/>
  <c r="O58" i="111" s="1"/>
  <c r="O62" i="111" s="1"/>
  <c r="N8" i="111"/>
  <c r="N58" i="111" s="1"/>
  <c r="N62" i="111" s="1"/>
  <c r="J8" i="111"/>
  <c r="J58" i="111" s="1"/>
  <c r="J62" i="111" s="1"/>
  <c r="G8" i="111"/>
  <c r="G58" i="111" s="1"/>
  <c r="G62" i="111" s="1"/>
  <c r="D8" i="111"/>
  <c r="D58" i="111" s="1"/>
  <c r="D62" i="111" s="1"/>
  <c r="B8" i="111"/>
  <c r="O9" i="112"/>
  <c r="N9" i="112"/>
  <c r="N8" i="112" s="1"/>
  <c r="N58" i="112" s="1"/>
  <c r="N62" i="112" s="1"/>
  <c r="M9" i="112"/>
  <c r="L9" i="112"/>
  <c r="K9" i="112"/>
  <c r="J9" i="112"/>
  <c r="J8" i="112" s="1"/>
  <c r="J58" i="112" s="1"/>
  <c r="J62" i="112" s="1"/>
  <c r="I9" i="112"/>
  <c r="H9" i="112"/>
  <c r="G9" i="112"/>
  <c r="F9" i="112"/>
  <c r="F8" i="112" s="1"/>
  <c r="F58" i="112" s="1"/>
  <c r="F62" i="112" s="1"/>
  <c r="D9" i="112"/>
  <c r="C9" i="112"/>
  <c r="B9" i="112"/>
  <c r="B8" i="112" s="1"/>
  <c r="B58" i="112" s="1"/>
  <c r="B62" i="112" s="1"/>
  <c r="O8" i="112"/>
  <c r="L8" i="112"/>
  <c r="L58" i="112" s="1"/>
  <c r="L62" i="112" s="1"/>
  <c r="I8" i="112"/>
  <c r="I58" i="112" s="1"/>
  <c r="I62" i="112" s="1"/>
  <c r="H8" i="112"/>
  <c r="G8" i="112"/>
  <c r="G58" i="112" s="1"/>
  <c r="G62" i="112" s="1"/>
  <c r="O9" i="113"/>
  <c r="N9" i="113"/>
  <c r="M9" i="113"/>
  <c r="L9" i="113"/>
  <c r="K9" i="113"/>
  <c r="J9" i="113"/>
  <c r="I9" i="113"/>
  <c r="I8" i="113" s="1"/>
  <c r="I58" i="113" s="1"/>
  <c r="I62" i="113" s="1"/>
  <c r="H9" i="113"/>
  <c r="H8" i="113" s="1"/>
  <c r="H58" i="113" s="1"/>
  <c r="H62" i="113" s="1"/>
  <c r="G9" i="113"/>
  <c r="F9" i="113"/>
  <c r="F8" i="113" s="1"/>
  <c r="F58" i="113" s="1"/>
  <c r="F62" i="113" s="1"/>
  <c r="D9" i="113"/>
  <c r="C9" i="113"/>
  <c r="B9" i="113"/>
  <c r="B8" i="113" s="1"/>
  <c r="B58" i="113" s="1"/>
  <c r="B62" i="113" s="1"/>
  <c r="N8" i="113"/>
  <c r="N58" i="113" s="1"/>
  <c r="N62" i="113" s="1"/>
  <c r="M8" i="113"/>
  <c r="L8" i="113"/>
  <c r="L58" i="113" s="1"/>
  <c r="L62" i="113" s="1"/>
  <c r="G8" i="113"/>
  <c r="G58" i="113" s="1"/>
  <c r="G62" i="113" s="1"/>
  <c r="D8" i="113"/>
  <c r="D58" i="113" s="1"/>
  <c r="D62" i="113" s="1"/>
  <c r="O9" i="114"/>
  <c r="N9" i="114"/>
  <c r="N8" i="114" s="1"/>
  <c r="N58" i="114" s="1"/>
  <c r="N62" i="114" s="1"/>
  <c r="M9" i="114"/>
  <c r="L9" i="114"/>
  <c r="L8" i="114" s="1"/>
  <c r="L58" i="114" s="1"/>
  <c r="L62" i="114" s="1"/>
  <c r="K9" i="114"/>
  <c r="J9" i="114"/>
  <c r="J8" i="114" s="1"/>
  <c r="I9" i="114"/>
  <c r="H9" i="114"/>
  <c r="H8" i="114" s="1"/>
  <c r="H58" i="114" s="1"/>
  <c r="H62" i="114" s="1"/>
  <c r="G9" i="114"/>
  <c r="F9" i="114"/>
  <c r="F8" i="114" s="1"/>
  <c r="F58" i="114" s="1"/>
  <c r="F62" i="114" s="1"/>
  <c r="D9" i="114"/>
  <c r="C9" i="114"/>
  <c r="B9" i="114"/>
  <c r="M8" i="114"/>
  <c r="M58" i="114" s="1"/>
  <c r="M62" i="114" s="1"/>
  <c r="I8" i="114"/>
  <c r="D8" i="114"/>
  <c r="D58" i="114" s="1"/>
  <c r="D62" i="114" s="1"/>
  <c r="B8" i="114"/>
  <c r="B58" i="114" s="1"/>
  <c r="B62" i="114" s="1"/>
  <c r="O9" i="115"/>
  <c r="O8" i="115" s="1"/>
  <c r="N9" i="115"/>
  <c r="M9" i="115"/>
  <c r="M8" i="115" s="1"/>
  <c r="M58" i="115" s="1"/>
  <c r="M62" i="115" s="1"/>
  <c r="L9" i="115"/>
  <c r="K9" i="115"/>
  <c r="J9" i="115"/>
  <c r="I9" i="115"/>
  <c r="H9" i="115"/>
  <c r="G9" i="115"/>
  <c r="G8" i="115" s="1"/>
  <c r="F9" i="115"/>
  <c r="F8" i="115" s="1"/>
  <c r="F58" i="115" s="1"/>
  <c r="F62" i="115" s="1"/>
  <c r="D9" i="115"/>
  <c r="D8" i="115" s="1"/>
  <c r="D58" i="115" s="1"/>
  <c r="D62" i="115" s="1"/>
  <c r="C9" i="115"/>
  <c r="B9" i="115"/>
  <c r="N8" i="115"/>
  <c r="N58" i="115" s="1"/>
  <c r="N62" i="115" s="1"/>
  <c r="J8" i="115"/>
  <c r="J58" i="115" s="1"/>
  <c r="J62" i="115" s="1"/>
  <c r="I8" i="115"/>
  <c r="I58" i="115" s="1"/>
  <c r="I62" i="115" s="1"/>
  <c r="H8" i="115"/>
  <c r="H58" i="115" s="1"/>
  <c r="H62" i="115" s="1"/>
  <c r="B8" i="115"/>
  <c r="B58" i="115" s="1"/>
  <c r="B62" i="115" s="1"/>
  <c r="O9" i="116"/>
  <c r="O8" i="116" s="1"/>
  <c r="O58" i="116" s="1"/>
  <c r="O62" i="116" s="1"/>
  <c r="N9" i="116"/>
  <c r="M9" i="116"/>
  <c r="L9" i="116"/>
  <c r="L8" i="116" s="1"/>
  <c r="K9" i="116"/>
  <c r="J9" i="116"/>
  <c r="I9" i="116"/>
  <c r="H9" i="116"/>
  <c r="H8" i="116" s="1"/>
  <c r="H58" i="116" s="1"/>
  <c r="H62" i="116" s="1"/>
  <c r="G9" i="116"/>
  <c r="G8" i="116" s="1"/>
  <c r="G58" i="116" s="1"/>
  <c r="G62" i="116" s="1"/>
  <c r="F9" i="116"/>
  <c r="D9" i="116"/>
  <c r="D8" i="116" s="1"/>
  <c r="D58" i="116" s="1"/>
  <c r="D62" i="116" s="1"/>
  <c r="C9" i="116"/>
  <c r="B9" i="116"/>
  <c r="B8" i="116" s="1"/>
  <c r="B58" i="116" s="1"/>
  <c r="B62" i="116" s="1"/>
  <c r="N8" i="116"/>
  <c r="N58" i="116" s="1"/>
  <c r="N62" i="116" s="1"/>
  <c r="M8" i="116"/>
  <c r="M58" i="116" s="1"/>
  <c r="M62" i="116" s="1"/>
  <c r="J8" i="116"/>
  <c r="J58" i="116" s="1"/>
  <c r="J62" i="116" s="1"/>
  <c r="R62" i="116" s="1"/>
  <c r="F8" i="116"/>
  <c r="F58" i="116" s="1"/>
  <c r="F62" i="116" s="1"/>
  <c r="O9" i="117"/>
  <c r="N9" i="117"/>
  <c r="M9" i="117"/>
  <c r="L9" i="117"/>
  <c r="K9" i="117"/>
  <c r="J9" i="117"/>
  <c r="J8" i="117" s="1"/>
  <c r="J58" i="117" s="1"/>
  <c r="J62" i="117" s="1"/>
  <c r="I9" i="117"/>
  <c r="I8" i="117" s="1"/>
  <c r="I58" i="117" s="1"/>
  <c r="I62" i="117" s="1"/>
  <c r="H9" i="117"/>
  <c r="G9" i="117"/>
  <c r="F9" i="117"/>
  <c r="D9" i="117"/>
  <c r="D8" i="117" s="1"/>
  <c r="D58" i="117" s="1"/>
  <c r="D62" i="117" s="1"/>
  <c r="C9" i="117"/>
  <c r="B9" i="117"/>
  <c r="B8" i="117" s="1"/>
  <c r="B58" i="117" s="1"/>
  <c r="B62" i="117" s="1"/>
  <c r="M8" i="117"/>
  <c r="M58" i="117" s="1"/>
  <c r="M62" i="117" s="1"/>
  <c r="L8" i="117"/>
  <c r="L58" i="117" s="1"/>
  <c r="L62" i="117" s="1"/>
  <c r="G8" i="117"/>
  <c r="G58" i="117" s="1"/>
  <c r="G62" i="117" s="1"/>
  <c r="O9" i="118"/>
  <c r="O8" i="118" s="1"/>
  <c r="O58" i="118" s="1"/>
  <c r="O62" i="118" s="1"/>
  <c r="N9" i="118"/>
  <c r="M9" i="118"/>
  <c r="M8" i="118" s="1"/>
  <c r="M58" i="118" s="1"/>
  <c r="M62" i="118" s="1"/>
  <c r="L9" i="118"/>
  <c r="K9" i="118"/>
  <c r="J9" i="118"/>
  <c r="J8" i="118" s="1"/>
  <c r="J58" i="118" s="1"/>
  <c r="J62" i="118" s="1"/>
  <c r="I9" i="118"/>
  <c r="H9" i="118"/>
  <c r="H8" i="118" s="1"/>
  <c r="H58" i="118" s="1"/>
  <c r="H62" i="118" s="1"/>
  <c r="G9" i="118"/>
  <c r="G8" i="118" s="1"/>
  <c r="G58" i="118" s="1"/>
  <c r="G62" i="118" s="1"/>
  <c r="F9" i="118"/>
  <c r="D9" i="118"/>
  <c r="D8" i="118" s="1"/>
  <c r="D58" i="118" s="1"/>
  <c r="D62" i="118" s="1"/>
  <c r="C9" i="118"/>
  <c r="B9" i="118"/>
  <c r="L8" i="118"/>
  <c r="I8" i="118"/>
  <c r="I58" i="118" s="1"/>
  <c r="I62" i="118" s="1"/>
  <c r="O9" i="119"/>
  <c r="N9" i="119"/>
  <c r="M9" i="119"/>
  <c r="M8" i="119" s="1"/>
  <c r="M58" i="119" s="1"/>
  <c r="M62" i="119" s="1"/>
  <c r="L9" i="119"/>
  <c r="L8" i="119" s="1"/>
  <c r="L58" i="119" s="1"/>
  <c r="L62" i="119" s="1"/>
  <c r="K9" i="119"/>
  <c r="J9" i="119"/>
  <c r="J8" i="119" s="1"/>
  <c r="J58" i="119" s="1"/>
  <c r="J62" i="119" s="1"/>
  <c r="I9" i="119"/>
  <c r="I8" i="119" s="1"/>
  <c r="I58" i="119" s="1"/>
  <c r="I62" i="119" s="1"/>
  <c r="H9" i="119"/>
  <c r="G9" i="119"/>
  <c r="F9" i="119"/>
  <c r="F8" i="119" s="1"/>
  <c r="F58" i="119" s="1"/>
  <c r="F62" i="119" s="1"/>
  <c r="D9" i="119"/>
  <c r="D8" i="119" s="1"/>
  <c r="D58" i="119" s="1"/>
  <c r="D62" i="119" s="1"/>
  <c r="C9" i="119"/>
  <c r="B9" i="119"/>
  <c r="O8" i="119"/>
  <c r="O58" i="119" s="1"/>
  <c r="O62" i="119" s="1"/>
  <c r="N8" i="119"/>
  <c r="N58" i="119" s="1"/>
  <c r="N62" i="119" s="1"/>
  <c r="G8" i="119"/>
  <c r="G58" i="119" s="1"/>
  <c r="G62" i="119" s="1"/>
  <c r="B8" i="119"/>
  <c r="O9" i="120"/>
  <c r="O8" i="120" s="1"/>
  <c r="O58" i="120" s="1"/>
  <c r="O62" i="120" s="1"/>
  <c r="N9" i="120"/>
  <c r="M9" i="120"/>
  <c r="L9" i="120"/>
  <c r="K9" i="120"/>
  <c r="J9" i="120"/>
  <c r="J8" i="120" s="1"/>
  <c r="J58" i="120" s="1"/>
  <c r="J62" i="120" s="1"/>
  <c r="R62" i="120" s="1"/>
  <c r="I9" i="120"/>
  <c r="I8" i="120" s="1"/>
  <c r="I58" i="120" s="1"/>
  <c r="I62" i="120" s="1"/>
  <c r="H9" i="120"/>
  <c r="G9" i="120"/>
  <c r="G8" i="120" s="1"/>
  <c r="G58" i="120" s="1"/>
  <c r="G62" i="120" s="1"/>
  <c r="F9" i="120"/>
  <c r="D9" i="120"/>
  <c r="C9" i="120"/>
  <c r="B9" i="120"/>
  <c r="B8" i="120" s="1"/>
  <c r="B58" i="120" s="1"/>
  <c r="B62" i="120" s="1"/>
  <c r="N8" i="120"/>
  <c r="N58" i="120" s="1"/>
  <c r="N62" i="120" s="1"/>
  <c r="L8" i="120"/>
  <c r="L58" i="120" s="1"/>
  <c r="L62" i="120" s="1"/>
  <c r="H8" i="120"/>
  <c r="H58" i="120" s="1"/>
  <c r="H62" i="120" s="1"/>
  <c r="F8" i="120"/>
  <c r="F58" i="120" s="1"/>
  <c r="F62" i="120" s="1"/>
  <c r="O9" i="121"/>
  <c r="N9" i="121"/>
  <c r="M9" i="121"/>
  <c r="L9" i="121"/>
  <c r="L8" i="121" s="1"/>
  <c r="L58" i="121" s="1"/>
  <c r="L62" i="121" s="1"/>
  <c r="K9" i="121"/>
  <c r="J9" i="121"/>
  <c r="I9" i="121"/>
  <c r="H9" i="121"/>
  <c r="H8" i="121" s="1"/>
  <c r="H58" i="121" s="1"/>
  <c r="H62" i="121" s="1"/>
  <c r="G9" i="121"/>
  <c r="F9" i="121"/>
  <c r="D9" i="121"/>
  <c r="C9" i="121"/>
  <c r="B9" i="121"/>
  <c r="B8" i="121" s="1"/>
  <c r="B58" i="121" s="1"/>
  <c r="B62" i="121" s="1"/>
  <c r="N8" i="121"/>
  <c r="N58" i="121" s="1"/>
  <c r="N62" i="121" s="1"/>
  <c r="M8" i="121"/>
  <c r="I8" i="121"/>
  <c r="I58" i="121" s="1"/>
  <c r="I62" i="121" s="1"/>
  <c r="F8" i="121"/>
  <c r="F58" i="121" s="1"/>
  <c r="F62" i="121" s="1"/>
  <c r="D8" i="121"/>
  <c r="D58" i="121" s="1"/>
  <c r="D62" i="121" s="1"/>
  <c r="O9" i="122"/>
  <c r="N9" i="122"/>
  <c r="M9" i="122"/>
  <c r="M8" i="122" s="1"/>
  <c r="M58" i="122" s="1"/>
  <c r="M62" i="122" s="1"/>
  <c r="L9" i="122"/>
  <c r="K9" i="122"/>
  <c r="J9" i="122"/>
  <c r="I9" i="122"/>
  <c r="I8" i="122" s="1"/>
  <c r="I58" i="122" s="1"/>
  <c r="I62" i="122" s="1"/>
  <c r="H9" i="122"/>
  <c r="H8" i="122" s="1"/>
  <c r="H58" i="122" s="1"/>
  <c r="H62" i="122" s="1"/>
  <c r="G9" i="122"/>
  <c r="F9" i="122"/>
  <c r="F8" i="122" s="1"/>
  <c r="F58" i="122" s="1"/>
  <c r="F62" i="122" s="1"/>
  <c r="D9" i="122"/>
  <c r="C9" i="122"/>
  <c r="B9" i="122"/>
  <c r="B8" i="122" s="1"/>
  <c r="B58" i="122" s="1"/>
  <c r="B62" i="122" s="1"/>
  <c r="N8" i="122"/>
  <c r="N58" i="122" s="1"/>
  <c r="N62" i="122" s="1"/>
  <c r="L8" i="122"/>
  <c r="L58" i="122" s="1"/>
  <c r="L62" i="122" s="1"/>
  <c r="J8" i="122"/>
  <c r="D8" i="122"/>
  <c r="D58" i="122" s="1"/>
  <c r="D62" i="122" s="1"/>
  <c r="O9" i="123"/>
  <c r="O8" i="123" s="1"/>
  <c r="O58" i="123" s="1"/>
  <c r="O62" i="123" s="1"/>
  <c r="N9" i="123"/>
  <c r="N8" i="123" s="1"/>
  <c r="N58" i="123" s="1"/>
  <c r="N62" i="123" s="1"/>
  <c r="M9" i="123"/>
  <c r="M8" i="123" s="1"/>
  <c r="M58" i="123" s="1"/>
  <c r="M62" i="123" s="1"/>
  <c r="L9" i="123"/>
  <c r="K9" i="123"/>
  <c r="J9" i="123"/>
  <c r="I9" i="123"/>
  <c r="I8" i="123" s="1"/>
  <c r="I58" i="123" s="1"/>
  <c r="I62" i="123" s="1"/>
  <c r="H9" i="123"/>
  <c r="G9" i="123"/>
  <c r="F9" i="123"/>
  <c r="F8" i="123" s="1"/>
  <c r="F58" i="123" s="1"/>
  <c r="F62" i="123" s="1"/>
  <c r="D9" i="123"/>
  <c r="D8" i="123" s="1"/>
  <c r="D58" i="123" s="1"/>
  <c r="D62" i="123" s="1"/>
  <c r="C9" i="123"/>
  <c r="B9" i="123"/>
  <c r="J8" i="123"/>
  <c r="J58" i="123" s="1"/>
  <c r="J62" i="123" s="1"/>
  <c r="H8" i="123"/>
  <c r="H58" i="123" s="1"/>
  <c r="H62" i="123" s="1"/>
  <c r="G8" i="123"/>
  <c r="G58" i="123" s="1"/>
  <c r="G62" i="123" s="1"/>
  <c r="B8" i="123"/>
  <c r="B58" i="123" s="1"/>
  <c r="B62" i="123" s="1"/>
  <c r="O9" i="124"/>
  <c r="N9" i="124"/>
  <c r="N8" i="124" s="1"/>
  <c r="N58" i="124" s="1"/>
  <c r="N62" i="124" s="1"/>
  <c r="M9" i="124"/>
  <c r="L9" i="124"/>
  <c r="L8" i="124" s="1"/>
  <c r="K9" i="124"/>
  <c r="J9" i="124"/>
  <c r="I9" i="124"/>
  <c r="H9" i="124"/>
  <c r="H8" i="124" s="1"/>
  <c r="H58" i="124" s="1"/>
  <c r="H62" i="124" s="1"/>
  <c r="G9" i="124"/>
  <c r="G8" i="124" s="1"/>
  <c r="G58" i="124" s="1"/>
  <c r="G62" i="124" s="1"/>
  <c r="F9" i="124"/>
  <c r="D9" i="124"/>
  <c r="D8" i="124" s="1"/>
  <c r="D58" i="124" s="1"/>
  <c r="D62" i="124" s="1"/>
  <c r="C9" i="124"/>
  <c r="B9" i="124"/>
  <c r="B8" i="124" s="1"/>
  <c r="B58" i="124" s="1"/>
  <c r="B62" i="124" s="1"/>
  <c r="O8" i="124"/>
  <c r="O58" i="124" s="1"/>
  <c r="O62" i="124" s="1"/>
  <c r="M8" i="124"/>
  <c r="M58" i="124" s="1"/>
  <c r="M62" i="124" s="1"/>
  <c r="J8" i="124"/>
  <c r="J58" i="124" s="1"/>
  <c r="J62" i="124" s="1"/>
  <c r="F8" i="124"/>
  <c r="F58" i="124" s="1"/>
  <c r="F62" i="124" s="1"/>
  <c r="O9" i="125"/>
  <c r="N9" i="125"/>
  <c r="M9" i="125"/>
  <c r="M8" i="125" s="1"/>
  <c r="M58" i="125" s="1"/>
  <c r="M62" i="125" s="1"/>
  <c r="L9" i="125"/>
  <c r="K9" i="125"/>
  <c r="J9" i="125"/>
  <c r="J8" i="125" s="1"/>
  <c r="J58" i="125" s="1"/>
  <c r="J62" i="125" s="1"/>
  <c r="I9" i="125"/>
  <c r="I8" i="125" s="1"/>
  <c r="H9" i="125"/>
  <c r="H8" i="125" s="1"/>
  <c r="H58" i="125" s="1"/>
  <c r="H62" i="125" s="1"/>
  <c r="G9" i="125"/>
  <c r="F9" i="125"/>
  <c r="D9" i="125"/>
  <c r="C9" i="125"/>
  <c r="B9" i="125"/>
  <c r="B8" i="125" s="1"/>
  <c r="B58" i="125" s="1"/>
  <c r="B62" i="125" s="1"/>
  <c r="L8" i="125"/>
  <c r="L58" i="125" s="1"/>
  <c r="L62" i="125" s="1"/>
  <c r="G8" i="125"/>
  <c r="G58" i="125" s="1"/>
  <c r="G62" i="125" s="1"/>
  <c r="D8" i="125"/>
  <c r="D58" i="125" s="1"/>
  <c r="D62" i="125" s="1"/>
  <c r="O9" i="126"/>
  <c r="N9" i="126"/>
  <c r="N8" i="126" s="1"/>
  <c r="N58" i="126" s="1"/>
  <c r="N62" i="126" s="1"/>
  <c r="M9" i="126"/>
  <c r="L9" i="126"/>
  <c r="K9" i="126"/>
  <c r="J9" i="126"/>
  <c r="J8" i="126" s="1"/>
  <c r="J58" i="126" s="1"/>
  <c r="J62" i="126" s="1"/>
  <c r="I9" i="126"/>
  <c r="H9" i="126"/>
  <c r="H8" i="126" s="1"/>
  <c r="H58" i="126" s="1"/>
  <c r="H62" i="126" s="1"/>
  <c r="G9" i="126"/>
  <c r="G8" i="126" s="1"/>
  <c r="G58" i="126" s="1"/>
  <c r="G62" i="126" s="1"/>
  <c r="F9" i="126"/>
  <c r="F8" i="126" s="1"/>
  <c r="F58" i="126" s="1"/>
  <c r="F62" i="126" s="1"/>
  <c r="D9" i="126"/>
  <c r="D8" i="126" s="1"/>
  <c r="D58" i="126" s="1"/>
  <c r="D62" i="126" s="1"/>
  <c r="C9" i="126"/>
  <c r="B9" i="126"/>
  <c r="O8" i="126"/>
  <c r="O58" i="126" s="1"/>
  <c r="O62" i="126" s="1"/>
  <c r="M8" i="126"/>
  <c r="M58" i="126" s="1"/>
  <c r="M62" i="126" s="1"/>
  <c r="L8" i="126"/>
  <c r="L58" i="126" s="1"/>
  <c r="L62" i="126" s="1"/>
  <c r="I8" i="126"/>
  <c r="O9" i="127"/>
  <c r="O8" i="127" s="1"/>
  <c r="O58" i="127" s="1"/>
  <c r="O62" i="127" s="1"/>
  <c r="N9" i="127"/>
  <c r="M9" i="127"/>
  <c r="M8" i="127" s="1"/>
  <c r="M58" i="127" s="1"/>
  <c r="M62" i="127" s="1"/>
  <c r="L9" i="127"/>
  <c r="L8" i="127" s="1"/>
  <c r="L58" i="127" s="1"/>
  <c r="L62" i="127" s="1"/>
  <c r="K9" i="127"/>
  <c r="J9" i="127"/>
  <c r="I9" i="127"/>
  <c r="I8" i="127" s="1"/>
  <c r="H9" i="127"/>
  <c r="G9" i="127"/>
  <c r="G8" i="127" s="1"/>
  <c r="G58" i="127" s="1"/>
  <c r="G62" i="127" s="1"/>
  <c r="F9" i="127"/>
  <c r="F8" i="127" s="1"/>
  <c r="F58" i="127" s="1"/>
  <c r="F62" i="127" s="1"/>
  <c r="D9" i="127"/>
  <c r="D8" i="127" s="1"/>
  <c r="D58" i="127" s="1"/>
  <c r="D62" i="127" s="1"/>
  <c r="C9" i="127"/>
  <c r="B9" i="127"/>
  <c r="B8" i="127" s="1"/>
  <c r="B58" i="127" s="1"/>
  <c r="B62" i="127" s="1"/>
  <c r="N8" i="127"/>
  <c r="N58" i="127" s="1"/>
  <c r="N62" i="127" s="1"/>
  <c r="J8" i="127"/>
  <c r="J58" i="127" s="1"/>
  <c r="J62" i="127" s="1"/>
  <c r="O9" i="128"/>
  <c r="O8" i="128" s="1"/>
  <c r="N9" i="128"/>
  <c r="M9" i="128"/>
  <c r="L9" i="128"/>
  <c r="L8" i="128" s="1"/>
  <c r="L58" i="128" s="1"/>
  <c r="L62" i="128" s="1"/>
  <c r="K9" i="128"/>
  <c r="J9" i="128"/>
  <c r="J8" i="128" s="1"/>
  <c r="I9" i="128"/>
  <c r="H9" i="128"/>
  <c r="H8" i="128" s="1"/>
  <c r="H58" i="128" s="1"/>
  <c r="H62" i="128" s="1"/>
  <c r="G9" i="128"/>
  <c r="G8" i="128" s="1"/>
  <c r="G58" i="128" s="1"/>
  <c r="G62" i="128" s="1"/>
  <c r="F9" i="128"/>
  <c r="D9" i="128"/>
  <c r="C9" i="128"/>
  <c r="B9" i="128"/>
  <c r="N8" i="128"/>
  <c r="N58" i="128" s="1"/>
  <c r="N62" i="128" s="1"/>
  <c r="I8" i="128"/>
  <c r="I58" i="128" s="1"/>
  <c r="I62" i="128" s="1"/>
  <c r="F8" i="128"/>
  <c r="F58" i="128" s="1"/>
  <c r="F62" i="128" s="1"/>
  <c r="B8" i="128"/>
  <c r="B58" i="128" s="1"/>
  <c r="B62" i="128" s="1"/>
  <c r="O9" i="129"/>
  <c r="N9" i="129"/>
  <c r="N8" i="129" s="1"/>
  <c r="N58" i="129" s="1"/>
  <c r="N62" i="129" s="1"/>
  <c r="M9" i="129"/>
  <c r="M8" i="129" s="1"/>
  <c r="L9" i="129"/>
  <c r="K9" i="129"/>
  <c r="J9" i="129"/>
  <c r="I9" i="129"/>
  <c r="I8" i="129" s="1"/>
  <c r="I58" i="129" s="1"/>
  <c r="I62" i="129" s="1"/>
  <c r="H9" i="129"/>
  <c r="H8" i="129" s="1"/>
  <c r="H58" i="129" s="1"/>
  <c r="H62" i="129" s="1"/>
  <c r="G9" i="129"/>
  <c r="F9" i="129"/>
  <c r="D9" i="129"/>
  <c r="D8" i="129" s="1"/>
  <c r="C9" i="129"/>
  <c r="B9" i="129"/>
  <c r="B8" i="129" s="1"/>
  <c r="B58" i="129" s="1"/>
  <c r="B62" i="129" s="1"/>
  <c r="L8" i="129"/>
  <c r="L58" i="129" s="1"/>
  <c r="L62" i="129" s="1"/>
  <c r="F8" i="129"/>
  <c r="F58" i="129" s="1"/>
  <c r="F62" i="129" s="1"/>
  <c r="C8" i="129"/>
  <c r="C58" i="129" s="1"/>
  <c r="C62" i="129" s="1"/>
  <c r="O9" i="130"/>
  <c r="N9" i="130"/>
  <c r="M9" i="130"/>
  <c r="L9" i="130"/>
  <c r="L8" i="130" s="1"/>
  <c r="L58" i="130" s="1"/>
  <c r="L62" i="130" s="1"/>
  <c r="K9" i="130"/>
  <c r="K8" i="130" s="1"/>
  <c r="J9" i="130"/>
  <c r="J8" i="130" s="1"/>
  <c r="J58" i="130" s="1"/>
  <c r="J62" i="130" s="1"/>
  <c r="I9" i="130"/>
  <c r="H9" i="130"/>
  <c r="H8" i="130" s="1"/>
  <c r="H58" i="130" s="1"/>
  <c r="H62" i="130" s="1"/>
  <c r="G9" i="130"/>
  <c r="F9" i="130"/>
  <c r="D9" i="130"/>
  <c r="C9" i="130"/>
  <c r="B9" i="130"/>
  <c r="M8" i="130"/>
  <c r="M58" i="130" s="1"/>
  <c r="M62" i="130" s="1"/>
  <c r="I8" i="130"/>
  <c r="I58" i="130" s="1"/>
  <c r="I62" i="130" s="1"/>
  <c r="D8" i="130"/>
  <c r="D58" i="130" s="1"/>
  <c r="D62" i="130" s="1"/>
  <c r="C8" i="130"/>
  <c r="C58" i="130" s="1"/>
  <c r="C62" i="130" s="1"/>
  <c r="B8" i="130"/>
  <c r="B58" i="130" s="1"/>
  <c r="B62" i="130" s="1"/>
  <c r="O9" i="131"/>
  <c r="O8" i="131" s="1"/>
  <c r="O58" i="131" s="1"/>
  <c r="O62" i="131" s="1"/>
  <c r="N9" i="131"/>
  <c r="N8" i="131" s="1"/>
  <c r="N58" i="131" s="1"/>
  <c r="N62" i="131" s="1"/>
  <c r="M9" i="131"/>
  <c r="L9" i="131"/>
  <c r="K9" i="131"/>
  <c r="J9" i="131"/>
  <c r="I9" i="131"/>
  <c r="I8" i="131" s="1"/>
  <c r="I58" i="131" s="1"/>
  <c r="I62" i="131" s="1"/>
  <c r="H9" i="131"/>
  <c r="H8" i="131" s="1"/>
  <c r="H58" i="131" s="1"/>
  <c r="H62" i="131" s="1"/>
  <c r="G9" i="131"/>
  <c r="F9" i="131"/>
  <c r="F8" i="131" s="1"/>
  <c r="F58" i="131" s="1"/>
  <c r="F62" i="131" s="1"/>
  <c r="D9" i="131"/>
  <c r="C9" i="131"/>
  <c r="B9" i="131"/>
  <c r="M8" i="131"/>
  <c r="M58" i="131" s="1"/>
  <c r="M62" i="131" s="1"/>
  <c r="K8" i="131"/>
  <c r="J8" i="131"/>
  <c r="J58" i="131" s="1"/>
  <c r="J62" i="131" s="1"/>
  <c r="G8" i="131"/>
  <c r="G58" i="131" s="1"/>
  <c r="G62" i="131" s="1"/>
  <c r="D8" i="131"/>
  <c r="D58" i="131" s="1"/>
  <c r="D62" i="131" s="1"/>
  <c r="B8" i="131"/>
  <c r="B58" i="131" s="1"/>
  <c r="B62" i="131" s="1"/>
  <c r="O9" i="132"/>
  <c r="N9" i="132"/>
  <c r="N8" i="132" s="1"/>
  <c r="N58" i="132" s="1"/>
  <c r="N62" i="132" s="1"/>
  <c r="M9" i="132"/>
  <c r="L9" i="132"/>
  <c r="L8" i="132" s="1"/>
  <c r="K9" i="132"/>
  <c r="J9" i="132"/>
  <c r="J8" i="132" s="1"/>
  <c r="J58" i="132" s="1"/>
  <c r="J62" i="132" s="1"/>
  <c r="I9" i="132"/>
  <c r="H9" i="132"/>
  <c r="G9" i="132"/>
  <c r="F9" i="132"/>
  <c r="F8" i="132" s="1"/>
  <c r="F58" i="132" s="1"/>
  <c r="F62" i="132" s="1"/>
  <c r="D9" i="132"/>
  <c r="C9" i="132"/>
  <c r="B9" i="132"/>
  <c r="O8" i="132"/>
  <c r="O58" i="132" s="1"/>
  <c r="O62" i="132" s="1"/>
  <c r="M8" i="132"/>
  <c r="M58" i="132" s="1"/>
  <c r="M62" i="132" s="1"/>
  <c r="K8" i="132"/>
  <c r="H8" i="132"/>
  <c r="H58" i="132" s="1"/>
  <c r="H62" i="132" s="1"/>
  <c r="G8" i="132"/>
  <c r="G58" i="132" s="1"/>
  <c r="G62" i="132" s="1"/>
  <c r="D8" i="132"/>
  <c r="D58" i="132" s="1"/>
  <c r="D62" i="132" s="1"/>
  <c r="C8" i="132"/>
  <c r="B8" i="132"/>
  <c r="B58" i="132" s="1"/>
  <c r="B62" i="132" s="1"/>
  <c r="O9" i="133"/>
  <c r="O8" i="133" s="1"/>
  <c r="O58" i="133" s="1"/>
  <c r="O62" i="133" s="1"/>
  <c r="N9" i="133"/>
  <c r="M9" i="133"/>
  <c r="M8" i="133" s="1"/>
  <c r="M58" i="133" s="1"/>
  <c r="M62" i="133" s="1"/>
  <c r="L9" i="133"/>
  <c r="L8" i="133" s="1"/>
  <c r="L58" i="133" s="1"/>
  <c r="L62" i="133" s="1"/>
  <c r="K9" i="133"/>
  <c r="J9" i="133"/>
  <c r="J8" i="133" s="1"/>
  <c r="J58" i="133" s="1"/>
  <c r="J62" i="133" s="1"/>
  <c r="I9" i="133"/>
  <c r="I8" i="133" s="1"/>
  <c r="I58" i="133" s="1"/>
  <c r="I62" i="133" s="1"/>
  <c r="H9" i="133"/>
  <c r="H8" i="133" s="1"/>
  <c r="H58" i="133" s="1"/>
  <c r="H62" i="133" s="1"/>
  <c r="G9" i="133"/>
  <c r="G8" i="133" s="1"/>
  <c r="G58" i="133" s="1"/>
  <c r="G62" i="133" s="1"/>
  <c r="F9" i="133"/>
  <c r="D9" i="133"/>
  <c r="D8" i="133" s="1"/>
  <c r="D58" i="133" s="1"/>
  <c r="D62" i="133" s="1"/>
  <c r="C9" i="133"/>
  <c r="B9" i="133"/>
  <c r="K8" i="133"/>
  <c r="C8" i="133"/>
  <c r="C58" i="133" s="1"/>
  <c r="C62" i="133" s="1"/>
  <c r="B8" i="133"/>
  <c r="B58" i="133" s="1"/>
  <c r="B62" i="133" s="1"/>
  <c r="O9" i="134"/>
  <c r="N9" i="134"/>
  <c r="M9" i="134"/>
  <c r="L9" i="134"/>
  <c r="K9" i="134"/>
  <c r="J9" i="134"/>
  <c r="I9" i="134"/>
  <c r="I8" i="134" s="1"/>
  <c r="I58" i="134" s="1"/>
  <c r="I62" i="134" s="1"/>
  <c r="H9" i="134"/>
  <c r="H8" i="134" s="1"/>
  <c r="H58" i="134" s="1"/>
  <c r="H62" i="134" s="1"/>
  <c r="G9" i="134"/>
  <c r="F9" i="134"/>
  <c r="D9" i="134"/>
  <c r="C9" i="134"/>
  <c r="C8" i="134" s="1"/>
  <c r="C58" i="134" s="1"/>
  <c r="C62" i="134" s="1"/>
  <c r="B9" i="134"/>
  <c r="O8" i="134"/>
  <c r="O58" i="134" s="1"/>
  <c r="O62" i="134" s="1"/>
  <c r="M8" i="134"/>
  <c r="M58" i="134" s="1"/>
  <c r="M62" i="134" s="1"/>
  <c r="L8" i="134"/>
  <c r="L58" i="134" s="1"/>
  <c r="L62" i="134" s="1"/>
  <c r="J8" i="134"/>
  <c r="J58" i="134" s="1"/>
  <c r="J62" i="134" s="1"/>
  <c r="G8" i="134"/>
  <c r="G58" i="134" s="1"/>
  <c r="G62" i="134" s="1"/>
  <c r="D8" i="134"/>
  <c r="D58" i="134" s="1"/>
  <c r="D62" i="134" s="1"/>
  <c r="O9" i="135"/>
  <c r="O8" i="135" s="1"/>
  <c r="O58" i="135" s="1"/>
  <c r="O62" i="135" s="1"/>
  <c r="N9" i="135"/>
  <c r="M9" i="135"/>
  <c r="M8" i="135" s="1"/>
  <c r="M58" i="135" s="1"/>
  <c r="M62" i="135" s="1"/>
  <c r="L9" i="135"/>
  <c r="K9" i="135"/>
  <c r="K8" i="135" s="1"/>
  <c r="J9" i="135"/>
  <c r="I9" i="135"/>
  <c r="I8" i="135" s="1"/>
  <c r="I58" i="135" s="1"/>
  <c r="I62" i="135" s="1"/>
  <c r="H9" i="135"/>
  <c r="G9" i="135"/>
  <c r="F9" i="135"/>
  <c r="D9" i="135"/>
  <c r="D8" i="135" s="1"/>
  <c r="D58" i="135" s="1"/>
  <c r="D62" i="135" s="1"/>
  <c r="C9" i="135"/>
  <c r="B9" i="135"/>
  <c r="B8" i="135" s="1"/>
  <c r="B58" i="135" s="1"/>
  <c r="B62" i="135" s="1"/>
  <c r="N8" i="135"/>
  <c r="N58" i="135" s="1"/>
  <c r="N62" i="135" s="1"/>
  <c r="L8" i="135"/>
  <c r="L58" i="135" s="1"/>
  <c r="L62" i="135" s="1"/>
  <c r="J8" i="135"/>
  <c r="J58" i="135" s="1"/>
  <c r="J62" i="135" s="1"/>
  <c r="G8" i="135"/>
  <c r="G58" i="135" s="1"/>
  <c r="G62" i="135" s="1"/>
  <c r="F8" i="135"/>
  <c r="F58" i="135" s="1"/>
  <c r="F62" i="135" s="1"/>
  <c r="C8" i="135"/>
  <c r="C58" i="135" s="1"/>
  <c r="C62" i="135" s="1"/>
  <c r="O9" i="136"/>
  <c r="O8" i="136" s="1"/>
  <c r="O58" i="136" s="1"/>
  <c r="O62" i="136" s="1"/>
  <c r="N9" i="136"/>
  <c r="N8" i="136" s="1"/>
  <c r="N58" i="136" s="1"/>
  <c r="N62" i="136" s="1"/>
  <c r="M9" i="136"/>
  <c r="L9" i="136"/>
  <c r="K9" i="136"/>
  <c r="J9" i="136"/>
  <c r="I9" i="136"/>
  <c r="I8" i="136" s="1"/>
  <c r="I58" i="136" s="1"/>
  <c r="I62" i="136" s="1"/>
  <c r="H9" i="136"/>
  <c r="H8" i="136" s="1"/>
  <c r="H58" i="136" s="1"/>
  <c r="H62" i="136" s="1"/>
  <c r="G9" i="136"/>
  <c r="G8" i="136" s="1"/>
  <c r="F9" i="136"/>
  <c r="D9" i="136"/>
  <c r="C9" i="136"/>
  <c r="C8" i="136" s="1"/>
  <c r="C58" i="136" s="1"/>
  <c r="C62" i="136" s="1"/>
  <c r="B9" i="136"/>
  <c r="L8" i="136"/>
  <c r="L58" i="136" s="1"/>
  <c r="L62" i="136" s="1"/>
  <c r="K8" i="136"/>
  <c r="K58" i="136" s="1"/>
  <c r="J8" i="136"/>
  <c r="J58" i="136" s="1"/>
  <c r="J62" i="136" s="1"/>
  <c r="F8" i="136"/>
  <c r="F58" i="136" s="1"/>
  <c r="F62" i="136" s="1"/>
  <c r="B8" i="136"/>
  <c r="B58" i="136" s="1"/>
  <c r="B62" i="136" s="1"/>
  <c r="O9" i="137"/>
  <c r="O8" i="137" s="1"/>
  <c r="O58" i="137" s="1"/>
  <c r="O62" i="137" s="1"/>
  <c r="N9" i="137"/>
  <c r="M9" i="137"/>
  <c r="M8" i="137" s="1"/>
  <c r="L9" i="137"/>
  <c r="K9" i="137"/>
  <c r="K8" i="137" s="1"/>
  <c r="J9" i="137"/>
  <c r="I9" i="137"/>
  <c r="I8" i="137" s="1"/>
  <c r="I58" i="137" s="1"/>
  <c r="I62" i="137" s="1"/>
  <c r="H9" i="137"/>
  <c r="H8" i="137" s="1"/>
  <c r="H58" i="137" s="1"/>
  <c r="H62" i="137" s="1"/>
  <c r="G9" i="137"/>
  <c r="G8" i="137" s="1"/>
  <c r="G58" i="137" s="1"/>
  <c r="G62" i="137" s="1"/>
  <c r="F9" i="137"/>
  <c r="D9" i="137"/>
  <c r="D8" i="137" s="1"/>
  <c r="D58" i="137" s="1"/>
  <c r="D62" i="137" s="1"/>
  <c r="C9" i="137"/>
  <c r="B9" i="137"/>
  <c r="N8" i="137"/>
  <c r="N58" i="137" s="1"/>
  <c r="N62" i="137" s="1"/>
  <c r="L8" i="137"/>
  <c r="L58" i="137" s="1"/>
  <c r="L62" i="137" s="1"/>
  <c r="F8" i="137"/>
  <c r="F58" i="137" s="1"/>
  <c r="F62" i="137" s="1"/>
  <c r="C8" i="137"/>
  <c r="C58" i="137" s="1"/>
  <c r="C62" i="137" s="1"/>
  <c r="B8" i="137"/>
  <c r="B58" i="137" s="1"/>
  <c r="B62" i="137" s="1"/>
  <c r="O9" i="138"/>
  <c r="N9" i="138"/>
  <c r="M9" i="138"/>
  <c r="L9" i="138"/>
  <c r="K9" i="138"/>
  <c r="J9" i="138"/>
  <c r="J8" i="138" s="1"/>
  <c r="J58" i="138" s="1"/>
  <c r="J62" i="138" s="1"/>
  <c r="I9" i="138"/>
  <c r="I8" i="138" s="1"/>
  <c r="I58" i="138" s="1"/>
  <c r="I62" i="138" s="1"/>
  <c r="H9" i="138"/>
  <c r="H8" i="138" s="1"/>
  <c r="H58" i="138" s="1"/>
  <c r="H62" i="138" s="1"/>
  <c r="G9" i="138"/>
  <c r="F9" i="138"/>
  <c r="D9" i="138"/>
  <c r="C9" i="138"/>
  <c r="B9" i="138"/>
  <c r="M8" i="138"/>
  <c r="M58" i="138" s="1"/>
  <c r="M62" i="138" s="1"/>
  <c r="L8" i="138"/>
  <c r="L58" i="138" s="1"/>
  <c r="L62" i="138" s="1"/>
  <c r="K8" i="138"/>
  <c r="D8" i="138"/>
  <c r="D58" i="138" s="1"/>
  <c r="D62" i="138" s="1"/>
  <c r="C8" i="138"/>
  <c r="C58" i="138" s="1"/>
  <c r="C62" i="138" s="1"/>
  <c r="B8" i="138"/>
  <c r="B58" i="138" s="1"/>
  <c r="B62" i="138" s="1"/>
  <c r="O9" i="139"/>
  <c r="O8" i="139" s="1"/>
  <c r="O58" i="139" s="1"/>
  <c r="O62" i="139" s="1"/>
  <c r="N9" i="139"/>
  <c r="N8" i="139" s="1"/>
  <c r="N58" i="139" s="1"/>
  <c r="N62" i="139" s="1"/>
  <c r="M9" i="139"/>
  <c r="M8" i="139" s="1"/>
  <c r="M58" i="139" s="1"/>
  <c r="M62" i="139" s="1"/>
  <c r="L9" i="139"/>
  <c r="K9" i="139"/>
  <c r="K8" i="139" s="1"/>
  <c r="J9" i="139"/>
  <c r="I9" i="139"/>
  <c r="I8" i="139" s="1"/>
  <c r="I58" i="139" s="1"/>
  <c r="I62" i="139" s="1"/>
  <c r="H9" i="139"/>
  <c r="H8" i="139" s="1"/>
  <c r="H58" i="139" s="1"/>
  <c r="H62" i="139" s="1"/>
  <c r="G9" i="139"/>
  <c r="G8" i="139" s="1"/>
  <c r="F9" i="139"/>
  <c r="F8" i="139" s="1"/>
  <c r="F58" i="139" s="1"/>
  <c r="F62" i="139" s="1"/>
  <c r="D9" i="139"/>
  <c r="D8" i="139" s="1"/>
  <c r="D58" i="139" s="1"/>
  <c r="D62" i="139" s="1"/>
  <c r="C9" i="139"/>
  <c r="B9" i="139"/>
  <c r="J8" i="139"/>
  <c r="J58" i="139" s="1"/>
  <c r="J62" i="139" s="1"/>
  <c r="B8" i="139"/>
  <c r="B58" i="139" s="1"/>
  <c r="B62" i="139" s="1"/>
  <c r="O9" i="140"/>
  <c r="N9" i="140"/>
  <c r="N8" i="140" s="1"/>
  <c r="M9" i="140"/>
  <c r="M8" i="140" s="1"/>
  <c r="M58" i="140" s="1"/>
  <c r="M62" i="140" s="1"/>
  <c r="L9" i="140"/>
  <c r="L8" i="140" s="1"/>
  <c r="K9" i="140"/>
  <c r="J9" i="140"/>
  <c r="I9" i="140"/>
  <c r="H9" i="140"/>
  <c r="H8" i="140" s="1"/>
  <c r="H58" i="140" s="1"/>
  <c r="H62" i="140" s="1"/>
  <c r="G9" i="140"/>
  <c r="F9" i="140"/>
  <c r="F8" i="140" s="1"/>
  <c r="F58" i="140" s="1"/>
  <c r="F62" i="140" s="1"/>
  <c r="D9" i="140"/>
  <c r="D8" i="140" s="1"/>
  <c r="D58" i="140" s="1"/>
  <c r="D62" i="140" s="1"/>
  <c r="C9" i="140"/>
  <c r="C8" i="140" s="1"/>
  <c r="B9" i="140"/>
  <c r="O8" i="140"/>
  <c r="O58" i="140" s="1"/>
  <c r="O62" i="140" s="1"/>
  <c r="K8" i="140"/>
  <c r="J8" i="140"/>
  <c r="J58" i="140" s="1"/>
  <c r="J62" i="140" s="1"/>
  <c r="G8" i="140"/>
  <c r="G58" i="140" s="1"/>
  <c r="G62" i="140" s="1"/>
  <c r="B8" i="140"/>
  <c r="B58" i="140" s="1"/>
  <c r="B62" i="140" s="1"/>
  <c r="O9" i="141"/>
  <c r="O8" i="141" s="1"/>
  <c r="O58" i="141" s="1"/>
  <c r="O62" i="141" s="1"/>
  <c r="N9" i="141"/>
  <c r="M9" i="141"/>
  <c r="L9" i="141"/>
  <c r="L8" i="141" s="1"/>
  <c r="L58" i="141" s="1"/>
  <c r="L62" i="141" s="1"/>
  <c r="K9" i="141"/>
  <c r="J9" i="141"/>
  <c r="J8" i="141" s="1"/>
  <c r="J58" i="141" s="1"/>
  <c r="J62" i="141" s="1"/>
  <c r="I9" i="141"/>
  <c r="H9" i="141"/>
  <c r="H8" i="141" s="1"/>
  <c r="H58" i="141" s="1"/>
  <c r="H62" i="141" s="1"/>
  <c r="G9" i="141"/>
  <c r="G8" i="141" s="1"/>
  <c r="G58" i="141" s="1"/>
  <c r="G62" i="141" s="1"/>
  <c r="F9" i="141"/>
  <c r="D9" i="141"/>
  <c r="C9" i="141"/>
  <c r="B9" i="141"/>
  <c r="M8" i="141"/>
  <c r="K8" i="141"/>
  <c r="I8" i="141"/>
  <c r="D8" i="141"/>
  <c r="D58" i="141" s="1"/>
  <c r="D62" i="141" s="1"/>
  <c r="C8" i="141"/>
  <c r="C58" i="141" s="1"/>
  <c r="C62" i="141" s="1"/>
  <c r="B8" i="141"/>
  <c r="O9" i="142"/>
  <c r="O8" i="142" s="1"/>
  <c r="O58" i="142" s="1"/>
  <c r="O62" i="142" s="1"/>
  <c r="N9" i="142"/>
  <c r="M9" i="142"/>
  <c r="L9" i="142"/>
  <c r="K9" i="142"/>
  <c r="J9" i="142"/>
  <c r="I9" i="142"/>
  <c r="I8" i="142" s="1"/>
  <c r="I58" i="142" s="1"/>
  <c r="I62" i="142" s="1"/>
  <c r="H9" i="142"/>
  <c r="H8" i="142" s="1"/>
  <c r="H58" i="142" s="1"/>
  <c r="H62" i="142" s="1"/>
  <c r="G9" i="142"/>
  <c r="F9" i="142"/>
  <c r="D9" i="142"/>
  <c r="D8" i="142" s="1"/>
  <c r="D58" i="142" s="1"/>
  <c r="D62" i="142" s="1"/>
  <c r="C9" i="142"/>
  <c r="B9" i="142"/>
  <c r="M8" i="142"/>
  <c r="M58" i="142" s="1"/>
  <c r="M62" i="142" s="1"/>
  <c r="L8" i="142"/>
  <c r="L58" i="142" s="1"/>
  <c r="L62" i="142" s="1"/>
  <c r="J8" i="142"/>
  <c r="J58" i="142" s="1"/>
  <c r="J62" i="142" s="1"/>
  <c r="G8" i="142"/>
  <c r="G58" i="142" s="1"/>
  <c r="G62" i="142" s="1"/>
  <c r="C8" i="142"/>
  <c r="C58" i="142" s="1"/>
  <c r="C62" i="142" s="1"/>
  <c r="O9" i="143"/>
  <c r="O8" i="143" s="1"/>
  <c r="O58" i="143" s="1"/>
  <c r="O62" i="143" s="1"/>
  <c r="N9" i="143"/>
  <c r="M9" i="143"/>
  <c r="M8" i="143" s="1"/>
  <c r="L9" i="143"/>
  <c r="L8" i="143" s="1"/>
  <c r="L58" i="143" s="1"/>
  <c r="L62" i="143" s="1"/>
  <c r="K9" i="143"/>
  <c r="K8" i="143" s="1"/>
  <c r="J9" i="143"/>
  <c r="I9" i="143"/>
  <c r="I8" i="143" s="1"/>
  <c r="I58" i="143" s="1"/>
  <c r="I62" i="143" s="1"/>
  <c r="H9" i="143"/>
  <c r="G9" i="143"/>
  <c r="F9" i="143"/>
  <c r="D9" i="143"/>
  <c r="C9" i="143"/>
  <c r="C8" i="143" s="1"/>
  <c r="C58" i="143" s="1"/>
  <c r="C62" i="143" s="1"/>
  <c r="B9" i="143"/>
  <c r="N8" i="143"/>
  <c r="N58" i="143" s="1"/>
  <c r="N62" i="143" s="1"/>
  <c r="J8" i="143"/>
  <c r="J58" i="143" s="1"/>
  <c r="J62" i="143" s="1"/>
  <c r="G8" i="143"/>
  <c r="G58" i="143" s="1"/>
  <c r="G62" i="143" s="1"/>
  <c r="F8" i="143"/>
  <c r="F58" i="143" s="1"/>
  <c r="F62" i="143" s="1"/>
  <c r="D8" i="143"/>
  <c r="D58" i="143" s="1"/>
  <c r="D62" i="143" s="1"/>
  <c r="B8" i="143"/>
  <c r="B58" i="143" s="1"/>
  <c r="B62" i="143" s="1"/>
  <c r="O9" i="144"/>
  <c r="O8" i="144" s="1"/>
  <c r="O58" i="144" s="1"/>
  <c r="O62" i="144" s="1"/>
  <c r="N9" i="144"/>
  <c r="M9" i="144"/>
  <c r="L9" i="144"/>
  <c r="K9" i="144"/>
  <c r="J9" i="144"/>
  <c r="J8" i="144" s="1"/>
  <c r="J58" i="144" s="1"/>
  <c r="J62" i="144" s="1"/>
  <c r="I9" i="144"/>
  <c r="H9" i="144"/>
  <c r="H8" i="144" s="1"/>
  <c r="G9" i="144"/>
  <c r="F9" i="144"/>
  <c r="F8" i="144" s="1"/>
  <c r="F58" i="144" s="1"/>
  <c r="F62" i="144" s="1"/>
  <c r="D9" i="144"/>
  <c r="C9" i="144"/>
  <c r="C8" i="144" s="1"/>
  <c r="B9" i="144"/>
  <c r="N8" i="144"/>
  <c r="N58" i="144" s="1"/>
  <c r="N62" i="144" s="1"/>
  <c r="L8" i="144"/>
  <c r="L58" i="144" s="1"/>
  <c r="L62" i="144" s="1"/>
  <c r="K8" i="144"/>
  <c r="I8" i="144"/>
  <c r="I58" i="144" s="1"/>
  <c r="I62" i="144" s="1"/>
  <c r="G8" i="144"/>
  <c r="G58" i="144" s="1"/>
  <c r="G62" i="144" s="1"/>
  <c r="B8" i="144"/>
  <c r="B58" i="144" s="1"/>
  <c r="B62" i="144" s="1"/>
  <c r="O9" i="145"/>
  <c r="N9" i="145"/>
  <c r="N8" i="145" s="1"/>
  <c r="N58" i="145" s="1"/>
  <c r="N62" i="145" s="1"/>
  <c r="M9" i="145"/>
  <c r="M8" i="145" s="1"/>
  <c r="M58" i="145" s="1"/>
  <c r="M62" i="145" s="1"/>
  <c r="L9" i="145"/>
  <c r="L8" i="145" s="1"/>
  <c r="L58" i="145" s="1"/>
  <c r="L62" i="145" s="1"/>
  <c r="K9" i="145"/>
  <c r="J9" i="145"/>
  <c r="I9" i="145"/>
  <c r="I8" i="145" s="1"/>
  <c r="I58" i="145" s="1"/>
  <c r="I62" i="145" s="1"/>
  <c r="H9" i="145"/>
  <c r="G9" i="145"/>
  <c r="F9" i="145"/>
  <c r="D9" i="145"/>
  <c r="D8" i="145" s="1"/>
  <c r="D58" i="145" s="1"/>
  <c r="D62" i="145" s="1"/>
  <c r="C9" i="145"/>
  <c r="C8" i="145" s="1"/>
  <c r="C58" i="145" s="1"/>
  <c r="C62" i="145" s="1"/>
  <c r="B9" i="145"/>
  <c r="O8" i="145"/>
  <c r="O58" i="145" s="1"/>
  <c r="O62" i="145" s="1"/>
  <c r="K8" i="145"/>
  <c r="H8" i="145"/>
  <c r="H58" i="145" s="1"/>
  <c r="H62" i="145" s="1"/>
  <c r="G8" i="145"/>
  <c r="G58" i="145" s="1"/>
  <c r="G62" i="145" s="1"/>
  <c r="F8" i="145"/>
  <c r="F58" i="145" s="1"/>
  <c r="F62" i="145" s="1"/>
  <c r="B8" i="145"/>
  <c r="B58" i="145" s="1"/>
  <c r="B62" i="145" s="1"/>
  <c r="O9" i="146"/>
  <c r="N9" i="146"/>
  <c r="M9" i="146"/>
  <c r="M8" i="146" s="1"/>
  <c r="M58" i="146" s="1"/>
  <c r="M62" i="146" s="1"/>
  <c r="L9" i="146"/>
  <c r="K9" i="146"/>
  <c r="K8" i="146" s="1"/>
  <c r="J9" i="146"/>
  <c r="I9" i="146"/>
  <c r="I8" i="146" s="1"/>
  <c r="I58" i="146" s="1"/>
  <c r="I62" i="146" s="1"/>
  <c r="H9" i="146"/>
  <c r="G9" i="146"/>
  <c r="F9" i="146"/>
  <c r="D9" i="146"/>
  <c r="D8" i="146" s="1"/>
  <c r="D58" i="146" s="1"/>
  <c r="D62" i="146" s="1"/>
  <c r="C9" i="146"/>
  <c r="B9" i="146"/>
  <c r="B8" i="146" s="1"/>
  <c r="B58" i="146" s="1"/>
  <c r="B62" i="146" s="1"/>
  <c r="L8" i="146"/>
  <c r="L58" i="146" s="1"/>
  <c r="L62" i="146" s="1"/>
  <c r="J8" i="146"/>
  <c r="H8" i="146"/>
  <c r="H58" i="146" s="1"/>
  <c r="H62" i="146" s="1"/>
  <c r="C8" i="146"/>
  <c r="C58" i="146" s="1"/>
  <c r="C62" i="146" s="1"/>
  <c r="O9" i="147"/>
  <c r="O8" i="147" s="1"/>
  <c r="N9" i="147"/>
  <c r="N8" i="147" s="1"/>
  <c r="N58" i="147" s="1"/>
  <c r="N62" i="147" s="1"/>
  <c r="M9" i="147"/>
  <c r="L9" i="147"/>
  <c r="K9" i="147"/>
  <c r="K8" i="147" s="1"/>
  <c r="J9" i="147"/>
  <c r="I9" i="147"/>
  <c r="I8" i="147" s="1"/>
  <c r="H9" i="147"/>
  <c r="H8" i="147" s="1"/>
  <c r="H58" i="147" s="1"/>
  <c r="H62" i="147" s="1"/>
  <c r="G9" i="147"/>
  <c r="G8" i="147" s="1"/>
  <c r="F9" i="147"/>
  <c r="D9" i="147"/>
  <c r="C9" i="147"/>
  <c r="B9" i="147"/>
  <c r="M8" i="147"/>
  <c r="M58" i="147" s="1"/>
  <c r="M62" i="147" s="1"/>
  <c r="J8" i="147"/>
  <c r="J58" i="147" s="1"/>
  <c r="J62" i="147" s="1"/>
  <c r="F8" i="147"/>
  <c r="F58" i="147" s="1"/>
  <c r="F62" i="147" s="1"/>
  <c r="D8" i="147"/>
  <c r="D58" i="147" s="1"/>
  <c r="D62" i="147" s="1"/>
  <c r="B8" i="147"/>
  <c r="B58" i="147" s="1"/>
  <c r="B62" i="147" s="1"/>
  <c r="O9" i="148"/>
  <c r="N9" i="148"/>
  <c r="N8" i="148" s="1"/>
  <c r="N58" i="148" s="1"/>
  <c r="N62" i="148" s="1"/>
  <c r="M9" i="148"/>
  <c r="L9" i="148"/>
  <c r="L8" i="148" s="1"/>
  <c r="K9" i="148"/>
  <c r="J9" i="148"/>
  <c r="J8" i="148" s="1"/>
  <c r="J58" i="148" s="1"/>
  <c r="J62" i="148" s="1"/>
  <c r="I9" i="148"/>
  <c r="H9" i="148"/>
  <c r="H8" i="148" s="1"/>
  <c r="H58" i="148" s="1"/>
  <c r="H62" i="148" s="1"/>
  <c r="G9" i="148"/>
  <c r="F9" i="148"/>
  <c r="D9" i="148"/>
  <c r="C9" i="148"/>
  <c r="B9" i="148"/>
  <c r="B8" i="148" s="1"/>
  <c r="O8" i="148"/>
  <c r="O58" i="148" s="1"/>
  <c r="O62" i="148" s="1"/>
  <c r="M8" i="148"/>
  <c r="M58" i="148" s="1"/>
  <c r="M62" i="148" s="1"/>
  <c r="K8" i="148"/>
  <c r="G8" i="148"/>
  <c r="G58" i="148" s="1"/>
  <c r="G62" i="148" s="1"/>
  <c r="F8" i="148"/>
  <c r="F58" i="148" s="1"/>
  <c r="F62" i="148" s="1"/>
  <c r="D8" i="148"/>
  <c r="D58" i="148" s="1"/>
  <c r="D62" i="148" s="1"/>
  <c r="C8" i="148"/>
  <c r="O9" i="149"/>
  <c r="O8" i="149" s="1"/>
  <c r="O58" i="149" s="1"/>
  <c r="O62" i="149" s="1"/>
  <c r="N9" i="149"/>
  <c r="M9" i="149"/>
  <c r="L9" i="149"/>
  <c r="L8" i="149" s="1"/>
  <c r="L58" i="149" s="1"/>
  <c r="L62" i="149" s="1"/>
  <c r="K9" i="149"/>
  <c r="K8" i="149" s="1"/>
  <c r="J9" i="149"/>
  <c r="I9" i="149"/>
  <c r="I8" i="149" s="1"/>
  <c r="I58" i="149" s="1"/>
  <c r="I62" i="149" s="1"/>
  <c r="H9" i="149"/>
  <c r="H8" i="149" s="1"/>
  <c r="H58" i="149" s="1"/>
  <c r="H62" i="149" s="1"/>
  <c r="G9" i="149"/>
  <c r="G8" i="149" s="1"/>
  <c r="G58" i="149" s="1"/>
  <c r="G62" i="149" s="1"/>
  <c r="F9" i="149"/>
  <c r="D9" i="149"/>
  <c r="C9" i="149"/>
  <c r="C8" i="149" s="1"/>
  <c r="B9" i="149"/>
  <c r="M8" i="149"/>
  <c r="M58" i="149" s="1"/>
  <c r="M62" i="149" s="1"/>
  <c r="J8" i="149"/>
  <c r="J58" i="149" s="1"/>
  <c r="J62" i="149" s="1"/>
  <c r="D8" i="149"/>
  <c r="D58" i="149" s="1"/>
  <c r="D62" i="149" s="1"/>
  <c r="B8" i="149"/>
  <c r="B58" i="149" s="1"/>
  <c r="B62" i="149" s="1"/>
  <c r="O9" i="150"/>
  <c r="N9" i="150"/>
  <c r="M9" i="150"/>
  <c r="L9" i="150"/>
  <c r="K9" i="150"/>
  <c r="J9" i="150"/>
  <c r="I9" i="150"/>
  <c r="I8" i="150" s="1"/>
  <c r="I58" i="150" s="1"/>
  <c r="I62" i="150" s="1"/>
  <c r="H9" i="150"/>
  <c r="H8" i="150" s="1"/>
  <c r="H58" i="150" s="1"/>
  <c r="H62" i="150" s="1"/>
  <c r="G9" i="150"/>
  <c r="G8" i="150" s="1"/>
  <c r="G58" i="150" s="1"/>
  <c r="G62" i="150" s="1"/>
  <c r="F9" i="150"/>
  <c r="D9" i="150"/>
  <c r="C9" i="150"/>
  <c r="B9" i="150"/>
  <c r="O8" i="150"/>
  <c r="O58" i="150" s="1"/>
  <c r="O62" i="150" s="1"/>
  <c r="M8" i="150"/>
  <c r="M58" i="150" s="1"/>
  <c r="M62" i="150" s="1"/>
  <c r="L8" i="150"/>
  <c r="L58" i="150" s="1"/>
  <c r="L62" i="150" s="1"/>
  <c r="J8" i="150"/>
  <c r="J58" i="150" s="1"/>
  <c r="J62" i="150" s="1"/>
  <c r="D8" i="150"/>
  <c r="D58" i="150" s="1"/>
  <c r="D62" i="150" s="1"/>
  <c r="C8" i="150"/>
  <c r="O9" i="151"/>
  <c r="N9" i="151"/>
  <c r="M9" i="151"/>
  <c r="M8" i="151" s="1"/>
  <c r="M58" i="151" s="1"/>
  <c r="M62" i="151" s="1"/>
  <c r="L9" i="151"/>
  <c r="K9" i="151"/>
  <c r="J9" i="151"/>
  <c r="J8" i="151" s="1"/>
  <c r="J58" i="151" s="1"/>
  <c r="J62" i="151" s="1"/>
  <c r="I9" i="151"/>
  <c r="I8" i="151" s="1"/>
  <c r="I58" i="151" s="1"/>
  <c r="I62" i="151" s="1"/>
  <c r="H9" i="151"/>
  <c r="G9" i="151"/>
  <c r="G8" i="151" s="1"/>
  <c r="G58" i="151" s="1"/>
  <c r="G62" i="151" s="1"/>
  <c r="F9" i="151"/>
  <c r="D9" i="151"/>
  <c r="D8" i="151" s="1"/>
  <c r="D58" i="151" s="1"/>
  <c r="D62" i="151" s="1"/>
  <c r="C9" i="151"/>
  <c r="B9" i="151"/>
  <c r="O8" i="151"/>
  <c r="O58" i="151" s="1"/>
  <c r="O62" i="151" s="1"/>
  <c r="N8" i="151"/>
  <c r="N58" i="151" s="1"/>
  <c r="N62" i="151" s="1"/>
  <c r="L8" i="151"/>
  <c r="L58" i="151" s="1"/>
  <c r="L62" i="151" s="1"/>
  <c r="K8" i="151"/>
  <c r="F8" i="151"/>
  <c r="F58" i="151" s="1"/>
  <c r="F62" i="151" s="1"/>
  <c r="C8" i="151"/>
  <c r="B8" i="151"/>
  <c r="O9" i="152"/>
  <c r="O8" i="152" s="1"/>
  <c r="O58" i="152" s="1"/>
  <c r="O62" i="152" s="1"/>
  <c r="N9" i="152"/>
  <c r="N8" i="152" s="1"/>
  <c r="N58" i="152" s="1"/>
  <c r="N62" i="152" s="1"/>
  <c r="M9" i="152"/>
  <c r="L9" i="152"/>
  <c r="K9" i="152"/>
  <c r="K8" i="152" s="1"/>
  <c r="J9" i="152"/>
  <c r="I9" i="152"/>
  <c r="H9" i="152"/>
  <c r="H8" i="152" s="1"/>
  <c r="G9" i="152"/>
  <c r="G8" i="152" s="1"/>
  <c r="G58" i="152" s="1"/>
  <c r="G62" i="152" s="1"/>
  <c r="F9" i="152"/>
  <c r="D9" i="152"/>
  <c r="C9" i="152"/>
  <c r="C8" i="152" s="1"/>
  <c r="C58" i="152" s="1"/>
  <c r="C62" i="152" s="1"/>
  <c r="B9" i="152"/>
  <c r="L8" i="152"/>
  <c r="L58" i="152" s="1"/>
  <c r="L62" i="152" s="1"/>
  <c r="J8" i="152"/>
  <c r="J58" i="152" s="1"/>
  <c r="J62" i="152" s="1"/>
  <c r="I8" i="152"/>
  <c r="I58" i="152" s="1"/>
  <c r="I62" i="152" s="1"/>
  <c r="F8" i="152"/>
  <c r="F58" i="152" s="1"/>
  <c r="F62" i="152" s="1"/>
  <c r="B8" i="152"/>
  <c r="B58" i="152" s="1"/>
  <c r="B62" i="152" s="1"/>
  <c r="O9" i="153"/>
  <c r="N9" i="153"/>
  <c r="M9" i="153"/>
  <c r="M8" i="153" s="1"/>
  <c r="L9" i="153"/>
  <c r="K9" i="153"/>
  <c r="K8" i="153" s="1"/>
  <c r="K58" i="153" s="1"/>
  <c r="J9" i="153"/>
  <c r="I9" i="153"/>
  <c r="H9" i="153"/>
  <c r="H8" i="153" s="1"/>
  <c r="H58" i="153" s="1"/>
  <c r="H62" i="153" s="1"/>
  <c r="G9" i="153"/>
  <c r="F9" i="153"/>
  <c r="D9" i="153"/>
  <c r="C9" i="153"/>
  <c r="C8" i="153" s="1"/>
  <c r="C58" i="153" s="1"/>
  <c r="C62" i="153" s="1"/>
  <c r="B9" i="153"/>
  <c r="B8" i="153" s="1"/>
  <c r="B58" i="153" s="1"/>
  <c r="B62" i="153" s="1"/>
  <c r="N8" i="153"/>
  <c r="N58" i="153" s="1"/>
  <c r="N62" i="153" s="1"/>
  <c r="L8" i="153"/>
  <c r="L58" i="153" s="1"/>
  <c r="L62" i="153" s="1"/>
  <c r="I8" i="153"/>
  <c r="I58" i="153" s="1"/>
  <c r="I62" i="153" s="1"/>
  <c r="F8" i="153"/>
  <c r="F58" i="153" s="1"/>
  <c r="F62" i="153" s="1"/>
  <c r="D8" i="153"/>
  <c r="O9" i="154"/>
  <c r="N9" i="154"/>
  <c r="M9" i="154"/>
  <c r="L9" i="154"/>
  <c r="L8" i="154" s="1"/>
  <c r="L58" i="154" s="1"/>
  <c r="L62" i="154" s="1"/>
  <c r="K9" i="154"/>
  <c r="J9" i="154"/>
  <c r="J8" i="154" s="1"/>
  <c r="J58" i="154" s="1"/>
  <c r="J62" i="154" s="1"/>
  <c r="I9" i="154"/>
  <c r="H9" i="154"/>
  <c r="H8" i="154" s="1"/>
  <c r="H58" i="154" s="1"/>
  <c r="H62" i="154" s="1"/>
  <c r="G9" i="154"/>
  <c r="F9" i="154"/>
  <c r="D9" i="154"/>
  <c r="C9" i="154"/>
  <c r="B9" i="154"/>
  <c r="B8" i="154" s="1"/>
  <c r="B58" i="154" s="1"/>
  <c r="B62" i="154" s="1"/>
  <c r="M8" i="154"/>
  <c r="M58" i="154" s="1"/>
  <c r="M62" i="154" s="1"/>
  <c r="K8" i="154"/>
  <c r="K58" i="154" s="1"/>
  <c r="K62" i="154" s="1"/>
  <c r="I8" i="154"/>
  <c r="I58" i="154" s="1"/>
  <c r="I62" i="154" s="1"/>
  <c r="D8" i="154"/>
  <c r="D58" i="154" s="1"/>
  <c r="D62" i="154" s="1"/>
  <c r="C8" i="154"/>
  <c r="C58" i="154" s="1"/>
  <c r="C62" i="154" s="1"/>
  <c r="O9" i="155"/>
  <c r="O8" i="155" s="1"/>
  <c r="N9" i="155"/>
  <c r="M9" i="155"/>
  <c r="M8" i="155" s="1"/>
  <c r="M58" i="155" s="1"/>
  <c r="M62" i="155" s="1"/>
  <c r="L9" i="155"/>
  <c r="K9" i="155"/>
  <c r="K8" i="155" s="1"/>
  <c r="J9" i="155"/>
  <c r="J8" i="155" s="1"/>
  <c r="J58" i="155" s="1"/>
  <c r="J62" i="155" s="1"/>
  <c r="I9" i="155"/>
  <c r="H9" i="155"/>
  <c r="H8" i="155" s="1"/>
  <c r="H58" i="155" s="1"/>
  <c r="H62" i="155" s="1"/>
  <c r="G9" i="155"/>
  <c r="G8" i="155" s="1"/>
  <c r="G58" i="155" s="1"/>
  <c r="G62" i="155" s="1"/>
  <c r="F9" i="155"/>
  <c r="D9" i="155"/>
  <c r="D8" i="155" s="1"/>
  <c r="D58" i="155" s="1"/>
  <c r="D62" i="155" s="1"/>
  <c r="C9" i="155"/>
  <c r="B9" i="155"/>
  <c r="B8" i="155" s="1"/>
  <c r="B58" i="155" s="1"/>
  <c r="B62" i="155" s="1"/>
  <c r="N8" i="155"/>
  <c r="N58" i="155" s="1"/>
  <c r="N62" i="155" s="1"/>
  <c r="I8" i="155"/>
  <c r="I58" i="155" s="1"/>
  <c r="I62" i="155" s="1"/>
  <c r="F8" i="155"/>
  <c r="F58" i="155" s="1"/>
  <c r="F62" i="155" s="1"/>
  <c r="O9" i="156"/>
  <c r="O8" i="156" s="1"/>
  <c r="O58" i="156" s="1"/>
  <c r="O62" i="156" s="1"/>
  <c r="N9" i="156"/>
  <c r="M9" i="156"/>
  <c r="M8" i="156" s="1"/>
  <c r="M58" i="156" s="1"/>
  <c r="M62" i="156" s="1"/>
  <c r="L9" i="156"/>
  <c r="K9" i="156"/>
  <c r="K8" i="156" s="1"/>
  <c r="J9" i="156"/>
  <c r="I9" i="156"/>
  <c r="H9" i="156"/>
  <c r="G9" i="156"/>
  <c r="G8" i="156" s="1"/>
  <c r="G58" i="156" s="1"/>
  <c r="G62" i="156" s="1"/>
  <c r="F9" i="156"/>
  <c r="D9" i="156"/>
  <c r="D8" i="156" s="1"/>
  <c r="D58" i="156" s="1"/>
  <c r="D62" i="156" s="1"/>
  <c r="C9" i="156"/>
  <c r="B9" i="156"/>
  <c r="B8" i="156" s="1"/>
  <c r="B58" i="156" s="1"/>
  <c r="B62" i="156" s="1"/>
  <c r="N8" i="156"/>
  <c r="N58" i="156" s="1"/>
  <c r="N62" i="156" s="1"/>
  <c r="L8" i="156"/>
  <c r="L58" i="156" s="1"/>
  <c r="L62" i="156" s="1"/>
  <c r="J8" i="156"/>
  <c r="J58" i="156" s="1"/>
  <c r="J62" i="156" s="1"/>
  <c r="H8" i="156"/>
  <c r="H58" i="156" s="1"/>
  <c r="H62" i="156" s="1"/>
  <c r="F8" i="156"/>
  <c r="F58" i="156" s="1"/>
  <c r="F62" i="156" s="1"/>
  <c r="C8" i="156"/>
  <c r="O9" i="157"/>
  <c r="N9" i="157"/>
  <c r="M9" i="157"/>
  <c r="M8" i="157" s="1"/>
  <c r="M58" i="157" s="1"/>
  <c r="M62" i="157" s="1"/>
  <c r="L9" i="157"/>
  <c r="K9" i="157"/>
  <c r="J9" i="157"/>
  <c r="J8" i="157" s="1"/>
  <c r="J58" i="157" s="1"/>
  <c r="J62" i="157" s="1"/>
  <c r="I9" i="157"/>
  <c r="I8" i="157" s="1"/>
  <c r="H9" i="157"/>
  <c r="H8" i="157" s="1"/>
  <c r="H58" i="157" s="1"/>
  <c r="H62" i="157" s="1"/>
  <c r="G9" i="157"/>
  <c r="G8" i="157" s="1"/>
  <c r="G58" i="157" s="1"/>
  <c r="G62" i="157" s="1"/>
  <c r="F9" i="157"/>
  <c r="D9" i="157"/>
  <c r="C9" i="157"/>
  <c r="B9" i="157"/>
  <c r="O8" i="157"/>
  <c r="O58" i="157" s="1"/>
  <c r="O62" i="157" s="1"/>
  <c r="L8" i="157"/>
  <c r="L58" i="157" s="1"/>
  <c r="L62" i="157" s="1"/>
  <c r="K8" i="157"/>
  <c r="D8" i="157"/>
  <c r="D58" i="157" s="1"/>
  <c r="D62" i="157" s="1"/>
  <c r="C8" i="157"/>
  <c r="C58" i="157" s="1"/>
  <c r="C62" i="157" s="1"/>
  <c r="B8" i="157"/>
  <c r="B58" i="157" s="1"/>
  <c r="B62" i="157" s="1"/>
  <c r="O9" i="158"/>
  <c r="N9" i="158"/>
  <c r="M9" i="158"/>
  <c r="L9" i="158"/>
  <c r="K9" i="158"/>
  <c r="J9" i="158"/>
  <c r="J8" i="158" s="1"/>
  <c r="J58" i="158" s="1"/>
  <c r="J62" i="158" s="1"/>
  <c r="I9" i="158"/>
  <c r="I8" i="158" s="1"/>
  <c r="I58" i="158" s="1"/>
  <c r="I62" i="158" s="1"/>
  <c r="H9" i="158"/>
  <c r="H8" i="158" s="1"/>
  <c r="H58" i="158" s="1"/>
  <c r="H62" i="158" s="1"/>
  <c r="G9" i="158"/>
  <c r="G8" i="158" s="1"/>
  <c r="G58" i="158" s="1"/>
  <c r="G62" i="158" s="1"/>
  <c r="F9" i="158"/>
  <c r="D9" i="158"/>
  <c r="C9" i="158"/>
  <c r="B9" i="158"/>
  <c r="O8" i="158"/>
  <c r="O58" i="158" s="1"/>
  <c r="O62" i="158" s="1"/>
  <c r="M8" i="158"/>
  <c r="L8" i="158"/>
  <c r="L58" i="158" s="1"/>
  <c r="L62" i="158" s="1"/>
  <c r="D8" i="158"/>
  <c r="D58" i="158" s="1"/>
  <c r="D62" i="158" s="1"/>
  <c r="C8" i="158"/>
  <c r="C58" i="158" s="1"/>
  <c r="C62" i="158" s="1"/>
  <c r="O9" i="159"/>
  <c r="N9" i="159"/>
  <c r="N8" i="159" s="1"/>
  <c r="N58" i="159" s="1"/>
  <c r="N62" i="159" s="1"/>
  <c r="M9" i="159"/>
  <c r="L9" i="159"/>
  <c r="L8" i="159" s="1"/>
  <c r="L58" i="159" s="1"/>
  <c r="L62" i="159" s="1"/>
  <c r="K9" i="159"/>
  <c r="J9" i="159"/>
  <c r="I9" i="159"/>
  <c r="I8" i="159" s="1"/>
  <c r="I58" i="159" s="1"/>
  <c r="I62" i="159" s="1"/>
  <c r="H9" i="159"/>
  <c r="G9" i="159"/>
  <c r="F9" i="159"/>
  <c r="F8" i="159" s="1"/>
  <c r="F58" i="159" s="1"/>
  <c r="F62" i="159" s="1"/>
  <c r="D9" i="159"/>
  <c r="C9" i="159"/>
  <c r="C8" i="159" s="1"/>
  <c r="C58" i="159" s="1"/>
  <c r="C62" i="159" s="1"/>
  <c r="B9" i="159"/>
  <c r="O8" i="159"/>
  <c r="O58" i="159" s="1"/>
  <c r="O62" i="159" s="1"/>
  <c r="M8" i="159"/>
  <c r="M58" i="159" s="1"/>
  <c r="M62" i="159" s="1"/>
  <c r="K8" i="159"/>
  <c r="J8" i="159"/>
  <c r="J58" i="159" s="1"/>
  <c r="J62" i="159" s="1"/>
  <c r="G8" i="159"/>
  <c r="G58" i="159" s="1"/>
  <c r="G62" i="159" s="1"/>
  <c r="D8" i="159"/>
  <c r="D58" i="159" s="1"/>
  <c r="D62" i="159" s="1"/>
  <c r="B8" i="159"/>
  <c r="O9" i="160"/>
  <c r="O8" i="160" s="1"/>
  <c r="O58" i="160" s="1"/>
  <c r="O62" i="160" s="1"/>
  <c r="N9" i="160"/>
  <c r="M9" i="160"/>
  <c r="L9" i="160"/>
  <c r="K9" i="160"/>
  <c r="J9" i="160"/>
  <c r="J8" i="160" s="1"/>
  <c r="J58" i="160" s="1"/>
  <c r="J62" i="160" s="1"/>
  <c r="I9" i="160"/>
  <c r="H9" i="160"/>
  <c r="H8" i="160" s="1"/>
  <c r="G9" i="160"/>
  <c r="G8" i="160" s="1"/>
  <c r="G58" i="160" s="1"/>
  <c r="G62" i="160" s="1"/>
  <c r="F9" i="160"/>
  <c r="D9" i="160"/>
  <c r="C9" i="160"/>
  <c r="B9" i="160"/>
  <c r="N8" i="160"/>
  <c r="N58" i="160" s="1"/>
  <c r="N62" i="160" s="1"/>
  <c r="L8" i="160"/>
  <c r="K8" i="160"/>
  <c r="I8" i="160"/>
  <c r="I58" i="160" s="1"/>
  <c r="I62" i="160" s="1"/>
  <c r="F8" i="160"/>
  <c r="C8" i="160"/>
  <c r="B8" i="160"/>
  <c r="B58" i="160" s="1"/>
  <c r="B62" i="160" s="1"/>
  <c r="O9" i="161"/>
  <c r="N9" i="161"/>
  <c r="N8" i="161" s="1"/>
  <c r="N58" i="161" s="1"/>
  <c r="N62" i="161" s="1"/>
  <c r="M9" i="161"/>
  <c r="L9" i="161"/>
  <c r="K9" i="161"/>
  <c r="J9" i="161"/>
  <c r="I9" i="161"/>
  <c r="I8" i="161" s="1"/>
  <c r="I58" i="161" s="1"/>
  <c r="I62" i="161" s="1"/>
  <c r="H9" i="161"/>
  <c r="G9" i="161"/>
  <c r="F9" i="161"/>
  <c r="F8" i="161" s="1"/>
  <c r="F58" i="161" s="1"/>
  <c r="F62" i="161" s="1"/>
  <c r="D9" i="161"/>
  <c r="C9" i="161"/>
  <c r="C8" i="161" s="1"/>
  <c r="B9" i="161"/>
  <c r="M8" i="161"/>
  <c r="M58" i="161" s="1"/>
  <c r="M62" i="161" s="1"/>
  <c r="L8" i="161"/>
  <c r="L58" i="161" s="1"/>
  <c r="L62" i="161" s="1"/>
  <c r="K8" i="161"/>
  <c r="D8" i="161"/>
  <c r="D58" i="161" s="1"/>
  <c r="D62" i="161" s="1"/>
  <c r="B8" i="161"/>
  <c r="B58" i="161" s="1"/>
  <c r="B62" i="161" s="1"/>
  <c r="O9" i="162"/>
  <c r="N9" i="162"/>
  <c r="M9" i="162"/>
  <c r="L9" i="162"/>
  <c r="L8" i="162" s="1"/>
  <c r="L58" i="162" s="1"/>
  <c r="L62" i="162" s="1"/>
  <c r="K9" i="162"/>
  <c r="J9" i="162"/>
  <c r="J8" i="162" s="1"/>
  <c r="J58" i="162" s="1"/>
  <c r="J62" i="162" s="1"/>
  <c r="I9" i="162"/>
  <c r="H9" i="162"/>
  <c r="H8" i="162" s="1"/>
  <c r="H58" i="162" s="1"/>
  <c r="H62" i="162" s="1"/>
  <c r="G9" i="162"/>
  <c r="F9" i="162"/>
  <c r="D9" i="162"/>
  <c r="C9" i="162"/>
  <c r="C8" i="162" s="1"/>
  <c r="B9" i="162"/>
  <c r="M8" i="162"/>
  <c r="M58" i="162" s="1"/>
  <c r="M62" i="162" s="1"/>
  <c r="K8" i="162"/>
  <c r="K58" i="162" s="1"/>
  <c r="K62" i="162" s="1"/>
  <c r="I8" i="162"/>
  <c r="I58" i="162" s="1"/>
  <c r="I62" i="162" s="1"/>
  <c r="D8" i="162"/>
  <c r="D58" i="162" s="1"/>
  <c r="D62" i="162" s="1"/>
  <c r="B8" i="162"/>
  <c r="B58" i="162" s="1"/>
  <c r="B62" i="162" s="1"/>
  <c r="O9" i="163"/>
  <c r="O8" i="163" s="1"/>
  <c r="N9" i="163"/>
  <c r="M9" i="163"/>
  <c r="M8" i="163" s="1"/>
  <c r="M58" i="163" s="1"/>
  <c r="M62" i="163" s="1"/>
  <c r="L9" i="163"/>
  <c r="K9" i="163"/>
  <c r="J9" i="163"/>
  <c r="J8" i="163" s="1"/>
  <c r="J58" i="163" s="1"/>
  <c r="J62" i="163" s="1"/>
  <c r="I9" i="163"/>
  <c r="H9" i="163"/>
  <c r="H8" i="163" s="1"/>
  <c r="H58" i="163" s="1"/>
  <c r="H62" i="163" s="1"/>
  <c r="G9" i="163"/>
  <c r="F9" i="163"/>
  <c r="D9" i="163"/>
  <c r="D8" i="163" s="1"/>
  <c r="D58" i="163" s="1"/>
  <c r="D62" i="163" s="1"/>
  <c r="C9" i="163"/>
  <c r="B9" i="163"/>
  <c r="N8" i="163"/>
  <c r="N58" i="163" s="1"/>
  <c r="N62" i="163" s="1"/>
  <c r="K8" i="163"/>
  <c r="I8" i="163"/>
  <c r="I58" i="163" s="1"/>
  <c r="I62" i="163" s="1"/>
  <c r="G8" i="163"/>
  <c r="F8" i="163"/>
  <c r="F58" i="163" s="1"/>
  <c r="F62" i="163" s="1"/>
  <c r="B8" i="163"/>
  <c r="B58" i="163" s="1"/>
  <c r="B62" i="163" s="1"/>
  <c r="O9" i="164"/>
  <c r="N9" i="164"/>
  <c r="M9" i="164"/>
  <c r="M8" i="164" s="1"/>
  <c r="M58" i="164" s="1"/>
  <c r="M62" i="164" s="1"/>
  <c r="L9" i="164"/>
  <c r="L8" i="164" s="1"/>
  <c r="K9" i="164"/>
  <c r="J9" i="164"/>
  <c r="J8" i="164" s="1"/>
  <c r="J58" i="164" s="1"/>
  <c r="J62" i="164" s="1"/>
  <c r="I9" i="164"/>
  <c r="H9" i="164"/>
  <c r="G9" i="164"/>
  <c r="F9" i="164"/>
  <c r="D9" i="164"/>
  <c r="D8" i="164" s="1"/>
  <c r="D58" i="164" s="1"/>
  <c r="D62" i="164" s="1"/>
  <c r="C9" i="164"/>
  <c r="C8" i="164" s="1"/>
  <c r="B9" i="164"/>
  <c r="O8" i="164"/>
  <c r="O58" i="164" s="1"/>
  <c r="O62" i="164" s="1"/>
  <c r="N8" i="164"/>
  <c r="N58" i="164" s="1"/>
  <c r="N62" i="164" s="1"/>
  <c r="K8" i="164"/>
  <c r="H8" i="164"/>
  <c r="H58" i="164" s="1"/>
  <c r="H62" i="164" s="1"/>
  <c r="G8" i="164"/>
  <c r="G58" i="164" s="1"/>
  <c r="G62" i="164" s="1"/>
  <c r="F8" i="164"/>
  <c r="F58" i="164" s="1"/>
  <c r="F62" i="164" s="1"/>
  <c r="B8" i="164"/>
  <c r="B58" i="164" s="1"/>
  <c r="B62" i="164" s="1"/>
  <c r="O9" i="165"/>
  <c r="O8" i="165" s="1"/>
  <c r="O58" i="165" s="1"/>
  <c r="O62" i="165" s="1"/>
  <c r="N9" i="165"/>
  <c r="M9" i="165"/>
  <c r="L9" i="165"/>
  <c r="K9" i="165"/>
  <c r="K8" i="165" s="1"/>
  <c r="J9" i="165"/>
  <c r="I9" i="165"/>
  <c r="I8" i="165" s="1"/>
  <c r="H9" i="165"/>
  <c r="G9" i="165"/>
  <c r="G8" i="165" s="1"/>
  <c r="G58" i="165" s="1"/>
  <c r="G62" i="165" s="1"/>
  <c r="F9" i="165"/>
  <c r="D9" i="165"/>
  <c r="D8" i="165" s="1"/>
  <c r="D58" i="165" s="1"/>
  <c r="D62" i="165" s="1"/>
  <c r="C9" i="165"/>
  <c r="B9" i="165"/>
  <c r="B8" i="165" s="1"/>
  <c r="B58" i="165" s="1"/>
  <c r="B62" i="165" s="1"/>
  <c r="M8" i="165"/>
  <c r="M58" i="165" s="1"/>
  <c r="M62" i="165" s="1"/>
  <c r="L8" i="165"/>
  <c r="L58" i="165" s="1"/>
  <c r="L62" i="165" s="1"/>
  <c r="J8" i="165"/>
  <c r="J58" i="165" s="1"/>
  <c r="J62" i="165" s="1"/>
  <c r="H8" i="165"/>
  <c r="H58" i="165" s="1"/>
  <c r="H62" i="165" s="1"/>
  <c r="C8" i="165"/>
  <c r="C58" i="165" s="1"/>
  <c r="C62" i="165" s="1"/>
  <c r="O9" i="166"/>
  <c r="O8" i="166" s="1"/>
  <c r="O58" i="166" s="1"/>
  <c r="O62" i="166" s="1"/>
  <c r="N9" i="166"/>
  <c r="M9" i="166"/>
  <c r="M8" i="166" s="1"/>
  <c r="M58" i="166" s="1"/>
  <c r="M62" i="166" s="1"/>
  <c r="L9" i="166"/>
  <c r="K9" i="166"/>
  <c r="J9" i="166"/>
  <c r="I9" i="166"/>
  <c r="I8" i="166" s="1"/>
  <c r="I58" i="166" s="1"/>
  <c r="I62" i="166" s="1"/>
  <c r="H9" i="166"/>
  <c r="G9" i="166"/>
  <c r="G8" i="166" s="1"/>
  <c r="G58" i="166" s="1"/>
  <c r="G62" i="166" s="1"/>
  <c r="F9" i="166"/>
  <c r="D9" i="166"/>
  <c r="C9" i="166"/>
  <c r="B9" i="166"/>
  <c r="L8" i="166"/>
  <c r="L58" i="166" s="1"/>
  <c r="L62" i="166" s="1"/>
  <c r="J8" i="166"/>
  <c r="J58" i="166" s="1"/>
  <c r="J62" i="166" s="1"/>
  <c r="H8" i="166"/>
  <c r="H58" i="166" s="1"/>
  <c r="H62" i="166" s="1"/>
  <c r="D8" i="166"/>
  <c r="D58" i="166" s="1"/>
  <c r="D62" i="166" s="1"/>
  <c r="C8" i="166"/>
  <c r="C58" i="166" s="1"/>
  <c r="C62" i="166" s="1"/>
  <c r="O9" i="167"/>
  <c r="N9" i="167"/>
  <c r="M9" i="167"/>
  <c r="M8" i="167" s="1"/>
  <c r="M58" i="167" s="1"/>
  <c r="M62" i="167" s="1"/>
  <c r="L9" i="167"/>
  <c r="L8" i="167" s="1"/>
  <c r="L58" i="167" s="1"/>
  <c r="L62" i="167" s="1"/>
  <c r="K9" i="167"/>
  <c r="J9" i="167"/>
  <c r="J8" i="167" s="1"/>
  <c r="J58" i="167" s="1"/>
  <c r="J62" i="167" s="1"/>
  <c r="I9" i="167"/>
  <c r="I8" i="167" s="1"/>
  <c r="I58" i="167" s="1"/>
  <c r="I62" i="167" s="1"/>
  <c r="H9" i="167"/>
  <c r="G9" i="167"/>
  <c r="F9" i="167"/>
  <c r="D9" i="167"/>
  <c r="D8" i="167" s="1"/>
  <c r="D58" i="167" s="1"/>
  <c r="D62" i="167" s="1"/>
  <c r="C9" i="167"/>
  <c r="C8" i="167" s="1"/>
  <c r="C58" i="167" s="1"/>
  <c r="C62" i="167" s="1"/>
  <c r="B9" i="167"/>
  <c r="O8" i="167"/>
  <c r="O58" i="167" s="1"/>
  <c r="O62" i="167" s="1"/>
  <c r="N8" i="167"/>
  <c r="N58" i="167" s="1"/>
  <c r="N62" i="167" s="1"/>
  <c r="K8" i="167"/>
  <c r="K58" i="167" s="1"/>
  <c r="K62" i="167" s="1"/>
  <c r="G8" i="167"/>
  <c r="G58" i="167" s="1"/>
  <c r="G62" i="167" s="1"/>
  <c r="F8" i="167"/>
  <c r="F58" i="167" s="1"/>
  <c r="F62" i="167" s="1"/>
  <c r="B8" i="167"/>
  <c r="O9" i="168"/>
  <c r="O8" i="168" s="1"/>
  <c r="O58" i="168" s="1"/>
  <c r="O62" i="168" s="1"/>
  <c r="N9" i="168"/>
  <c r="N8" i="168" s="1"/>
  <c r="N58" i="168" s="1"/>
  <c r="N62" i="168" s="1"/>
  <c r="M9" i="168"/>
  <c r="L9" i="168"/>
  <c r="K9" i="168"/>
  <c r="K8" i="168" s="1"/>
  <c r="J9" i="168"/>
  <c r="I9" i="168"/>
  <c r="I8" i="168" s="1"/>
  <c r="I58" i="168" s="1"/>
  <c r="I62" i="168" s="1"/>
  <c r="H9" i="168"/>
  <c r="G9" i="168"/>
  <c r="G8" i="168" s="1"/>
  <c r="G58" i="168" s="1"/>
  <c r="G62" i="168" s="1"/>
  <c r="F9" i="168"/>
  <c r="F8" i="168" s="1"/>
  <c r="F58" i="168" s="1"/>
  <c r="F62" i="168" s="1"/>
  <c r="D9" i="168"/>
  <c r="C9" i="168"/>
  <c r="B9" i="168"/>
  <c r="B8" i="168" s="1"/>
  <c r="B58" i="168" s="1"/>
  <c r="B62" i="168" s="1"/>
  <c r="L8" i="168"/>
  <c r="L58" i="168" s="1"/>
  <c r="L62" i="168" s="1"/>
  <c r="J8" i="168"/>
  <c r="J58" i="168" s="1"/>
  <c r="J62" i="168" s="1"/>
  <c r="H8" i="168"/>
  <c r="C8" i="168"/>
  <c r="C58" i="168" s="1"/>
  <c r="C62" i="168" s="1"/>
  <c r="O9" i="169"/>
  <c r="O8" i="169" s="1"/>
  <c r="O58" i="169" s="1"/>
  <c r="O62" i="169" s="1"/>
  <c r="N9" i="169"/>
  <c r="N8" i="169" s="1"/>
  <c r="N58" i="169" s="1"/>
  <c r="N62" i="169" s="1"/>
  <c r="M9" i="169"/>
  <c r="M8" i="169" s="1"/>
  <c r="L9" i="169"/>
  <c r="K9" i="169"/>
  <c r="J9" i="169"/>
  <c r="I9" i="169"/>
  <c r="I8" i="169" s="1"/>
  <c r="I58" i="169" s="1"/>
  <c r="I62" i="169" s="1"/>
  <c r="H9" i="169"/>
  <c r="G9" i="169"/>
  <c r="G8" i="169" s="1"/>
  <c r="G58" i="169" s="1"/>
  <c r="G62" i="169" s="1"/>
  <c r="F9" i="169"/>
  <c r="D9" i="169"/>
  <c r="D8" i="169" s="1"/>
  <c r="D58" i="169" s="1"/>
  <c r="D62" i="169" s="1"/>
  <c r="C9" i="169"/>
  <c r="B9" i="169"/>
  <c r="L8" i="169"/>
  <c r="L58" i="169" s="1"/>
  <c r="L62" i="169" s="1"/>
  <c r="K8" i="169"/>
  <c r="H8" i="169"/>
  <c r="H58" i="169" s="1"/>
  <c r="H62" i="169" s="1"/>
  <c r="F8" i="169"/>
  <c r="F58" i="169" s="1"/>
  <c r="F62" i="169" s="1"/>
  <c r="C8" i="169"/>
  <c r="C58" i="169" s="1"/>
  <c r="C62" i="169" s="1"/>
  <c r="B8" i="169"/>
  <c r="B58" i="169" s="1"/>
  <c r="B62" i="169" s="1"/>
  <c r="O9" i="170"/>
  <c r="N9" i="170"/>
  <c r="M9" i="170"/>
  <c r="M8" i="170" s="1"/>
  <c r="M58" i="170" s="1"/>
  <c r="M62" i="170" s="1"/>
  <c r="L9" i="170"/>
  <c r="K9" i="170"/>
  <c r="K8" i="170" s="1"/>
  <c r="J9" i="170"/>
  <c r="I9" i="170"/>
  <c r="I8" i="170" s="1"/>
  <c r="I58" i="170" s="1"/>
  <c r="I62" i="170" s="1"/>
  <c r="H9" i="170"/>
  <c r="H8" i="170" s="1"/>
  <c r="H58" i="170" s="1"/>
  <c r="H62" i="170" s="1"/>
  <c r="G9" i="170"/>
  <c r="F9" i="170"/>
  <c r="D9" i="170"/>
  <c r="C9" i="170"/>
  <c r="B9" i="170"/>
  <c r="B8" i="170" s="1"/>
  <c r="B58" i="170" s="1"/>
  <c r="B62" i="170" s="1"/>
  <c r="L8" i="170"/>
  <c r="L58" i="170" s="1"/>
  <c r="L62" i="170" s="1"/>
  <c r="J8" i="170"/>
  <c r="D8" i="170"/>
  <c r="D58" i="170" s="1"/>
  <c r="D62" i="170" s="1"/>
  <c r="C8" i="170"/>
  <c r="C58" i="170" s="1"/>
  <c r="C62" i="170" s="1"/>
  <c r="O9" i="171"/>
  <c r="O8" i="171" s="1"/>
  <c r="N9" i="171"/>
  <c r="M9" i="171"/>
  <c r="M8" i="171" s="1"/>
  <c r="M58" i="171" s="1"/>
  <c r="M62" i="171" s="1"/>
  <c r="L9" i="171"/>
  <c r="K9" i="171"/>
  <c r="J9" i="171"/>
  <c r="J8" i="171" s="1"/>
  <c r="J58" i="171" s="1"/>
  <c r="J62" i="171" s="1"/>
  <c r="I9" i="171"/>
  <c r="H9" i="171"/>
  <c r="G9" i="171"/>
  <c r="G8" i="171" s="1"/>
  <c r="G58" i="171" s="1"/>
  <c r="G62" i="171" s="1"/>
  <c r="F9" i="171"/>
  <c r="F8" i="171" s="1"/>
  <c r="F58" i="171" s="1"/>
  <c r="F62" i="171" s="1"/>
  <c r="D9" i="171"/>
  <c r="C9" i="171"/>
  <c r="B9" i="171"/>
  <c r="N8" i="171"/>
  <c r="N58" i="171" s="1"/>
  <c r="N62" i="171" s="1"/>
  <c r="K8" i="171"/>
  <c r="I8" i="171"/>
  <c r="I58" i="171" s="1"/>
  <c r="I62" i="171" s="1"/>
  <c r="H8" i="171"/>
  <c r="H58" i="171" s="1"/>
  <c r="H62" i="171" s="1"/>
  <c r="D8" i="171"/>
  <c r="D58" i="171" s="1"/>
  <c r="D62" i="171" s="1"/>
  <c r="B8" i="171"/>
  <c r="B58" i="171" s="1"/>
  <c r="B62" i="171" s="1"/>
  <c r="O9" i="172"/>
  <c r="N9" i="172"/>
  <c r="M9" i="172"/>
  <c r="L9" i="172"/>
  <c r="L8" i="172" s="1"/>
  <c r="K9" i="172"/>
  <c r="J9" i="172"/>
  <c r="J8" i="172" s="1"/>
  <c r="J58" i="172" s="1"/>
  <c r="J62" i="172" s="1"/>
  <c r="I9" i="172"/>
  <c r="H9" i="172"/>
  <c r="H8" i="172" s="1"/>
  <c r="H58" i="172" s="1"/>
  <c r="H62" i="172" s="1"/>
  <c r="G9" i="172"/>
  <c r="F9" i="172"/>
  <c r="D9" i="172"/>
  <c r="C9" i="172"/>
  <c r="C8" i="172" s="1"/>
  <c r="B9" i="172"/>
  <c r="O8" i="172"/>
  <c r="O58" i="172" s="1"/>
  <c r="O62" i="172" s="1"/>
  <c r="N8" i="172"/>
  <c r="N58" i="172" s="1"/>
  <c r="N62" i="172" s="1"/>
  <c r="M8" i="172"/>
  <c r="M58" i="172" s="1"/>
  <c r="M62" i="172" s="1"/>
  <c r="K8" i="172"/>
  <c r="K58" i="172" s="1"/>
  <c r="K62" i="172" s="1"/>
  <c r="G8" i="172"/>
  <c r="G58" i="172" s="1"/>
  <c r="G62" i="172" s="1"/>
  <c r="F8" i="172"/>
  <c r="F58" i="172" s="1"/>
  <c r="F62" i="172" s="1"/>
  <c r="D8" i="172"/>
  <c r="D58" i="172" s="1"/>
  <c r="D62" i="172" s="1"/>
  <c r="B8" i="172"/>
  <c r="B58" i="172" s="1"/>
  <c r="B62" i="172" s="1"/>
  <c r="O9" i="173"/>
  <c r="O8" i="173" s="1"/>
  <c r="O58" i="173" s="1"/>
  <c r="O62" i="173" s="1"/>
  <c r="N9" i="173"/>
  <c r="M9" i="173"/>
  <c r="L9" i="173"/>
  <c r="L8" i="173" s="1"/>
  <c r="L58" i="173" s="1"/>
  <c r="L62" i="173" s="1"/>
  <c r="K9" i="173"/>
  <c r="J9" i="173"/>
  <c r="J8" i="173" s="1"/>
  <c r="J58" i="173" s="1"/>
  <c r="J62" i="173" s="1"/>
  <c r="I9" i="173"/>
  <c r="H9" i="173"/>
  <c r="H8" i="173" s="1"/>
  <c r="H58" i="173" s="1"/>
  <c r="H62" i="173" s="1"/>
  <c r="G9" i="173"/>
  <c r="G8" i="173" s="1"/>
  <c r="G58" i="173" s="1"/>
  <c r="G62" i="173" s="1"/>
  <c r="F9" i="173"/>
  <c r="D9" i="173"/>
  <c r="C9" i="173"/>
  <c r="C8" i="173" s="1"/>
  <c r="C58" i="173" s="1"/>
  <c r="C62" i="173" s="1"/>
  <c r="B9" i="173"/>
  <c r="M8" i="173"/>
  <c r="M58" i="173" s="1"/>
  <c r="M62" i="173" s="1"/>
  <c r="K8" i="173"/>
  <c r="I8" i="173"/>
  <c r="I58" i="173" s="1"/>
  <c r="I62" i="173" s="1"/>
  <c r="D8" i="173"/>
  <c r="D58" i="173" s="1"/>
  <c r="D62" i="173" s="1"/>
  <c r="B8" i="173"/>
  <c r="B58" i="173" s="1"/>
  <c r="B62" i="173" s="1"/>
  <c r="O9" i="174"/>
  <c r="O8" i="174" s="1"/>
  <c r="O58" i="174" s="1"/>
  <c r="O62" i="174" s="1"/>
  <c r="N9" i="174"/>
  <c r="M9" i="174"/>
  <c r="L9" i="174"/>
  <c r="L8" i="174" s="1"/>
  <c r="L58" i="174" s="1"/>
  <c r="L62" i="174" s="1"/>
  <c r="K9" i="174"/>
  <c r="J9" i="174"/>
  <c r="I9" i="174"/>
  <c r="I8" i="174" s="1"/>
  <c r="I58" i="174" s="1"/>
  <c r="I62" i="174" s="1"/>
  <c r="H9" i="174"/>
  <c r="H8" i="174" s="1"/>
  <c r="H58" i="174" s="1"/>
  <c r="H62" i="174" s="1"/>
  <c r="G9" i="174"/>
  <c r="G8" i="174" s="1"/>
  <c r="G58" i="174" s="1"/>
  <c r="G62" i="174" s="1"/>
  <c r="F9" i="174"/>
  <c r="D9" i="174"/>
  <c r="C9" i="174"/>
  <c r="C8" i="174" s="1"/>
  <c r="C58" i="174" s="1"/>
  <c r="C62" i="174" s="1"/>
  <c r="B9" i="174"/>
  <c r="M8" i="174"/>
  <c r="M58" i="174" s="1"/>
  <c r="M62" i="174" s="1"/>
  <c r="J8" i="174"/>
  <c r="J58" i="174" s="1"/>
  <c r="J62" i="174" s="1"/>
  <c r="D8" i="174"/>
  <c r="D58" i="174" s="1"/>
  <c r="D62" i="174" s="1"/>
  <c r="O9" i="175"/>
  <c r="N9" i="175"/>
  <c r="M9" i="175"/>
  <c r="L9" i="175"/>
  <c r="L8" i="175" s="1"/>
  <c r="L58" i="175" s="1"/>
  <c r="L62" i="175" s="1"/>
  <c r="K9" i="175"/>
  <c r="J9" i="175"/>
  <c r="J8" i="175" s="1"/>
  <c r="I9" i="175"/>
  <c r="H9" i="175"/>
  <c r="G9" i="175"/>
  <c r="F9" i="175"/>
  <c r="D9" i="175"/>
  <c r="C9" i="175"/>
  <c r="C8" i="175" s="1"/>
  <c r="C58" i="175" s="1"/>
  <c r="C62" i="175" s="1"/>
  <c r="B9" i="175"/>
  <c r="O8" i="175"/>
  <c r="N8" i="175"/>
  <c r="N58" i="175" s="1"/>
  <c r="N62" i="175" s="1"/>
  <c r="M8" i="175"/>
  <c r="M58" i="175" s="1"/>
  <c r="M62" i="175" s="1"/>
  <c r="K8" i="175"/>
  <c r="I8" i="175"/>
  <c r="I58" i="175" s="1"/>
  <c r="I62" i="175" s="1"/>
  <c r="G8" i="175"/>
  <c r="G58" i="175" s="1"/>
  <c r="G62" i="175" s="1"/>
  <c r="F8" i="175"/>
  <c r="F58" i="175" s="1"/>
  <c r="F62" i="175" s="1"/>
  <c r="D8" i="175"/>
  <c r="D58" i="175" s="1"/>
  <c r="D62" i="175" s="1"/>
  <c r="B8" i="175"/>
  <c r="B58" i="175" s="1"/>
  <c r="B62" i="175" s="1"/>
  <c r="O9" i="176"/>
  <c r="O8" i="176" s="1"/>
  <c r="O58" i="176" s="1"/>
  <c r="O62" i="176" s="1"/>
  <c r="N9" i="176"/>
  <c r="N8" i="176" s="1"/>
  <c r="N58" i="176" s="1"/>
  <c r="N62" i="176" s="1"/>
  <c r="M9" i="176"/>
  <c r="L9" i="176"/>
  <c r="K9" i="176"/>
  <c r="J9" i="176"/>
  <c r="J8" i="176" s="1"/>
  <c r="J58" i="176" s="1"/>
  <c r="J62" i="176" s="1"/>
  <c r="I9" i="176"/>
  <c r="H9" i="176"/>
  <c r="H8" i="176" s="1"/>
  <c r="G9" i="176"/>
  <c r="G8" i="176" s="1"/>
  <c r="G58" i="176" s="1"/>
  <c r="G62" i="176" s="1"/>
  <c r="F9" i="176"/>
  <c r="D9" i="176"/>
  <c r="C9" i="176"/>
  <c r="C8" i="176" s="1"/>
  <c r="B9" i="176"/>
  <c r="B8" i="176" s="1"/>
  <c r="B58" i="176" s="1"/>
  <c r="B62" i="176" s="1"/>
  <c r="L8" i="176"/>
  <c r="L58" i="176" s="1"/>
  <c r="L62" i="176" s="1"/>
  <c r="K8" i="176"/>
  <c r="I8" i="176"/>
  <c r="I58" i="176" s="1"/>
  <c r="I62" i="176" s="1"/>
  <c r="F8" i="176"/>
  <c r="F58" i="176" s="1"/>
  <c r="F62" i="176" s="1"/>
  <c r="O9" i="177"/>
  <c r="N9" i="177"/>
  <c r="N8" i="177" s="1"/>
  <c r="N58" i="177" s="1"/>
  <c r="N62" i="177" s="1"/>
  <c r="M9" i="177"/>
  <c r="L9" i="177"/>
  <c r="L8" i="177" s="1"/>
  <c r="L58" i="177" s="1"/>
  <c r="L62" i="177" s="1"/>
  <c r="K9" i="177"/>
  <c r="K8" i="177" s="1"/>
  <c r="K58" i="177" s="1"/>
  <c r="K62" i="177" s="1"/>
  <c r="J9" i="177"/>
  <c r="I9" i="177"/>
  <c r="I8" i="177" s="1"/>
  <c r="I58" i="177" s="1"/>
  <c r="I62" i="177" s="1"/>
  <c r="H9" i="177"/>
  <c r="G9" i="177"/>
  <c r="G8" i="177" s="1"/>
  <c r="G58" i="177" s="1"/>
  <c r="G62" i="177" s="1"/>
  <c r="F9" i="177"/>
  <c r="D9" i="177"/>
  <c r="C9" i="177"/>
  <c r="C8" i="177" s="1"/>
  <c r="C58" i="177" s="1"/>
  <c r="C62" i="177" s="1"/>
  <c r="B9" i="177"/>
  <c r="O8" i="177"/>
  <c r="O58" i="177" s="1"/>
  <c r="O62" i="177" s="1"/>
  <c r="M8" i="177"/>
  <c r="H8" i="177"/>
  <c r="H58" i="177" s="1"/>
  <c r="H62" i="177" s="1"/>
  <c r="F8" i="177"/>
  <c r="F58" i="177" s="1"/>
  <c r="F62" i="177" s="1"/>
  <c r="D8" i="177"/>
  <c r="B8" i="177"/>
  <c r="B58" i="177" s="1"/>
  <c r="B62" i="177" s="1"/>
  <c r="O9" i="178"/>
  <c r="N9" i="178"/>
  <c r="M9" i="178"/>
  <c r="M8" i="178" s="1"/>
  <c r="M58" i="178" s="1"/>
  <c r="M62" i="178" s="1"/>
  <c r="L9" i="178"/>
  <c r="L8" i="178" s="1"/>
  <c r="L58" i="178" s="1"/>
  <c r="L62" i="178" s="1"/>
  <c r="K9" i="178"/>
  <c r="J9" i="178"/>
  <c r="I9" i="178"/>
  <c r="I8" i="178" s="1"/>
  <c r="I58" i="178" s="1"/>
  <c r="I62" i="178" s="1"/>
  <c r="H9" i="178"/>
  <c r="G9" i="178"/>
  <c r="F9" i="178"/>
  <c r="D9" i="178"/>
  <c r="C9" i="178"/>
  <c r="C8" i="178" s="1"/>
  <c r="C58" i="178" s="1"/>
  <c r="C62" i="178" s="1"/>
  <c r="B9" i="178"/>
  <c r="B8" i="178" s="1"/>
  <c r="B58" i="178" s="1"/>
  <c r="B62" i="178" s="1"/>
  <c r="K8" i="178"/>
  <c r="J8" i="178"/>
  <c r="H8" i="178"/>
  <c r="H58" i="178" s="1"/>
  <c r="H62" i="178" s="1"/>
  <c r="D8" i="178"/>
  <c r="D58" i="178" s="1"/>
  <c r="D62" i="178" s="1"/>
  <c r="O9" i="179"/>
  <c r="N9" i="179"/>
  <c r="M9" i="179"/>
  <c r="M8" i="179" s="1"/>
  <c r="M58" i="179" s="1"/>
  <c r="M62" i="179" s="1"/>
  <c r="L9" i="179"/>
  <c r="K9" i="179"/>
  <c r="K8" i="179" s="1"/>
  <c r="K58" i="179" s="1"/>
  <c r="K62" i="179" s="1"/>
  <c r="J9" i="179"/>
  <c r="J8" i="179" s="1"/>
  <c r="J58" i="179" s="1"/>
  <c r="J62" i="179" s="1"/>
  <c r="I9" i="179"/>
  <c r="I8" i="179" s="1"/>
  <c r="I58" i="179" s="1"/>
  <c r="I62" i="179" s="1"/>
  <c r="H9" i="179"/>
  <c r="H8" i="179" s="1"/>
  <c r="H58" i="179" s="1"/>
  <c r="H62" i="179" s="1"/>
  <c r="G9" i="179"/>
  <c r="F9" i="179"/>
  <c r="F8" i="179" s="1"/>
  <c r="F58" i="179" s="1"/>
  <c r="F62" i="179" s="1"/>
  <c r="D9" i="179"/>
  <c r="C9" i="179"/>
  <c r="B9" i="179"/>
  <c r="B8" i="179" s="1"/>
  <c r="B58" i="179" s="1"/>
  <c r="B62" i="179" s="1"/>
  <c r="O8" i="179"/>
  <c r="N8" i="179"/>
  <c r="N58" i="179" s="1"/>
  <c r="N62" i="179" s="1"/>
  <c r="G8" i="179"/>
  <c r="D8" i="179"/>
  <c r="D58" i="179" s="1"/>
  <c r="D62" i="179" s="1"/>
  <c r="O9" i="180"/>
  <c r="O8" i="180" s="1"/>
  <c r="O58" i="180" s="1"/>
  <c r="O62" i="180" s="1"/>
  <c r="N9" i="180"/>
  <c r="N8" i="180" s="1"/>
  <c r="N58" i="180" s="1"/>
  <c r="N62" i="180" s="1"/>
  <c r="M9" i="180"/>
  <c r="L9" i="180"/>
  <c r="K9" i="180"/>
  <c r="J9" i="180"/>
  <c r="J8" i="180" s="1"/>
  <c r="J58" i="180" s="1"/>
  <c r="J62" i="180" s="1"/>
  <c r="I9" i="180"/>
  <c r="H9" i="180"/>
  <c r="G9" i="180"/>
  <c r="G8" i="180" s="1"/>
  <c r="G58" i="180" s="1"/>
  <c r="G62" i="180" s="1"/>
  <c r="F9" i="180"/>
  <c r="F8" i="180" s="1"/>
  <c r="F58" i="180" s="1"/>
  <c r="F62" i="180" s="1"/>
  <c r="D9" i="180"/>
  <c r="C9" i="180"/>
  <c r="C8" i="180" s="1"/>
  <c r="C58" i="180" s="1"/>
  <c r="C62" i="180" s="1"/>
  <c r="B9" i="180"/>
  <c r="B8" i="180" s="1"/>
  <c r="B58" i="180" s="1"/>
  <c r="B62" i="180" s="1"/>
  <c r="M8" i="180"/>
  <c r="M58" i="180" s="1"/>
  <c r="M62" i="180" s="1"/>
  <c r="L8" i="180"/>
  <c r="L58" i="180" s="1"/>
  <c r="L62" i="180" s="1"/>
  <c r="K8" i="180"/>
  <c r="H8" i="180"/>
  <c r="H58" i="180" s="1"/>
  <c r="H62" i="180" s="1"/>
  <c r="D8" i="180"/>
  <c r="D58" i="180" s="1"/>
  <c r="D62" i="180" s="1"/>
  <c r="O9" i="181"/>
  <c r="O8" i="181" s="1"/>
  <c r="O58" i="181" s="1"/>
  <c r="O62" i="181" s="1"/>
  <c r="N9" i="181"/>
  <c r="M9" i="181"/>
  <c r="M8" i="181" s="1"/>
  <c r="M58" i="181" s="1"/>
  <c r="M62" i="181" s="1"/>
  <c r="L9" i="181"/>
  <c r="L8" i="181" s="1"/>
  <c r="L58" i="181" s="1"/>
  <c r="L62" i="181" s="1"/>
  <c r="K9" i="181"/>
  <c r="K8" i="181" s="1"/>
  <c r="J9" i="181"/>
  <c r="I9" i="181"/>
  <c r="H9" i="181"/>
  <c r="G9" i="181"/>
  <c r="G8" i="181" s="1"/>
  <c r="G58" i="181" s="1"/>
  <c r="G62" i="181" s="1"/>
  <c r="F9" i="181"/>
  <c r="D9" i="181"/>
  <c r="C9" i="181"/>
  <c r="C8" i="181" s="1"/>
  <c r="B9" i="181"/>
  <c r="B8" i="181" s="1"/>
  <c r="B58" i="181" s="1"/>
  <c r="B62" i="181" s="1"/>
  <c r="J8" i="181"/>
  <c r="J58" i="181" s="1"/>
  <c r="J62" i="181" s="1"/>
  <c r="I8" i="181"/>
  <c r="D8" i="181"/>
  <c r="D58" i="181" s="1"/>
  <c r="D62" i="181" s="1"/>
  <c r="O9" i="182"/>
  <c r="O8" i="182" s="1"/>
  <c r="O58" i="182" s="1"/>
  <c r="O62" i="182" s="1"/>
  <c r="N9" i="182"/>
  <c r="M9" i="182"/>
  <c r="L9" i="182"/>
  <c r="L8" i="182" s="1"/>
  <c r="L58" i="182" s="1"/>
  <c r="L62" i="182" s="1"/>
  <c r="K9" i="182"/>
  <c r="J9" i="182"/>
  <c r="I9" i="182"/>
  <c r="I8" i="182" s="1"/>
  <c r="I58" i="182" s="1"/>
  <c r="I62" i="182" s="1"/>
  <c r="H9" i="182"/>
  <c r="H8" i="182" s="1"/>
  <c r="H58" i="182" s="1"/>
  <c r="H62" i="182" s="1"/>
  <c r="G9" i="182"/>
  <c r="G8" i="182" s="1"/>
  <c r="G58" i="182" s="1"/>
  <c r="G62" i="182" s="1"/>
  <c r="F9" i="182"/>
  <c r="D9" i="182"/>
  <c r="C9" i="182"/>
  <c r="B9" i="182"/>
  <c r="M8" i="182"/>
  <c r="M58" i="182" s="1"/>
  <c r="M62" i="182" s="1"/>
  <c r="J8" i="182"/>
  <c r="J58" i="182" s="1"/>
  <c r="J62" i="182" s="1"/>
  <c r="D8" i="182"/>
  <c r="D58" i="182" s="1"/>
  <c r="D62" i="182" s="1"/>
  <c r="C8" i="182"/>
  <c r="O9" i="183"/>
  <c r="N9" i="183"/>
  <c r="N8" i="183" s="1"/>
  <c r="N58" i="183" s="1"/>
  <c r="N62" i="183" s="1"/>
  <c r="M9" i="183"/>
  <c r="M8" i="183" s="1"/>
  <c r="L9" i="183"/>
  <c r="K9" i="183"/>
  <c r="K8" i="183" s="1"/>
  <c r="J9" i="183"/>
  <c r="J8" i="183" s="1"/>
  <c r="J58" i="183" s="1"/>
  <c r="J62" i="183" s="1"/>
  <c r="I9" i="183"/>
  <c r="I8" i="183" s="1"/>
  <c r="I58" i="183" s="1"/>
  <c r="I62" i="183" s="1"/>
  <c r="H9" i="183"/>
  <c r="G9" i="183"/>
  <c r="F9" i="183"/>
  <c r="D9" i="183"/>
  <c r="C9" i="183"/>
  <c r="B9" i="183"/>
  <c r="B8" i="183" s="1"/>
  <c r="B58" i="183" s="1"/>
  <c r="B62" i="183" s="1"/>
  <c r="O8" i="183"/>
  <c r="O58" i="183" s="1"/>
  <c r="O62" i="183" s="1"/>
  <c r="L8" i="183"/>
  <c r="L58" i="183" s="1"/>
  <c r="L62" i="183" s="1"/>
  <c r="G8" i="183"/>
  <c r="G58" i="183" s="1"/>
  <c r="G62" i="183" s="1"/>
  <c r="F8" i="183"/>
  <c r="F58" i="183" s="1"/>
  <c r="F62" i="183" s="1"/>
  <c r="D8" i="183"/>
  <c r="D58" i="183" s="1"/>
  <c r="D62" i="183" s="1"/>
  <c r="C8" i="183"/>
  <c r="O9" i="184"/>
  <c r="O8" i="184" s="1"/>
  <c r="O58" i="184" s="1"/>
  <c r="O62" i="184" s="1"/>
  <c r="N9" i="184"/>
  <c r="M9" i="184"/>
  <c r="L9" i="184"/>
  <c r="L8" i="184" s="1"/>
  <c r="L58" i="184" s="1"/>
  <c r="L62" i="184" s="1"/>
  <c r="K9" i="184"/>
  <c r="K8" i="184" s="1"/>
  <c r="K58" i="184" s="1"/>
  <c r="K62" i="184" s="1"/>
  <c r="J9" i="184"/>
  <c r="J8" i="184" s="1"/>
  <c r="J58" i="184" s="1"/>
  <c r="J62" i="184" s="1"/>
  <c r="I9" i="184"/>
  <c r="H9" i="184"/>
  <c r="G9" i="184"/>
  <c r="G8" i="184" s="1"/>
  <c r="G58" i="184" s="1"/>
  <c r="G62" i="184" s="1"/>
  <c r="F9" i="184"/>
  <c r="F8" i="184" s="1"/>
  <c r="D9" i="184"/>
  <c r="C9" i="184"/>
  <c r="C8" i="184" s="1"/>
  <c r="C58" i="184" s="1"/>
  <c r="C62" i="184" s="1"/>
  <c r="B9" i="184"/>
  <c r="B8" i="184" s="1"/>
  <c r="B58" i="184" s="1"/>
  <c r="B62" i="184" s="1"/>
  <c r="N8" i="184"/>
  <c r="N58" i="184" s="1"/>
  <c r="N62" i="184" s="1"/>
  <c r="I8" i="184"/>
  <c r="I58" i="184" s="1"/>
  <c r="I62" i="184" s="1"/>
  <c r="H8" i="184"/>
  <c r="O9" i="185"/>
  <c r="N9" i="185"/>
  <c r="N8" i="185" s="1"/>
  <c r="N58" i="185" s="1"/>
  <c r="N62" i="185" s="1"/>
  <c r="M9" i="185"/>
  <c r="L9" i="185"/>
  <c r="L8" i="185" s="1"/>
  <c r="L58" i="185" s="1"/>
  <c r="L62" i="185" s="1"/>
  <c r="K9" i="185"/>
  <c r="J9" i="185"/>
  <c r="I9" i="185"/>
  <c r="I8" i="185" s="1"/>
  <c r="I58" i="185" s="1"/>
  <c r="I62" i="185" s="1"/>
  <c r="H9" i="185"/>
  <c r="H8" i="185" s="1"/>
  <c r="H58" i="185" s="1"/>
  <c r="H62" i="185" s="1"/>
  <c r="G9" i="185"/>
  <c r="F9" i="185"/>
  <c r="D9" i="185"/>
  <c r="C9" i="185"/>
  <c r="B9" i="185"/>
  <c r="B8" i="185" s="1"/>
  <c r="M8" i="185"/>
  <c r="K8" i="185"/>
  <c r="F8" i="185"/>
  <c r="F58" i="185" s="1"/>
  <c r="F62" i="185" s="1"/>
  <c r="D8" i="185"/>
  <c r="C8" i="185"/>
  <c r="C58" i="185" s="1"/>
  <c r="C62" i="185" s="1"/>
  <c r="O9" i="186"/>
  <c r="N9" i="186"/>
  <c r="M9" i="186"/>
  <c r="L9" i="186"/>
  <c r="K9" i="186"/>
  <c r="K8" i="186" s="1"/>
  <c r="J9" i="186"/>
  <c r="J8" i="186" s="1"/>
  <c r="I9" i="186"/>
  <c r="I8" i="186" s="1"/>
  <c r="I58" i="186" s="1"/>
  <c r="I62" i="186" s="1"/>
  <c r="H9" i="186"/>
  <c r="H8" i="186" s="1"/>
  <c r="H58" i="186" s="1"/>
  <c r="H62" i="186" s="1"/>
  <c r="G9" i="186"/>
  <c r="F9" i="186"/>
  <c r="D9" i="186"/>
  <c r="D8" i="186" s="1"/>
  <c r="D58" i="186" s="1"/>
  <c r="D62" i="186" s="1"/>
  <c r="C9" i="186"/>
  <c r="B9" i="186"/>
  <c r="B8" i="186" s="1"/>
  <c r="B58" i="186" s="1"/>
  <c r="B62" i="186" s="1"/>
  <c r="M8" i="186"/>
  <c r="M58" i="186" s="1"/>
  <c r="M62" i="186" s="1"/>
  <c r="L8" i="186"/>
  <c r="L58" i="186" s="1"/>
  <c r="L62" i="186" s="1"/>
  <c r="C8" i="186"/>
  <c r="C58" i="186" s="1"/>
  <c r="C62" i="186" s="1"/>
  <c r="O9" i="187"/>
  <c r="O8" i="187" s="1"/>
  <c r="O58" i="187" s="1"/>
  <c r="O62" i="187" s="1"/>
  <c r="N9" i="187"/>
  <c r="M9" i="187"/>
  <c r="L9" i="187"/>
  <c r="K9" i="187"/>
  <c r="J9" i="187"/>
  <c r="I9" i="187"/>
  <c r="I8" i="187" s="1"/>
  <c r="I58" i="187" s="1"/>
  <c r="I62" i="187" s="1"/>
  <c r="H9" i="187"/>
  <c r="G9" i="187"/>
  <c r="G8" i="187" s="1"/>
  <c r="G58" i="187" s="1"/>
  <c r="G62" i="187" s="1"/>
  <c r="F9" i="187"/>
  <c r="D9" i="187"/>
  <c r="D8" i="187" s="1"/>
  <c r="D58" i="187" s="1"/>
  <c r="D62" i="187" s="1"/>
  <c r="C9" i="187"/>
  <c r="B9" i="187"/>
  <c r="N8" i="187"/>
  <c r="N58" i="187" s="1"/>
  <c r="N62" i="187" s="1"/>
  <c r="M8" i="187"/>
  <c r="M58" i="187" s="1"/>
  <c r="M62" i="187" s="1"/>
  <c r="K8" i="187"/>
  <c r="K58" i="187" s="1"/>
  <c r="K62" i="187" s="1"/>
  <c r="J8" i="187"/>
  <c r="J58" i="187" s="1"/>
  <c r="J62" i="187" s="1"/>
  <c r="H8" i="187"/>
  <c r="H58" i="187" s="1"/>
  <c r="H62" i="187" s="1"/>
  <c r="F8" i="187"/>
  <c r="F58" i="187" s="1"/>
  <c r="F62" i="187" s="1"/>
  <c r="B8" i="187"/>
  <c r="B58" i="187" s="1"/>
  <c r="B62" i="187" s="1"/>
  <c r="O9" i="188"/>
  <c r="O8" i="188" s="1"/>
  <c r="O58" i="188" s="1"/>
  <c r="O62" i="188" s="1"/>
  <c r="N9" i="188"/>
  <c r="M9" i="188"/>
  <c r="L9" i="188"/>
  <c r="L8" i="188" s="1"/>
  <c r="K9" i="188"/>
  <c r="K8" i="188" s="1"/>
  <c r="J9" i="188"/>
  <c r="I9" i="188"/>
  <c r="H9" i="188"/>
  <c r="H8" i="188" s="1"/>
  <c r="H58" i="188" s="1"/>
  <c r="H62" i="188" s="1"/>
  <c r="G9" i="188"/>
  <c r="F9" i="188"/>
  <c r="D9" i="188"/>
  <c r="C9" i="188"/>
  <c r="C8" i="188" s="1"/>
  <c r="B9" i="188"/>
  <c r="B8" i="188" s="1"/>
  <c r="B58" i="188" s="1"/>
  <c r="B62" i="188" s="1"/>
  <c r="N8" i="188"/>
  <c r="N58" i="188" s="1"/>
  <c r="N62" i="188" s="1"/>
  <c r="M8" i="188"/>
  <c r="M58" i="188" s="1"/>
  <c r="M62" i="188" s="1"/>
  <c r="J8" i="188"/>
  <c r="J58" i="188" s="1"/>
  <c r="J62" i="188" s="1"/>
  <c r="G8" i="188"/>
  <c r="G58" i="188" s="1"/>
  <c r="G62" i="188" s="1"/>
  <c r="F8" i="188"/>
  <c r="F58" i="188" s="1"/>
  <c r="F62" i="188" s="1"/>
  <c r="D8" i="188"/>
  <c r="D58" i="188" s="1"/>
  <c r="D62" i="188" s="1"/>
  <c r="O9" i="189"/>
  <c r="O8" i="189" s="1"/>
  <c r="O58" i="189" s="1"/>
  <c r="O62" i="189" s="1"/>
  <c r="N9" i="189"/>
  <c r="M9" i="189"/>
  <c r="L9" i="189"/>
  <c r="L8" i="189" s="1"/>
  <c r="L58" i="189" s="1"/>
  <c r="L62" i="189" s="1"/>
  <c r="K9" i="189"/>
  <c r="J9" i="189"/>
  <c r="J8" i="189" s="1"/>
  <c r="J58" i="189" s="1"/>
  <c r="J62" i="189" s="1"/>
  <c r="I9" i="189"/>
  <c r="I8" i="189" s="1"/>
  <c r="I58" i="189" s="1"/>
  <c r="I62" i="189" s="1"/>
  <c r="H9" i="189"/>
  <c r="H8" i="189" s="1"/>
  <c r="H58" i="189" s="1"/>
  <c r="H62" i="189" s="1"/>
  <c r="G9" i="189"/>
  <c r="G8" i="189" s="1"/>
  <c r="G58" i="189" s="1"/>
  <c r="G62" i="189" s="1"/>
  <c r="F9" i="189"/>
  <c r="D9" i="189"/>
  <c r="D8" i="189" s="1"/>
  <c r="D58" i="189" s="1"/>
  <c r="D62" i="189" s="1"/>
  <c r="C9" i="189"/>
  <c r="C8" i="189" s="1"/>
  <c r="C58" i="189" s="1"/>
  <c r="C62" i="189" s="1"/>
  <c r="B9" i="189"/>
  <c r="M8" i="189"/>
  <c r="M58" i="189" s="1"/>
  <c r="M62" i="189" s="1"/>
  <c r="K8" i="189"/>
  <c r="K58" i="189" s="1"/>
  <c r="K62" i="189" s="1"/>
  <c r="B8" i="189"/>
  <c r="B58" i="189" s="1"/>
  <c r="B62" i="189" s="1"/>
  <c r="O9" i="190"/>
  <c r="O8" i="190" s="1"/>
  <c r="O58" i="190" s="1"/>
  <c r="O62" i="190" s="1"/>
  <c r="N9" i="190"/>
  <c r="M9" i="190"/>
  <c r="L9" i="190"/>
  <c r="K9" i="190"/>
  <c r="J9" i="190"/>
  <c r="I9" i="190"/>
  <c r="I8" i="190" s="1"/>
  <c r="I58" i="190" s="1"/>
  <c r="I62" i="190" s="1"/>
  <c r="H9" i="190"/>
  <c r="H8" i="190" s="1"/>
  <c r="H58" i="190" s="1"/>
  <c r="H62" i="190" s="1"/>
  <c r="G9" i="190"/>
  <c r="G8" i="190" s="1"/>
  <c r="G58" i="190" s="1"/>
  <c r="G62" i="190" s="1"/>
  <c r="F9" i="190"/>
  <c r="D9" i="190"/>
  <c r="C9" i="190"/>
  <c r="C8" i="190" s="1"/>
  <c r="C58" i="190" s="1"/>
  <c r="C62" i="190" s="1"/>
  <c r="B9" i="190"/>
  <c r="M8" i="190"/>
  <c r="M58" i="190" s="1"/>
  <c r="M62" i="190" s="1"/>
  <c r="L8" i="190"/>
  <c r="L58" i="190" s="1"/>
  <c r="L62" i="190" s="1"/>
  <c r="J8" i="190"/>
  <c r="J58" i="190" s="1"/>
  <c r="J62" i="190" s="1"/>
  <c r="D8" i="190"/>
  <c r="D58" i="190" s="1"/>
  <c r="D62" i="190" s="1"/>
  <c r="O9" i="191"/>
  <c r="N9" i="191"/>
  <c r="M9" i="191"/>
  <c r="M8" i="191" s="1"/>
  <c r="M58" i="191" s="1"/>
  <c r="M62" i="191" s="1"/>
  <c r="L9" i="191"/>
  <c r="K9" i="191"/>
  <c r="J9" i="191"/>
  <c r="J8" i="191" s="1"/>
  <c r="J58" i="191" s="1"/>
  <c r="J62" i="191" s="1"/>
  <c r="I9" i="191"/>
  <c r="I8" i="191" s="1"/>
  <c r="I58" i="191" s="1"/>
  <c r="I62" i="191" s="1"/>
  <c r="H9" i="191"/>
  <c r="G9" i="191"/>
  <c r="G8" i="191" s="1"/>
  <c r="G58" i="191" s="1"/>
  <c r="G62" i="191" s="1"/>
  <c r="F9" i="191"/>
  <c r="F8" i="191" s="1"/>
  <c r="F58" i="191" s="1"/>
  <c r="F62" i="191" s="1"/>
  <c r="D9" i="191"/>
  <c r="C9" i="191"/>
  <c r="B9" i="191"/>
  <c r="O8" i="191"/>
  <c r="O58" i="191" s="1"/>
  <c r="O62" i="191" s="1"/>
  <c r="N8" i="191"/>
  <c r="N58" i="191" s="1"/>
  <c r="N62" i="191" s="1"/>
  <c r="L8" i="191"/>
  <c r="L58" i="191" s="1"/>
  <c r="L62" i="191" s="1"/>
  <c r="K8" i="191"/>
  <c r="K58" i="191" s="1"/>
  <c r="K62" i="191" s="1"/>
  <c r="D8" i="191"/>
  <c r="D58" i="191" s="1"/>
  <c r="D62" i="191" s="1"/>
  <c r="C8" i="191"/>
  <c r="C58" i="191" s="1"/>
  <c r="C62" i="191" s="1"/>
  <c r="B8" i="191"/>
  <c r="O9" i="192"/>
  <c r="N9" i="192"/>
  <c r="N8" i="192" s="1"/>
  <c r="N58" i="192" s="1"/>
  <c r="N62" i="192" s="1"/>
  <c r="M9" i="192"/>
  <c r="L9" i="192"/>
  <c r="K9" i="192"/>
  <c r="J9" i="192"/>
  <c r="J8" i="192" s="1"/>
  <c r="J58" i="192" s="1"/>
  <c r="J62" i="192" s="1"/>
  <c r="I9" i="192"/>
  <c r="I8" i="192" s="1"/>
  <c r="I58" i="192" s="1"/>
  <c r="I62" i="192" s="1"/>
  <c r="H9" i="192"/>
  <c r="H8" i="192" s="1"/>
  <c r="H58" i="192" s="1"/>
  <c r="H62" i="192" s="1"/>
  <c r="G9" i="192"/>
  <c r="G8" i="192" s="1"/>
  <c r="G58" i="192" s="1"/>
  <c r="G62" i="192" s="1"/>
  <c r="F9" i="192"/>
  <c r="D9" i="192"/>
  <c r="C9" i="192"/>
  <c r="B9" i="192"/>
  <c r="O8" i="192"/>
  <c r="O58" i="192" s="1"/>
  <c r="O62" i="192" s="1"/>
  <c r="L8" i="192"/>
  <c r="L58" i="192" s="1"/>
  <c r="L62" i="192" s="1"/>
  <c r="K8" i="192"/>
  <c r="K58" i="192" s="1"/>
  <c r="K62" i="192" s="1"/>
  <c r="F8" i="192"/>
  <c r="F58" i="192" s="1"/>
  <c r="F62" i="192" s="1"/>
  <c r="C8" i="192"/>
  <c r="C58" i="192" s="1"/>
  <c r="C62" i="192" s="1"/>
  <c r="B8" i="192"/>
  <c r="B58" i="192" s="1"/>
  <c r="B62" i="192" s="1"/>
  <c r="O9" i="193"/>
  <c r="N9" i="193"/>
  <c r="M9" i="193"/>
  <c r="L9" i="193"/>
  <c r="L8" i="193" s="1"/>
  <c r="L58" i="193" s="1"/>
  <c r="L62" i="193" s="1"/>
  <c r="K9" i="193"/>
  <c r="J9" i="193"/>
  <c r="I9" i="193"/>
  <c r="I8" i="193" s="1"/>
  <c r="I58" i="193" s="1"/>
  <c r="I62" i="193" s="1"/>
  <c r="H9" i="193"/>
  <c r="G9" i="193"/>
  <c r="F9" i="193"/>
  <c r="D9" i="193"/>
  <c r="C9" i="193"/>
  <c r="B9" i="193"/>
  <c r="B8" i="193" s="1"/>
  <c r="B58" i="193" s="1"/>
  <c r="B62" i="193" s="1"/>
  <c r="N8" i="193"/>
  <c r="N58" i="193" s="1"/>
  <c r="N62" i="193" s="1"/>
  <c r="M8" i="193"/>
  <c r="M58" i="193" s="1"/>
  <c r="M62" i="193" s="1"/>
  <c r="K8" i="193"/>
  <c r="F8" i="193"/>
  <c r="F58" i="193" s="1"/>
  <c r="F62" i="193" s="1"/>
  <c r="D8" i="193"/>
  <c r="C8" i="193"/>
  <c r="O9" i="194"/>
  <c r="N9" i="194"/>
  <c r="M9" i="194"/>
  <c r="L9" i="194"/>
  <c r="K9" i="194"/>
  <c r="J9" i="194"/>
  <c r="J8" i="194" s="1"/>
  <c r="I9" i="194"/>
  <c r="I8" i="194" s="1"/>
  <c r="I58" i="194" s="1"/>
  <c r="I62" i="194" s="1"/>
  <c r="H9" i="194"/>
  <c r="G9" i="194"/>
  <c r="F9" i="194"/>
  <c r="D9" i="194"/>
  <c r="D8" i="194" s="1"/>
  <c r="D58" i="194" s="1"/>
  <c r="D62" i="194" s="1"/>
  <c r="C9" i="194"/>
  <c r="B9" i="194"/>
  <c r="M8" i="194"/>
  <c r="M58" i="194" s="1"/>
  <c r="M62" i="194" s="1"/>
  <c r="L8" i="194"/>
  <c r="L58" i="194" s="1"/>
  <c r="L62" i="194" s="1"/>
  <c r="K8" i="194"/>
  <c r="H8" i="194"/>
  <c r="H58" i="194" s="1"/>
  <c r="H62" i="194" s="1"/>
  <c r="C8" i="194"/>
  <c r="B8" i="194"/>
  <c r="B58" i="194" s="1"/>
  <c r="B62" i="194" s="1"/>
  <c r="O9" i="195"/>
  <c r="O8" i="195" s="1"/>
  <c r="N9" i="195"/>
  <c r="N8" i="195" s="1"/>
  <c r="M9" i="195"/>
  <c r="M8" i="195" s="1"/>
  <c r="M58" i="195" s="1"/>
  <c r="M62" i="195" s="1"/>
  <c r="L9" i="195"/>
  <c r="K9" i="195"/>
  <c r="K8" i="195" s="1"/>
  <c r="K58" i="195" s="1"/>
  <c r="K62" i="195" s="1"/>
  <c r="J9" i="195"/>
  <c r="I9" i="195"/>
  <c r="H9" i="195"/>
  <c r="H8" i="195" s="1"/>
  <c r="H58" i="195" s="1"/>
  <c r="H62" i="195" s="1"/>
  <c r="G9" i="195"/>
  <c r="G8" i="195" s="1"/>
  <c r="F9" i="195"/>
  <c r="D9" i="195"/>
  <c r="D8" i="195" s="1"/>
  <c r="D58" i="195" s="1"/>
  <c r="D62" i="195" s="1"/>
  <c r="C9" i="195"/>
  <c r="B9" i="195"/>
  <c r="J8" i="195"/>
  <c r="J58" i="195" s="1"/>
  <c r="J62" i="195" s="1"/>
  <c r="I8" i="195"/>
  <c r="I58" i="195" s="1"/>
  <c r="I62" i="195" s="1"/>
  <c r="F8" i="195"/>
  <c r="B8" i="195"/>
  <c r="B58" i="195" s="1"/>
  <c r="B62" i="195" s="1"/>
  <c r="O9" i="196"/>
  <c r="O8" i="196" s="1"/>
  <c r="N9" i="196"/>
  <c r="N8" i="196" s="1"/>
  <c r="N58" i="196" s="1"/>
  <c r="N62" i="196" s="1"/>
  <c r="M9" i="196"/>
  <c r="L9" i="196"/>
  <c r="K9" i="196"/>
  <c r="K8" i="196" s="1"/>
  <c r="J9" i="196"/>
  <c r="I9" i="196"/>
  <c r="H9" i="196"/>
  <c r="H8" i="196" s="1"/>
  <c r="H58" i="196" s="1"/>
  <c r="H62" i="196" s="1"/>
  <c r="G9" i="196"/>
  <c r="F9" i="196"/>
  <c r="F8" i="196" s="1"/>
  <c r="F58" i="196" s="1"/>
  <c r="F62" i="196" s="1"/>
  <c r="D9" i="196"/>
  <c r="D8" i="196" s="1"/>
  <c r="D58" i="196" s="1"/>
  <c r="D62" i="196" s="1"/>
  <c r="C9" i="196"/>
  <c r="B9" i="196"/>
  <c r="B8" i="196" s="1"/>
  <c r="B58" i="196" s="1"/>
  <c r="B62" i="196" s="1"/>
  <c r="M8" i="196"/>
  <c r="M58" i="196" s="1"/>
  <c r="M62" i="196" s="1"/>
  <c r="L8" i="196"/>
  <c r="J8" i="196"/>
  <c r="G8" i="196"/>
  <c r="G58" i="196" s="1"/>
  <c r="G62" i="196" s="1"/>
  <c r="C8" i="196"/>
  <c r="C58" i="196" s="1"/>
  <c r="C62" i="196" s="1"/>
  <c r="O9" i="197"/>
  <c r="O8" i="197" s="1"/>
  <c r="O58" i="197" s="1"/>
  <c r="O62" i="197" s="1"/>
  <c r="N9" i="197"/>
  <c r="M9" i="197"/>
  <c r="M8" i="197" s="1"/>
  <c r="M58" i="197" s="1"/>
  <c r="M62" i="197" s="1"/>
  <c r="L9" i="197"/>
  <c r="L8" i="197" s="1"/>
  <c r="L58" i="197" s="1"/>
  <c r="L62" i="197" s="1"/>
  <c r="K9" i="197"/>
  <c r="J9" i="197"/>
  <c r="I9" i="197"/>
  <c r="H9" i="197"/>
  <c r="G9" i="197"/>
  <c r="G8" i="197" s="1"/>
  <c r="G58" i="197" s="1"/>
  <c r="G62" i="197" s="1"/>
  <c r="F9" i="197"/>
  <c r="D9" i="197"/>
  <c r="D8" i="197" s="1"/>
  <c r="D58" i="197" s="1"/>
  <c r="D62" i="197" s="1"/>
  <c r="C9" i="197"/>
  <c r="B9" i="197"/>
  <c r="K8" i="197"/>
  <c r="K58" i="197" s="1"/>
  <c r="K62" i="197" s="1"/>
  <c r="J8" i="197"/>
  <c r="J58" i="197" s="1"/>
  <c r="J62" i="197" s="1"/>
  <c r="I8" i="197"/>
  <c r="I58" i="197" s="1"/>
  <c r="I62" i="197" s="1"/>
  <c r="H8" i="197"/>
  <c r="H58" i="197" s="1"/>
  <c r="H62" i="197" s="1"/>
  <c r="C8" i="197"/>
  <c r="C58" i="197" s="1"/>
  <c r="C62" i="197" s="1"/>
  <c r="B8" i="197"/>
  <c r="B58" i="197" s="1"/>
  <c r="B62" i="197" s="1"/>
  <c r="O9" i="198"/>
  <c r="O8" i="198" s="1"/>
  <c r="O58" i="198" s="1"/>
  <c r="O62" i="198" s="1"/>
  <c r="N9" i="198"/>
  <c r="M9" i="198"/>
  <c r="L9" i="198"/>
  <c r="L8" i="198" s="1"/>
  <c r="L58" i="198" s="1"/>
  <c r="L62" i="198" s="1"/>
  <c r="K9" i="198"/>
  <c r="J9" i="198"/>
  <c r="I9" i="198"/>
  <c r="I8" i="198" s="1"/>
  <c r="I58" i="198" s="1"/>
  <c r="I62" i="198" s="1"/>
  <c r="H9" i="198"/>
  <c r="G9" i="198"/>
  <c r="F9" i="198"/>
  <c r="D9" i="198"/>
  <c r="D8" i="198" s="1"/>
  <c r="D58" i="198" s="1"/>
  <c r="D62" i="198" s="1"/>
  <c r="C9" i="198"/>
  <c r="C8" i="198" s="1"/>
  <c r="C58" i="198" s="1"/>
  <c r="C62" i="198" s="1"/>
  <c r="B9" i="198"/>
  <c r="M8" i="198"/>
  <c r="M58" i="198" s="1"/>
  <c r="M62" i="198" s="1"/>
  <c r="J8" i="198"/>
  <c r="J58" i="198" s="1"/>
  <c r="J62" i="198" s="1"/>
  <c r="H8" i="198"/>
  <c r="H58" i="198" s="1"/>
  <c r="H62" i="198" s="1"/>
  <c r="G8" i="198"/>
  <c r="G58" i="198" s="1"/>
  <c r="G62" i="198" s="1"/>
  <c r="O9" i="199"/>
  <c r="O8" i="199" s="1"/>
  <c r="O58" i="199" s="1"/>
  <c r="O62" i="199" s="1"/>
  <c r="N9" i="199"/>
  <c r="N8" i="199" s="1"/>
  <c r="N58" i="199" s="1"/>
  <c r="N62" i="199" s="1"/>
  <c r="M9" i="199"/>
  <c r="M8" i="199" s="1"/>
  <c r="M58" i="199" s="1"/>
  <c r="M62" i="199" s="1"/>
  <c r="L9" i="199"/>
  <c r="L8" i="199" s="1"/>
  <c r="L58" i="199" s="1"/>
  <c r="L62" i="199" s="1"/>
  <c r="K9" i="199"/>
  <c r="J9" i="199"/>
  <c r="I9" i="199"/>
  <c r="I8" i="199" s="1"/>
  <c r="I58" i="199" s="1"/>
  <c r="I62" i="199" s="1"/>
  <c r="H9" i="199"/>
  <c r="G9" i="199"/>
  <c r="G8" i="199" s="1"/>
  <c r="G58" i="199" s="1"/>
  <c r="G62" i="199" s="1"/>
  <c r="F9" i="199"/>
  <c r="F8" i="199" s="1"/>
  <c r="F58" i="199" s="1"/>
  <c r="F62" i="199" s="1"/>
  <c r="D9" i="199"/>
  <c r="D8" i="199" s="1"/>
  <c r="D58" i="199" s="1"/>
  <c r="D62" i="199" s="1"/>
  <c r="C9" i="199"/>
  <c r="C8" i="199" s="1"/>
  <c r="C58" i="199" s="1"/>
  <c r="C62" i="199" s="1"/>
  <c r="B9" i="199"/>
  <c r="B8" i="199" s="1"/>
  <c r="K8" i="199"/>
  <c r="J8" i="199"/>
  <c r="J58" i="199" s="1"/>
  <c r="J62" i="199" s="1"/>
  <c r="O9" i="200"/>
  <c r="O8" i="200" s="1"/>
  <c r="O58" i="200" s="1"/>
  <c r="O62" i="200" s="1"/>
  <c r="N9" i="200"/>
  <c r="N8" i="200" s="1"/>
  <c r="N58" i="200" s="1"/>
  <c r="N62" i="200" s="1"/>
  <c r="M9" i="200"/>
  <c r="L9" i="200"/>
  <c r="L8" i="200" s="1"/>
  <c r="L58" i="200" s="1"/>
  <c r="L62" i="200" s="1"/>
  <c r="K9" i="200"/>
  <c r="J9" i="200"/>
  <c r="I9" i="200"/>
  <c r="H9" i="200"/>
  <c r="G9" i="200"/>
  <c r="G8" i="200" s="1"/>
  <c r="G58" i="200" s="1"/>
  <c r="G62" i="200" s="1"/>
  <c r="F9" i="200"/>
  <c r="F8" i="200" s="1"/>
  <c r="F58" i="200" s="1"/>
  <c r="F62" i="200" s="1"/>
  <c r="D9" i="200"/>
  <c r="C9" i="200"/>
  <c r="C8" i="200" s="1"/>
  <c r="C58" i="200" s="1"/>
  <c r="C62" i="200" s="1"/>
  <c r="B9" i="200"/>
  <c r="K8" i="200"/>
  <c r="K58" i="200" s="1"/>
  <c r="K62" i="200" s="1"/>
  <c r="J8" i="200"/>
  <c r="J58" i="200" s="1"/>
  <c r="J62" i="200" s="1"/>
  <c r="I8" i="200"/>
  <c r="I58" i="200" s="1"/>
  <c r="I62" i="200" s="1"/>
  <c r="H8" i="200"/>
  <c r="B8" i="200"/>
  <c r="B58" i="200" s="1"/>
  <c r="B62" i="200" s="1"/>
  <c r="O9" i="201"/>
  <c r="O8" i="201" s="1"/>
  <c r="O58" i="201" s="1"/>
  <c r="O62" i="201" s="1"/>
  <c r="N9" i="201"/>
  <c r="N8" i="201" s="1"/>
  <c r="N58" i="201" s="1"/>
  <c r="N62" i="201" s="1"/>
  <c r="M9" i="201"/>
  <c r="M8" i="201" s="1"/>
  <c r="L9" i="201"/>
  <c r="K9" i="201"/>
  <c r="J9" i="201"/>
  <c r="I9" i="201"/>
  <c r="H9" i="201"/>
  <c r="G9" i="201"/>
  <c r="G8" i="201" s="1"/>
  <c r="G58" i="201" s="1"/>
  <c r="G62" i="201" s="1"/>
  <c r="F9" i="201"/>
  <c r="F8" i="201" s="1"/>
  <c r="F58" i="201" s="1"/>
  <c r="F62" i="201" s="1"/>
  <c r="D9" i="201"/>
  <c r="D8" i="201" s="1"/>
  <c r="C9" i="201"/>
  <c r="B9" i="201"/>
  <c r="L8" i="201"/>
  <c r="K8" i="201"/>
  <c r="I8" i="201"/>
  <c r="I58" i="201" s="1"/>
  <c r="I62" i="201" s="1"/>
  <c r="H8" i="201"/>
  <c r="H58" i="201" s="1"/>
  <c r="H62" i="201" s="1"/>
  <c r="C8" i="201"/>
  <c r="C58" i="201" s="1"/>
  <c r="C62" i="201" s="1"/>
  <c r="B8" i="201"/>
  <c r="B58" i="201" s="1"/>
  <c r="B62" i="201" s="1"/>
  <c r="O9" i="202"/>
  <c r="N9" i="202"/>
  <c r="M9" i="202"/>
  <c r="L9" i="202"/>
  <c r="K9" i="202"/>
  <c r="J9" i="202"/>
  <c r="I9" i="202"/>
  <c r="I8" i="202" s="1"/>
  <c r="I58" i="202" s="1"/>
  <c r="I62" i="202" s="1"/>
  <c r="H9" i="202"/>
  <c r="H8" i="202" s="1"/>
  <c r="H58" i="202" s="1"/>
  <c r="H62" i="202" s="1"/>
  <c r="G9" i="202"/>
  <c r="F9" i="202"/>
  <c r="D9" i="202"/>
  <c r="C9" i="202"/>
  <c r="B9" i="202"/>
  <c r="M8" i="202"/>
  <c r="M58" i="202" s="1"/>
  <c r="M62" i="202" s="1"/>
  <c r="L8" i="202"/>
  <c r="K8" i="202"/>
  <c r="J8" i="202"/>
  <c r="J58" i="202" s="1"/>
  <c r="J62" i="202" s="1"/>
  <c r="D8" i="202"/>
  <c r="D58" i="202" s="1"/>
  <c r="D62" i="202" s="1"/>
  <c r="C8" i="202"/>
  <c r="C58" i="202" s="1"/>
  <c r="C62" i="202" s="1"/>
  <c r="B8" i="202"/>
  <c r="B58" i="202" s="1"/>
  <c r="B62" i="202" s="1"/>
  <c r="O9" i="203"/>
  <c r="O8" i="203" s="1"/>
  <c r="N9" i="203"/>
  <c r="N8" i="203" s="1"/>
  <c r="N58" i="203" s="1"/>
  <c r="N62" i="203" s="1"/>
  <c r="M9" i="203"/>
  <c r="M8" i="203" s="1"/>
  <c r="M58" i="203" s="1"/>
  <c r="M62" i="203" s="1"/>
  <c r="L9" i="203"/>
  <c r="K9" i="203"/>
  <c r="K8" i="203" s="1"/>
  <c r="J9" i="203"/>
  <c r="I9" i="203"/>
  <c r="H9" i="203"/>
  <c r="G9" i="203"/>
  <c r="G8" i="203" s="1"/>
  <c r="F9" i="203"/>
  <c r="F8" i="203" s="1"/>
  <c r="F58" i="203" s="1"/>
  <c r="F62" i="203" s="1"/>
  <c r="D9" i="203"/>
  <c r="D8" i="203" s="1"/>
  <c r="D58" i="203" s="1"/>
  <c r="D62" i="203" s="1"/>
  <c r="C9" i="203"/>
  <c r="B9" i="203"/>
  <c r="B8" i="203" s="1"/>
  <c r="B58" i="203" s="1"/>
  <c r="B62" i="203" s="1"/>
  <c r="J8" i="203"/>
  <c r="J58" i="203" s="1"/>
  <c r="J62" i="203" s="1"/>
  <c r="I8" i="203"/>
  <c r="I58" i="203" s="1"/>
  <c r="I62" i="203" s="1"/>
  <c r="H8" i="203"/>
  <c r="H58" i="203" s="1"/>
  <c r="H62" i="203" s="1"/>
  <c r="O9" i="204"/>
  <c r="O8" i="204" s="1"/>
  <c r="O58" i="204" s="1"/>
  <c r="O62" i="204" s="1"/>
  <c r="N9" i="204"/>
  <c r="N8" i="204" s="1"/>
  <c r="N58" i="204" s="1"/>
  <c r="N62" i="204" s="1"/>
  <c r="M9" i="204"/>
  <c r="M8" i="204" s="1"/>
  <c r="L9" i="204"/>
  <c r="L8" i="204" s="1"/>
  <c r="L58" i="204" s="1"/>
  <c r="L62" i="204" s="1"/>
  <c r="K9" i="204"/>
  <c r="J9" i="204"/>
  <c r="I9" i="204"/>
  <c r="H9" i="204"/>
  <c r="G9" i="204"/>
  <c r="G8" i="204" s="1"/>
  <c r="G58" i="204" s="1"/>
  <c r="G62" i="204" s="1"/>
  <c r="F9" i="204"/>
  <c r="F8" i="204" s="1"/>
  <c r="F58" i="204" s="1"/>
  <c r="F62" i="204" s="1"/>
  <c r="D9" i="204"/>
  <c r="D8" i="204" s="1"/>
  <c r="C9" i="204"/>
  <c r="C8" i="204" s="1"/>
  <c r="C58" i="204" s="1"/>
  <c r="C62" i="204" s="1"/>
  <c r="B9" i="204"/>
  <c r="K8" i="204"/>
  <c r="K58" i="204" s="1"/>
  <c r="K62" i="204" s="1"/>
  <c r="J8" i="204"/>
  <c r="J58" i="204" s="1"/>
  <c r="J62" i="204" s="1"/>
  <c r="H8" i="204"/>
  <c r="H58" i="204" s="1"/>
  <c r="H62" i="204" s="1"/>
  <c r="B8" i="204"/>
  <c r="O9" i="205"/>
  <c r="O8" i="205" s="1"/>
  <c r="O58" i="205" s="1"/>
  <c r="O62" i="205" s="1"/>
  <c r="N9" i="205"/>
  <c r="M9" i="205"/>
  <c r="M8" i="205" s="1"/>
  <c r="L9" i="205"/>
  <c r="K9" i="205"/>
  <c r="J9" i="205"/>
  <c r="I9" i="205"/>
  <c r="H9" i="205"/>
  <c r="H8" i="205" s="1"/>
  <c r="G9" i="205"/>
  <c r="G8" i="205" s="1"/>
  <c r="G58" i="205" s="1"/>
  <c r="G62" i="205" s="1"/>
  <c r="F9" i="205"/>
  <c r="D9" i="205"/>
  <c r="D8" i="205" s="1"/>
  <c r="D58" i="205" s="1"/>
  <c r="D62" i="205" s="1"/>
  <c r="C9" i="205"/>
  <c r="B9" i="205"/>
  <c r="B8" i="205" s="1"/>
  <c r="B58" i="205" s="1"/>
  <c r="B62" i="205" s="1"/>
  <c r="L8" i="205"/>
  <c r="L58" i="205" s="1"/>
  <c r="L62" i="205" s="1"/>
  <c r="K8" i="205"/>
  <c r="K58" i="205" s="1"/>
  <c r="K62" i="205" s="1"/>
  <c r="J8" i="205"/>
  <c r="J58" i="205" s="1"/>
  <c r="J62" i="205" s="1"/>
  <c r="I8" i="205"/>
  <c r="C8" i="205"/>
  <c r="C58" i="205" s="1"/>
  <c r="C62" i="205" s="1"/>
  <c r="O9" i="206"/>
  <c r="O8" i="206" s="1"/>
  <c r="O58" i="206" s="1"/>
  <c r="O62" i="206" s="1"/>
  <c r="N9" i="206"/>
  <c r="M9" i="206"/>
  <c r="M8" i="206" s="1"/>
  <c r="M58" i="206" s="1"/>
  <c r="M62" i="206" s="1"/>
  <c r="L9" i="206"/>
  <c r="L8" i="206" s="1"/>
  <c r="L58" i="206" s="1"/>
  <c r="L62" i="206" s="1"/>
  <c r="K9" i="206"/>
  <c r="J9" i="206"/>
  <c r="I9" i="206"/>
  <c r="I8" i="206" s="1"/>
  <c r="I58" i="206" s="1"/>
  <c r="I62" i="206" s="1"/>
  <c r="H9" i="206"/>
  <c r="H8" i="206" s="1"/>
  <c r="H58" i="206" s="1"/>
  <c r="H62" i="206" s="1"/>
  <c r="G9" i="206"/>
  <c r="G8" i="206" s="1"/>
  <c r="G58" i="206" s="1"/>
  <c r="G62" i="206" s="1"/>
  <c r="F9" i="206"/>
  <c r="D9" i="206"/>
  <c r="D8" i="206" s="1"/>
  <c r="D58" i="206" s="1"/>
  <c r="D62" i="206" s="1"/>
  <c r="C9" i="206"/>
  <c r="C8" i="206" s="1"/>
  <c r="C58" i="206" s="1"/>
  <c r="C62" i="206" s="1"/>
  <c r="B9" i="206"/>
  <c r="J8" i="206"/>
  <c r="J58" i="206" s="1"/>
  <c r="J62" i="206" s="1"/>
  <c r="O9" i="207"/>
  <c r="N9" i="207"/>
  <c r="M9" i="207"/>
  <c r="M8" i="207" s="1"/>
  <c r="M58" i="207" s="1"/>
  <c r="M62" i="207" s="1"/>
  <c r="L9" i="207"/>
  <c r="L8" i="207" s="1"/>
  <c r="L58" i="207" s="1"/>
  <c r="L62" i="207" s="1"/>
  <c r="K9" i="207"/>
  <c r="K8" i="207" s="1"/>
  <c r="J9" i="207"/>
  <c r="I9" i="207"/>
  <c r="I8" i="207" s="1"/>
  <c r="I58" i="207" s="1"/>
  <c r="I62" i="207" s="1"/>
  <c r="H9" i="207"/>
  <c r="G9" i="207"/>
  <c r="F9" i="207"/>
  <c r="D9" i="207"/>
  <c r="D8" i="207" s="1"/>
  <c r="D58" i="207" s="1"/>
  <c r="D62" i="207" s="1"/>
  <c r="C9" i="207"/>
  <c r="C8" i="207" s="1"/>
  <c r="C58" i="207" s="1"/>
  <c r="C62" i="207" s="1"/>
  <c r="B9" i="207"/>
  <c r="B8" i="207" s="1"/>
  <c r="B58" i="207" s="1"/>
  <c r="B62" i="207" s="1"/>
  <c r="O8" i="207"/>
  <c r="O58" i="207" s="1"/>
  <c r="O62" i="207" s="1"/>
  <c r="N8" i="207"/>
  <c r="N58" i="207" s="1"/>
  <c r="N62" i="207" s="1"/>
  <c r="J8" i="207"/>
  <c r="J58" i="207" s="1"/>
  <c r="J62" i="207" s="1"/>
  <c r="G8" i="207"/>
  <c r="G58" i="207" s="1"/>
  <c r="G62" i="207" s="1"/>
  <c r="F8" i="207"/>
  <c r="F58" i="207" s="1"/>
  <c r="F62" i="207" s="1"/>
  <c r="O9" i="208"/>
  <c r="O8" i="208" s="1"/>
  <c r="O58" i="208" s="1"/>
  <c r="O62" i="208" s="1"/>
  <c r="N9" i="208"/>
  <c r="N8" i="208" s="1"/>
  <c r="N58" i="208" s="1"/>
  <c r="N62" i="208" s="1"/>
  <c r="M9" i="208"/>
  <c r="L9" i="208"/>
  <c r="L8" i="208" s="1"/>
  <c r="L58" i="208" s="1"/>
  <c r="L62" i="208" s="1"/>
  <c r="K9" i="208"/>
  <c r="K8" i="208" s="1"/>
  <c r="J9" i="208"/>
  <c r="I9" i="208"/>
  <c r="H9" i="208"/>
  <c r="H8" i="208" s="1"/>
  <c r="G9" i="208"/>
  <c r="F9" i="208"/>
  <c r="F8" i="208" s="1"/>
  <c r="D9" i="208"/>
  <c r="C9" i="208"/>
  <c r="C8" i="208" s="1"/>
  <c r="B9" i="208"/>
  <c r="B8" i="208" s="1"/>
  <c r="B58" i="208" s="1"/>
  <c r="B62" i="208" s="1"/>
  <c r="J8" i="208"/>
  <c r="J58" i="208" s="1"/>
  <c r="J62" i="208" s="1"/>
  <c r="I8" i="208"/>
  <c r="I58" i="208" s="1"/>
  <c r="I62" i="208" s="1"/>
  <c r="G8" i="208"/>
  <c r="G58" i="208" s="1"/>
  <c r="G62" i="208" s="1"/>
  <c r="O9" i="209"/>
  <c r="N9" i="209"/>
  <c r="N8" i="209" s="1"/>
  <c r="N58" i="209" s="1"/>
  <c r="N62" i="209" s="1"/>
  <c r="M9" i="209"/>
  <c r="M8" i="209" s="1"/>
  <c r="L9" i="209"/>
  <c r="L8" i="209" s="1"/>
  <c r="L58" i="209" s="1"/>
  <c r="L62" i="209" s="1"/>
  <c r="K9" i="209"/>
  <c r="J9" i="209"/>
  <c r="I9" i="209"/>
  <c r="I8" i="209" s="1"/>
  <c r="I58" i="209" s="1"/>
  <c r="I62" i="209" s="1"/>
  <c r="H9" i="209"/>
  <c r="H8" i="209" s="1"/>
  <c r="H58" i="209" s="1"/>
  <c r="H62" i="209" s="1"/>
  <c r="G9" i="209"/>
  <c r="F9" i="209"/>
  <c r="F8" i="209" s="1"/>
  <c r="F58" i="209" s="1"/>
  <c r="F62" i="209" s="1"/>
  <c r="D9" i="209"/>
  <c r="D8" i="209" s="1"/>
  <c r="C9" i="209"/>
  <c r="C8" i="209" s="1"/>
  <c r="C58" i="209" s="1"/>
  <c r="C62" i="209" s="1"/>
  <c r="B9" i="209"/>
  <c r="B8" i="209" s="1"/>
  <c r="B58" i="209" s="1"/>
  <c r="B62" i="209" s="1"/>
  <c r="O8" i="209"/>
  <c r="K8" i="209"/>
  <c r="K58" i="209" s="1"/>
  <c r="K62" i="209" s="1"/>
  <c r="G8" i="209"/>
  <c r="G58" i="209" s="1"/>
  <c r="G62" i="209" s="1"/>
  <c r="O9" i="210"/>
  <c r="N9" i="210"/>
  <c r="M9" i="210"/>
  <c r="M8" i="210" s="1"/>
  <c r="L9" i="210"/>
  <c r="L8" i="210" s="1"/>
  <c r="L58" i="210" s="1"/>
  <c r="L62" i="210" s="1"/>
  <c r="K9" i="210"/>
  <c r="K8" i="210" s="1"/>
  <c r="K58" i="210" s="1"/>
  <c r="K62" i="210" s="1"/>
  <c r="J9" i="210"/>
  <c r="I9" i="210"/>
  <c r="H9" i="210"/>
  <c r="G9" i="210"/>
  <c r="F9" i="210"/>
  <c r="D9" i="210"/>
  <c r="C9" i="210"/>
  <c r="C8" i="210" s="1"/>
  <c r="C58" i="210" s="1"/>
  <c r="C62" i="210" s="1"/>
  <c r="B9" i="210"/>
  <c r="B8" i="210" s="1"/>
  <c r="B58" i="210" s="1"/>
  <c r="B62" i="210" s="1"/>
  <c r="J8" i="210"/>
  <c r="I8" i="210"/>
  <c r="I58" i="210" s="1"/>
  <c r="I62" i="210" s="1"/>
  <c r="H8" i="210"/>
  <c r="H58" i="210" s="1"/>
  <c r="H62" i="210" s="1"/>
  <c r="D8" i="210"/>
  <c r="O9" i="211"/>
  <c r="O8" i="211" s="1"/>
  <c r="N9" i="211"/>
  <c r="M9" i="211"/>
  <c r="L9" i="211"/>
  <c r="K9" i="211"/>
  <c r="K8" i="211" s="1"/>
  <c r="K58" i="211" s="1"/>
  <c r="K62" i="211" s="1"/>
  <c r="J9" i="211"/>
  <c r="J8" i="211" s="1"/>
  <c r="J58" i="211" s="1"/>
  <c r="J62" i="211" s="1"/>
  <c r="I9" i="211"/>
  <c r="I8" i="211" s="1"/>
  <c r="I58" i="211" s="1"/>
  <c r="I62" i="211" s="1"/>
  <c r="H9" i="211"/>
  <c r="H8" i="211" s="1"/>
  <c r="H58" i="211" s="1"/>
  <c r="H62" i="211" s="1"/>
  <c r="G9" i="211"/>
  <c r="F9" i="211"/>
  <c r="D9" i="211"/>
  <c r="C9" i="211"/>
  <c r="B9" i="211"/>
  <c r="B8" i="211" s="1"/>
  <c r="B58" i="211" s="1"/>
  <c r="B62" i="211" s="1"/>
  <c r="N8" i="211"/>
  <c r="N58" i="211" s="1"/>
  <c r="N62" i="211" s="1"/>
  <c r="M8" i="211"/>
  <c r="M58" i="211" s="1"/>
  <c r="M62" i="211" s="1"/>
  <c r="G8" i="211"/>
  <c r="F8" i="211"/>
  <c r="F58" i="211" s="1"/>
  <c r="F62" i="211" s="1"/>
  <c r="D8" i="211"/>
  <c r="D58" i="211" s="1"/>
  <c r="D62" i="211" s="1"/>
  <c r="O9" i="212"/>
  <c r="N9" i="212"/>
  <c r="M9" i="212"/>
  <c r="L9" i="212"/>
  <c r="L8" i="212" s="1"/>
  <c r="K9" i="212"/>
  <c r="K8" i="212" s="1"/>
  <c r="J9" i="212"/>
  <c r="J8" i="212" s="1"/>
  <c r="J58" i="212" s="1"/>
  <c r="J62" i="212" s="1"/>
  <c r="I9" i="212"/>
  <c r="H9" i="212"/>
  <c r="H8" i="212" s="1"/>
  <c r="H58" i="212" s="1"/>
  <c r="H62" i="212" s="1"/>
  <c r="G9" i="212"/>
  <c r="F9" i="212"/>
  <c r="D9" i="212"/>
  <c r="C9" i="212"/>
  <c r="B9" i="212"/>
  <c r="B8" i="212" s="1"/>
  <c r="O8" i="212"/>
  <c r="O58" i="212" s="1"/>
  <c r="O62" i="212" s="1"/>
  <c r="N8" i="212"/>
  <c r="N58" i="212" s="1"/>
  <c r="N62" i="212" s="1"/>
  <c r="M8" i="212"/>
  <c r="M58" i="212" s="1"/>
  <c r="M62" i="212" s="1"/>
  <c r="G8" i="212"/>
  <c r="G58" i="212" s="1"/>
  <c r="G62" i="212" s="1"/>
  <c r="F8" i="212"/>
  <c r="F58" i="212" s="1"/>
  <c r="F62" i="212" s="1"/>
  <c r="D8" i="212"/>
  <c r="D58" i="212" s="1"/>
  <c r="D62" i="212" s="1"/>
  <c r="C8" i="212"/>
  <c r="O9" i="213"/>
  <c r="O8" i="213" s="1"/>
  <c r="O58" i="213" s="1"/>
  <c r="O62" i="213" s="1"/>
  <c r="N9" i="213"/>
  <c r="M9" i="213"/>
  <c r="L9" i="213"/>
  <c r="L8" i="213" s="1"/>
  <c r="L58" i="213" s="1"/>
  <c r="L62" i="213" s="1"/>
  <c r="K9" i="213"/>
  <c r="K8" i="213" s="1"/>
  <c r="J9" i="213"/>
  <c r="J8" i="213" s="1"/>
  <c r="I9" i="213"/>
  <c r="I8" i="213" s="1"/>
  <c r="H9" i="213"/>
  <c r="G9" i="213"/>
  <c r="G8" i="213" s="1"/>
  <c r="G58" i="213" s="1"/>
  <c r="G62" i="213" s="1"/>
  <c r="F9" i="213"/>
  <c r="D9" i="213"/>
  <c r="C9" i="213"/>
  <c r="B9" i="213"/>
  <c r="M8" i="213"/>
  <c r="M58" i="213" s="1"/>
  <c r="M62" i="213" s="1"/>
  <c r="D8" i="213"/>
  <c r="D58" i="213" s="1"/>
  <c r="D62" i="213" s="1"/>
  <c r="C8" i="213"/>
  <c r="B8" i="213"/>
  <c r="B58" i="213" s="1"/>
  <c r="B62" i="213" s="1"/>
  <c r="O9" i="214"/>
  <c r="N9" i="214"/>
  <c r="M9" i="214"/>
  <c r="L9" i="214"/>
  <c r="K9" i="214"/>
  <c r="J9" i="214"/>
  <c r="J8" i="214" s="1"/>
  <c r="J58" i="214" s="1"/>
  <c r="J62" i="214" s="1"/>
  <c r="I9" i="214"/>
  <c r="I8" i="214" s="1"/>
  <c r="I58" i="214" s="1"/>
  <c r="I62" i="214" s="1"/>
  <c r="H9" i="214"/>
  <c r="H8" i="214" s="1"/>
  <c r="H58" i="214" s="1"/>
  <c r="H62" i="214" s="1"/>
  <c r="G9" i="214"/>
  <c r="F9" i="214"/>
  <c r="D9" i="214"/>
  <c r="C9" i="214"/>
  <c r="B9" i="214"/>
  <c r="O8" i="214"/>
  <c r="O58" i="214" s="1"/>
  <c r="O62" i="214" s="1"/>
  <c r="M8" i="214"/>
  <c r="M58" i="214" s="1"/>
  <c r="M62" i="214" s="1"/>
  <c r="L8" i="214"/>
  <c r="L58" i="214" s="1"/>
  <c r="L62" i="214" s="1"/>
  <c r="G8" i="214"/>
  <c r="G58" i="214" s="1"/>
  <c r="G62" i="214" s="1"/>
  <c r="D8" i="214"/>
  <c r="D58" i="214" s="1"/>
  <c r="D62" i="214" s="1"/>
  <c r="C8" i="214"/>
  <c r="O9" i="215"/>
  <c r="N9" i="215"/>
  <c r="M9" i="215"/>
  <c r="L9" i="215"/>
  <c r="K9" i="215"/>
  <c r="J9" i="215"/>
  <c r="J8" i="215" s="1"/>
  <c r="J58" i="215" s="1"/>
  <c r="J62" i="215" s="1"/>
  <c r="I9" i="215"/>
  <c r="I8" i="215" s="1"/>
  <c r="I58" i="215" s="1"/>
  <c r="I62" i="215" s="1"/>
  <c r="H9" i="215"/>
  <c r="G9" i="215"/>
  <c r="G8" i="215" s="1"/>
  <c r="G58" i="215" s="1"/>
  <c r="G62" i="215" s="1"/>
  <c r="F9" i="215"/>
  <c r="D9" i="215"/>
  <c r="C9" i="215"/>
  <c r="B9" i="215"/>
  <c r="O8" i="215"/>
  <c r="O58" i="215" s="1"/>
  <c r="O62" i="215" s="1"/>
  <c r="N8" i="215"/>
  <c r="N58" i="215" s="1"/>
  <c r="N62" i="215" s="1"/>
  <c r="M8" i="215"/>
  <c r="M58" i="215" s="1"/>
  <c r="M62" i="215" s="1"/>
  <c r="L8" i="215"/>
  <c r="L58" i="215" s="1"/>
  <c r="L62" i="215" s="1"/>
  <c r="K8" i="215"/>
  <c r="F8" i="215"/>
  <c r="F58" i="215" s="1"/>
  <c r="F62" i="215" s="1"/>
  <c r="D8" i="215"/>
  <c r="D58" i="215" s="1"/>
  <c r="D62" i="215" s="1"/>
  <c r="C8" i="215"/>
  <c r="B8" i="215"/>
  <c r="B58" i="215" s="1"/>
  <c r="B62" i="215" s="1"/>
  <c r="O9" i="216"/>
  <c r="O8" i="216" s="1"/>
  <c r="O58" i="216" s="1"/>
  <c r="O62" i="216" s="1"/>
  <c r="N9" i="216"/>
  <c r="M9" i="216"/>
  <c r="L9" i="216"/>
  <c r="K9" i="216"/>
  <c r="J9" i="216"/>
  <c r="J8" i="216" s="1"/>
  <c r="J58" i="216" s="1"/>
  <c r="J62" i="216" s="1"/>
  <c r="I9" i="216"/>
  <c r="I8" i="216" s="1"/>
  <c r="I58" i="216" s="1"/>
  <c r="I62" i="216" s="1"/>
  <c r="H9" i="216"/>
  <c r="H8" i="216" s="1"/>
  <c r="H58" i="216" s="1"/>
  <c r="H62" i="216" s="1"/>
  <c r="G9" i="216"/>
  <c r="G8" i="216" s="1"/>
  <c r="G58" i="216" s="1"/>
  <c r="G62" i="216" s="1"/>
  <c r="F9" i="216"/>
  <c r="D9" i="216"/>
  <c r="C9" i="216"/>
  <c r="B9" i="216"/>
  <c r="N8" i="216"/>
  <c r="N58" i="216" s="1"/>
  <c r="N62" i="216" s="1"/>
  <c r="L8" i="216"/>
  <c r="L58" i="216" s="1"/>
  <c r="L62" i="216" s="1"/>
  <c r="K8" i="216"/>
  <c r="F8" i="216"/>
  <c r="F58" i="216" s="1"/>
  <c r="F62" i="216" s="1"/>
  <c r="C8" i="216"/>
  <c r="C58" i="216" s="1"/>
  <c r="C62" i="216" s="1"/>
  <c r="B8" i="216"/>
  <c r="B58" i="216" s="1"/>
  <c r="B62" i="216" s="1"/>
  <c r="O9" i="217"/>
  <c r="N9" i="217"/>
  <c r="M9" i="217"/>
  <c r="L9" i="217"/>
  <c r="K9" i="217"/>
  <c r="J9" i="217"/>
  <c r="I9" i="217"/>
  <c r="I8" i="217" s="1"/>
  <c r="I58" i="217" s="1"/>
  <c r="I62" i="217" s="1"/>
  <c r="H9" i="217"/>
  <c r="H8" i="217" s="1"/>
  <c r="H58" i="217" s="1"/>
  <c r="H62" i="217" s="1"/>
  <c r="G9" i="217"/>
  <c r="F9" i="217"/>
  <c r="D9" i="217"/>
  <c r="C9" i="217"/>
  <c r="B9" i="217"/>
  <c r="N8" i="217"/>
  <c r="N58" i="217" s="1"/>
  <c r="N62" i="217" s="1"/>
  <c r="M8" i="217"/>
  <c r="M58" i="217" s="1"/>
  <c r="M62" i="217" s="1"/>
  <c r="L8" i="217"/>
  <c r="L58" i="217" s="1"/>
  <c r="L62" i="217" s="1"/>
  <c r="K8" i="217"/>
  <c r="F8" i="217"/>
  <c r="F58" i="217" s="1"/>
  <c r="F62" i="217" s="1"/>
  <c r="D8" i="217"/>
  <c r="D58" i="217" s="1"/>
  <c r="D62" i="217" s="1"/>
  <c r="C8" i="217"/>
  <c r="C58" i="217" s="1"/>
  <c r="C62" i="217" s="1"/>
  <c r="B8" i="217"/>
  <c r="B58" i="217" s="1"/>
  <c r="B62" i="217" s="1"/>
  <c r="O9" i="218"/>
  <c r="N9" i="218"/>
  <c r="M9" i="218"/>
  <c r="L9" i="218"/>
  <c r="K9" i="218"/>
  <c r="J9" i="218"/>
  <c r="J8" i="218" s="1"/>
  <c r="I9" i="218"/>
  <c r="I8" i="218" s="1"/>
  <c r="I58" i="218" s="1"/>
  <c r="I62" i="218" s="1"/>
  <c r="H9" i="218"/>
  <c r="G9" i="218"/>
  <c r="F9" i="218"/>
  <c r="D9" i="218"/>
  <c r="D8" i="218" s="1"/>
  <c r="D58" i="218" s="1"/>
  <c r="D62" i="218" s="1"/>
  <c r="C9" i="218"/>
  <c r="C8" i="218" s="1"/>
  <c r="C58" i="218" s="1"/>
  <c r="C62" i="218" s="1"/>
  <c r="B9" i="218"/>
  <c r="M8" i="218"/>
  <c r="M58" i="218" s="1"/>
  <c r="M62" i="218" s="1"/>
  <c r="L8" i="218"/>
  <c r="L58" i="218" s="1"/>
  <c r="L62" i="218" s="1"/>
  <c r="K8" i="218"/>
  <c r="B8" i="218"/>
  <c r="B58" i="218" s="1"/>
  <c r="B62" i="218" s="1"/>
  <c r="O9" i="219"/>
  <c r="O8" i="219" s="1"/>
  <c r="N9" i="219"/>
  <c r="N8" i="219" s="1"/>
  <c r="N58" i="219" s="1"/>
  <c r="N62" i="219" s="1"/>
  <c r="M9" i="219"/>
  <c r="M8" i="219" s="1"/>
  <c r="M58" i="219" s="1"/>
  <c r="M62" i="219" s="1"/>
  <c r="L9" i="219"/>
  <c r="K9" i="219"/>
  <c r="J9" i="219"/>
  <c r="I9" i="219"/>
  <c r="H9" i="219"/>
  <c r="H8" i="219" s="1"/>
  <c r="H58" i="219" s="1"/>
  <c r="H62" i="219" s="1"/>
  <c r="G9" i="219"/>
  <c r="G8" i="219" s="1"/>
  <c r="F9" i="219"/>
  <c r="F8" i="219" s="1"/>
  <c r="D9" i="219"/>
  <c r="D8" i="219" s="1"/>
  <c r="D58" i="219" s="1"/>
  <c r="D62" i="219" s="1"/>
  <c r="C9" i="219"/>
  <c r="B9" i="219"/>
  <c r="K8" i="219"/>
  <c r="J8" i="219"/>
  <c r="J58" i="219" s="1"/>
  <c r="J62" i="219" s="1"/>
  <c r="I8" i="219"/>
  <c r="I58" i="219" s="1"/>
  <c r="I62" i="219" s="1"/>
  <c r="B8" i="219"/>
  <c r="B58" i="219" s="1"/>
  <c r="B62" i="219" s="1"/>
  <c r="O9" i="220"/>
  <c r="O8" i="220" s="1"/>
  <c r="O58" i="220" s="1"/>
  <c r="O62" i="220" s="1"/>
  <c r="N9" i="220"/>
  <c r="N8" i="220" s="1"/>
  <c r="M9" i="220"/>
  <c r="L9" i="220"/>
  <c r="K9" i="220"/>
  <c r="J9" i="220"/>
  <c r="I9" i="220"/>
  <c r="H9" i="220"/>
  <c r="H8" i="220" s="1"/>
  <c r="H58" i="220" s="1"/>
  <c r="G9" i="220"/>
  <c r="G8" i="220" s="1"/>
  <c r="G58" i="220" s="1"/>
  <c r="G62" i="220" s="1"/>
  <c r="F9" i="220"/>
  <c r="F8" i="220" s="1"/>
  <c r="F58" i="220" s="1"/>
  <c r="F62" i="220" s="1"/>
  <c r="D9" i="220"/>
  <c r="D8" i="220" s="1"/>
  <c r="D58" i="220" s="1"/>
  <c r="D62" i="220" s="1"/>
  <c r="C9" i="220"/>
  <c r="B9" i="220"/>
  <c r="M8" i="220"/>
  <c r="M58" i="220" s="1"/>
  <c r="M62" i="220" s="1"/>
  <c r="L8" i="220"/>
  <c r="K8" i="220"/>
  <c r="J8" i="220"/>
  <c r="J58" i="220" s="1"/>
  <c r="J62" i="220" s="1"/>
  <c r="C8" i="220"/>
  <c r="B8" i="220"/>
  <c r="B58" i="220" s="1"/>
  <c r="B62" i="220" s="1"/>
  <c r="O9" i="221"/>
  <c r="O8" i="221" s="1"/>
  <c r="O58" i="221" s="1"/>
  <c r="O62" i="221" s="1"/>
  <c r="N9" i="221"/>
  <c r="M9" i="221"/>
  <c r="L9" i="221"/>
  <c r="K9" i="221"/>
  <c r="J9" i="221"/>
  <c r="I9" i="221"/>
  <c r="I8" i="221" s="1"/>
  <c r="H9" i="221"/>
  <c r="H8" i="221" s="1"/>
  <c r="H58" i="221" s="1"/>
  <c r="H62" i="221" s="1"/>
  <c r="G9" i="221"/>
  <c r="G8" i="221" s="1"/>
  <c r="G58" i="221" s="1"/>
  <c r="G62" i="221" s="1"/>
  <c r="F9" i="221"/>
  <c r="D9" i="221"/>
  <c r="C9" i="221"/>
  <c r="C8" i="221" s="1"/>
  <c r="C58" i="221" s="1"/>
  <c r="C62" i="221" s="1"/>
  <c r="B9" i="221"/>
  <c r="M8" i="221"/>
  <c r="M58" i="221" s="1"/>
  <c r="M62" i="221" s="1"/>
  <c r="L8" i="221"/>
  <c r="L58" i="221" s="1"/>
  <c r="L62" i="221" s="1"/>
  <c r="K8" i="221"/>
  <c r="K58" i="221" s="1"/>
  <c r="K62" i="221" s="1"/>
  <c r="J8" i="221"/>
  <c r="J58" i="221" s="1"/>
  <c r="J62" i="221" s="1"/>
  <c r="D8" i="221"/>
  <c r="D58" i="221" s="1"/>
  <c r="D62" i="221" s="1"/>
  <c r="B8" i="221"/>
  <c r="B58" i="221" s="1"/>
  <c r="B62" i="221" s="1"/>
  <c r="O9" i="222"/>
  <c r="O8" i="222" s="1"/>
  <c r="O58" i="222" s="1"/>
  <c r="O62" i="222" s="1"/>
  <c r="N9" i="222"/>
  <c r="M9" i="222"/>
  <c r="M8" i="222" s="1"/>
  <c r="M58" i="222" s="1"/>
  <c r="M62" i="222" s="1"/>
  <c r="L9" i="222"/>
  <c r="K9" i="222"/>
  <c r="J9" i="222"/>
  <c r="I9" i="222"/>
  <c r="I8" i="222" s="1"/>
  <c r="I58" i="222" s="1"/>
  <c r="I62" i="222" s="1"/>
  <c r="H9" i="222"/>
  <c r="H8" i="222" s="1"/>
  <c r="H58" i="222" s="1"/>
  <c r="H62" i="222" s="1"/>
  <c r="G9" i="222"/>
  <c r="F9" i="222"/>
  <c r="D9" i="222"/>
  <c r="D8" i="222" s="1"/>
  <c r="D58" i="222" s="1"/>
  <c r="D62" i="222" s="1"/>
  <c r="C9" i="222"/>
  <c r="B9" i="222"/>
  <c r="L8" i="222"/>
  <c r="L58" i="222" s="1"/>
  <c r="L62" i="222" s="1"/>
  <c r="J8" i="222"/>
  <c r="G8" i="222"/>
  <c r="G58" i="222" s="1"/>
  <c r="G62" i="222" s="1"/>
  <c r="C8" i="222"/>
  <c r="C58" i="222" s="1"/>
  <c r="C62" i="222" s="1"/>
  <c r="O9" i="223"/>
  <c r="O8" i="223" s="1"/>
  <c r="O58" i="223" s="1"/>
  <c r="O62" i="223" s="1"/>
  <c r="N9" i="223"/>
  <c r="N8" i="223" s="1"/>
  <c r="N58" i="223" s="1"/>
  <c r="N62" i="223" s="1"/>
  <c r="M9" i="223"/>
  <c r="M8" i="223" s="1"/>
  <c r="M58" i="223" s="1"/>
  <c r="M62" i="223" s="1"/>
  <c r="L9" i="223"/>
  <c r="L8" i="223" s="1"/>
  <c r="K9" i="223"/>
  <c r="J9" i="223"/>
  <c r="I9" i="223"/>
  <c r="H9" i="223"/>
  <c r="G9" i="223"/>
  <c r="G8" i="223" s="1"/>
  <c r="G58" i="223" s="1"/>
  <c r="G62" i="223" s="1"/>
  <c r="F9" i="223"/>
  <c r="F8" i="223" s="1"/>
  <c r="F58" i="223" s="1"/>
  <c r="F62" i="223" s="1"/>
  <c r="D9" i="223"/>
  <c r="D8" i="223" s="1"/>
  <c r="D58" i="223" s="1"/>
  <c r="D62" i="223" s="1"/>
  <c r="C9" i="223"/>
  <c r="C8" i="223" s="1"/>
  <c r="C58" i="223" s="1"/>
  <c r="C62" i="223" s="1"/>
  <c r="B9" i="223"/>
  <c r="K8" i="223"/>
  <c r="K58" i="223" s="1"/>
  <c r="K62" i="223" s="1"/>
  <c r="J8" i="223"/>
  <c r="J58" i="223" s="1"/>
  <c r="J62" i="223" s="1"/>
  <c r="I8" i="223"/>
  <c r="I58" i="223" s="1"/>
  <c r="I62" i="223" s="1"/>
  <c r="B8" i="223"/>
  <c r="O9" i="224"/>
  <c r="O8" i="224" s="1"/>
  <c r="O58" i="224" s="1"/>
  <c r="O62" i="224" s="1"/>
  <c r="N9" i="224"/>
  <c r="N8" i="224" s="1"/>
  <c r="N58" i="224" s="1"/>
  <c r="N62" i="224" s="1"/>
  <c r="M9" i="224"/>
  <c r="L9" i="224"/>
  <c r="K9" i="224"/>
  <c r="J9" i="224"/>
  <c r="I9" i="224"/>
  <c r="H9" i="224"/>
  <c r="H8" i="224" s="1"/>
  <c r="G9" i="224"/>
  <c r="F9" i="224"/>
  <c r="F8" i="224" s="1"/>
  <c r="F58" i="224" s="1"/>
  <c r="F62" i="224" s="1"/>
  <c r="D9" i="224"/>
  <c r="C9" i="224"/>
  <c r="B9" i="224"/>
  <c r="B8" i="224" s="1"/>
  <c r="B58" i="224" s="1"/>
  <c r="B62" i="224" s="1"/>
  <c r="L8" i="224"/>
  <c r="L58" i="224" s="1"/>
  <c r="L62" i="224" s="1"/>
  <c r="K8" i="224"/>
  <c r="K58" i="224" s="1"/>
  <c r="K62" i="224" s="1"/>
  <c r="J8" i="224"/>
  <c r="J58" i="224" s="1"/>
  <c r="J62" i="224" s="1"/>
  <c r="G8" i="224"/>
  <c r="G58" i="224" s="1"/>
  <c r="G62" i="224" s="1"/>
  <c r="C8" i="224"/>
  <c r="C58" i="224" s="1"/>
  <c r="C62" i="224" s="1"/>
  <c r="O9" i="225"/>
  <c r="O8" i="225" s="1"/>
  <c r="O58" i="225" s="1"/>
  <c r="O62" i="225" s="1"/>
  <c r="N9" i="225"/>
  <c r="N8" i="225" s="1"/>
  <c r="N58" i="225" s="1"/>
  <c r="N62" i="225" s="1"/>
  <c r="M9" i="225"/>
  <c r="M8" i="225" s="1"/>
  <c r="L9" i="225"/>
  <c r="L8" i="225" s="1"/>
  <c r="L58" i="225" s="1"/>
  <c r="L62" i="225" s="1"/>
  <c r="K9" i="225"/>
  <c r="J9" i="225"/>
  <c r="I9" i="225"/>
  <c r="I8" i="225" s="1"/>
  <c r="I58" i="225" s="1"/>
  <c r="I62" i="225" s="1"/>
  <c r="H9" i="225"/>
  <c r="H8" i="225" s="1"/>
  <c r="H58" i="225" s="1"/>
  <c r="H62" i="225" s="1"/>
  <c r="G9" i="225"/>
  <c r="F9" i="225"/>
  <c r="F8" i="225" s="1"/>
  <c r="F58" i="225" s="1"/>
  <c r="F62" i="225" s="1"/>
  <c r="D9" i="225"/>
  <c r="D8" i="225" s="1"/>
  <c r="C9" i="225"/>
  <c r="C8" i="225" s="1"/>
  <c r="B9" i="225"/>
  <c r="K8" i="225"/>
  <c r="G8" i="225"/>
  <c r="G58" i="225" s="1"/>
  <c r="G62" i="225" s="1"/>
  <c r="B8" i="225"/>
  <c r="B58" i="225" s="1"/>
  <c r="B62" i="225" s="1"/>
  <c r="O9" i="226"/>
  <c r="N9" i="226"/>
  <c r="N8" i="226" s="1"/>
  <c r="N58" i="226" s="1"/>
  <c r="N62" i="226" s="1"/>
  <c r="M9" i="226"/>
  <c r="M8" i="226" s="1"/>
  <c r="M58" i="226" s="1"/>
  <c r="M62" i="226" s="1"/>
  <c r="L9" i="226"/>
  <c r="L8" i="226" s="1"/>
  <c r="L58" i="226" s="1"/>
  <c r="L62" i="226" s="1"/>
  <c r="K9" i="226"/>
  <c r="J9" i="226"/>
  <c r="I9" i="226"/>
  <c r="H9" i="226"/>
  <c r="G9" i="226"/>
  <c r="F9" i="226"/>
  <c r="F8" i="226" s="1"/>
  <c r="F58" i="226" s="1"/>
  <c r="F62" i="226" s="1"/>
  <c r="D9" i="226"/>
  <c r="D8" i="226" s="1"/>
  <c r="D58" i="226" s="1"/>
  <c r="D62" i="226" s="1"/>
  <c r="C9" i="226"/>
  <c r="C8" i="226" s="1"/>
  <c r="B9" i="226"/>
  <c r="K8" i="226"/>
  <c r="K58" i="226" s="1"/>
  <c r="K62" i="226" s="1"/>
  <c r="J8" i="226"/>
  <c r="I8" i="226"/>
  <c r="B8" i="226"/>
  <c r="B58" i="226" s="1"/>
  <c r="B62" i="226" s="1"/>
  <c r="O9" i="227"/>
  <c r="N9" i="227"/>
  <c r="N8" i="227" s="1"/>
  <c r="N58" i="227" s="1"/>
  <c r="N62" i="227" s="1"/>
  <c r="M9" i="227"/>
  <c r="M8" i="227" s="1"/>
  <c r="M58" i="227" s="1"/>
  <c r="M62" i="227" s="1"/>
  <c r="L9" i="227"/>
  <c r="K9" i="227"/>
  <c r="J9" i="227"/>
  <c r="I9" i="227"/>
  <c r="H9" i="227"/>
  <c r="G9" i="227"/>
  <c r="F9" i="227"/>
  <c r="F8" i="227" s="1"/>
  <c r="F58" i="227" s="1"/>
  <c r="F62" i="227" s="1"/>
  <c r="D9" i="227"/>
  <c r="D8" i="227" s="1"/>
  <c r="D58" i="227" s="1"/>
  <c r="D62" i="227" s="1"/>
  <c r="C9" i="227"/>
  <c r="B9" i="227"/>
  <c r="O8" i="227"/>
  <c r="K8" i="227"/>
  <c r="K58" i="227" s="1"/>
  <c r="K62" i="227" s="1"/>
  <c r="J8" i="227"/>
  <c r="J58" i="227" s="1"/>
  <c r="J62" i="227" s="1"/>
  <c r="I8" i="227"/>
  <c r="I58" i="227" s="1"/>
  <c r="I62" i="227" s="1"/>
  <c r="H8" i="227"/>
  <c r="H58" i="227" s="1"/>
  <c r="H62" i="227" s="1"/>
  <c r="G8" i="227"/>
  <c r="B8" i="227"/>
  <c r="B58" i="227" s="1"/>
  <c r="B62" i="227" s="1"/>
  <c r="O9" i="228"/>
  <c r="O8" i="228" s="1"/>
  <c r="O58" i="228" s="1"/>
  <c r="O62" i="228" s="1"/>
  <c r="N9" i="228"/>
  <c r="N8" i="228" s="1"/>
  <c r="N58" i="228" s="1"/>
  <c r="N62" i="228" s="1"/>
  <c r="M9" i="228"/>
  <c r="L9" i="228"/>
  <c r="K9" i="228"/>
  <c r="J9" i="228"/>
  <c r="I9" i="228"/>
  <c r="H9" i="228"/>
  <c r="G9" i="228"/>
  <c r="G8" i="228" s="1"/>
  <c r="G58" i="228" s="1"/>
  <c r="G62" i="228" s="1"/>
  <c r="F9" i="228"/>
  <c r="F8" i="228" s="1"/>
  <c r="F58" i="228" s="1"/>
  <c r="F62" i="228" s="1"/>
  <c r="D9" i="228"/>
  <c r="D8" i="228" s="1"/>
  <c r="D58" i="228" s="1"/>
  <c r="D62" i="228" s="1"/>
  <c r="C9" i="228"/>
  <c r="C8" i="228" s="1"/>
  <c r="B9" i="228"/>
  <c r="M8" i="228"/>
  <c r="M58" i="228" s="1"/>
  <c r="M62" i="228" s="1"/>
  <c r="L8" i="228"/>
  <c r="K8" i="228"/>
  <c r="J8" i="228"/>
  <c r="J58" i="228" s="1"/>
  <c r="J62" i="228" s="1"/>
  <c r="B8" i="228"/>
  <c r="B58" i="228" s="1"/>
  <c r="B62" i="228" s="1"/>
  <c r="O9" i="229"/>
  <c r="O8" i="229" s="1"/>
  <c r="O58" i="229" s="1"/>
  <c r="O62" i="229" s="1"/>
  <c r="N9" i="229"/>
  <c r="M9" i="229"/>
  <c r="L9" i="229"/>
  <c r="K9" i="229"/>
  <c r="J9" i="229"/>
  <c r="I9" i="229"/>
  <c r="I8" i="229" s="1"/>
  <c r="H9" i="229"/>
  <c r="H8" i="229" s="1"/>
  <c r="H58" i="229" s="1"/>
  <c r="H62" i="229" s="1"/>
  <c r="G9" i="229"/>
  <c r="G8" i="229" s="1"/>
  <c r="G58" i="229" s="1"/>
  <c r="G62" i="229" s="1"/>
  <c r="F9" i="229"/>
  <c r="D9" i="229"/>
  <c r="D8" i="229" s="1"/>
  <c r="D58" i="229" s="1"/>
  <c r="D62" i="229" s="1"/>
  <c r="C9" i="229"/>
  <c r="B9" i="229"/>
  <c r="M8" i="229"/>
  <c r="M58" i="229" s="1"/>
  <c r="M62" i="229" s="1"/>
  <c r="L8" i="229"/>
  <c r="L58" i="229" s="1"/>
  <c r="L62" i="229" s="1"/>
  <c r="K8" i="229"/>
  <c r="J8" i="229"/>
  <c r="J58" i="229" s="1"/>
  <c r="J62" i="229" s="1"/>
  <c r="C8" i="229"/>
  <c r="C58" i="229" s="1"/>
  <c r="C62" i="229" s="1"/>
  <c r="B8" i="229"/>
  <c r="B58" i="229" s="1"/>
  <c r="B62" i="229" s="1"/>
  <c r="O9" i="230"/>
  <c r="N9" i="230"/>
  <c r="N8" i="230" s="1"/>
  <c r="M9" i="230"/>
  <c r="M8" i="230" s="1"/>
  <c r="M58" i="230" s="1"/>
  <c r="M62" i="230" s="1"/>
  <c r="L9" i="230"/>
  <c r="K9" i="230"/>
  <c r="J9" i="230"/>
  <c r="I9" i="230"/>
  <c r="H9" i="230"/>
  <c r="G9" i="230"/>
  <c r="F9" i="230"/>
  <c r="F8" i="230" s="1"/>
  <c r="D9" i="230"/>
  <c r="D8" i="230" s="1"/>
  <c r="D58" i="230" s="1"/>
  <c r="D62" i="230" s="1"/>
  <c r="C9" i="230"/>
  <c r="B9" i="230"/>
  <c r="L8" i="230"/>
  <c r="L58" i="230" s="1"/>
  <c r="L62" i="230" s="1"/>
  <c r="J8" i="230"/>
  <c r="J58" i="230" s="1"/>
  <c r="J62" i="230" s="1"/>
  <c r="I8" i="230"/>
  <c r="I58" i="230" s="1"/>
  <c r="I62" i="230" s="1"/>
  <c r="C8" i="230"/>
  <c r="C58" i="230" s="1"/>
  <c r="C62" i="230" s="1"/>
  <c r="O9" i="231"/>
  <c r="O8" i="231" s="1"/>
  <c r="O58" i="231" s="1"/>
  <c r="O62" i="231" s="1"/>
  <c r="N9" i="231"/>
  <c r="N8" i="231" s="1"/>
  <c r="N58" i="231" s="1"/>
  <c r="N62" i="231" s="1"/>
  <c r="M9" i="231"/>
  <c r="M8" i="231" s="1"/>
  <c r="L9" i="231"/>
  <c r="L8" i="231" s="1"/>
  <c r="L58" i="231" s="1"/>
  <c r="L62" i="231" s="1"/>
  <c r="K9" i="231"/>
  <c r="J9" i="231"/>
  <c r="I9" i="231"/>
  <c r="H9" i="231"/>
  <c r="G9" i="231"/>
  <c r="G8" i="231" s="1"/>
  <c r="G58" i="231" s="1"/>
  <c r="G62" i="231" s="1"/>
  <c r="F9" i="231"/>
  <c r="F8" i="231" s="1"/>
  <c r="F58" i="231" s="1"/>
  <c r="F62" i="231" s="1"/>
  <c r="D9" i="231"/>
  <c r="D8" i="231" s="1"/>
  <c r="D58" i="231" s="1"/>
  <c r="D62" i="231" s="1"/>
  <c r="C9" i="231"/>
  <c r="C8" i="231" s="1"/>
  <c r="C58" i="231" s="1"/>
  <c r="C62" i="231" s="1"/>
  <c r="B9" i="231"/>
  <c r="K8" i="231"/>
  <c r="J8" i="231"/>
  <c r="J58" i="231" s="1"/>
  <c r="J62" i="231" s="1"/>
  <c r="B8" i="231"/>
  <c r="O9" i="232"/>
  <c r="O8" i="232" s="1"/>
  <c r="O58" i="232" s="1"/>
  <c r="O62" i="232" s="1"/>
  <c r="N9" i="232"/>
  <c r="N8" i="232" s="1"/>
  <c r="N58" i="232" s="1"/>
  <c r="N62" i="232" s="1"/>
  <c r="M9" i="232"/>
  <c r="L9" i="232"/>
  <c r="K9" i="232"/>
  <c r="J9" i="232"/>
  <c r="I9" i="232"/>
  <c r="H9" i="232"/>
  <c r="H8" i="232" s="1"/>
  <c r="G9" i="232"/>
  <c r="G8" i="232" s="1"/>
  <c r="G58" i="232" s="1"/>
  <c r="G62" i="232" s="1"/>
  <c r="F9" i="232"/>
  <c r="F8" i="232" s="1"/>
  <c r="F58" i="232" s="1"/>
  <c r="F62" i="232" s="1"/>
  <c r="D9" i="232"/>
  <c r="C9" i="232"/>
  <c r="B9" i="232"/>
  <c r="B8" i="232" s="1"/>
  <c r="B58" i="232" s="1"/>
  <c r="B62" i="232" s="1"/>
  <c r="L8" i="232"/>
  <c r="L58" i="232" s="1"/>
  <c r="L62" i="232" s="1"/>
  <c r="K8" i="232"/>
  <c r="K58" i="232" s="1"/>
  <c r="K62" i="232" s="1"/>
  <c r="J8" i="232"/>
  <c r="J58" i="232" s="1"/>
  <c r="J62" i="232" s="1"/>
  <c r="I8" i="232"/>
  <c r="I58" i="232" s="1"/>
  <c r="I62" i="232" s="1"/>
  <c r="C8" i="232"/>
  <c r="O9" i="233"/>
  <c r="O8" i="233" s="1"/>
  <c r="O58" i="233" s="1"/>
  <c r="O62" i="233" s="1"/>
  <c r="N9" i="233"/>
  <c r="N8" i="233" s="1"/>
  <c r="N58" i="233" s="1"/>
  <c r="N62" i="233" s="1"/>
  <c r="M9" i="233"/>
  <c r="M8" i="233" s="1"/>
  <c r="L9" i="233"/>
  <c r="K9" i="233"/>
  <c r="J9" i="233"/>
  <c r="I9" i="233"/>
  <c r="I8" i="233" s="1"/>
  <c r="I58" i="233" s="1"/>
  <c r="H9" i="233"/>
  <c r="H8" i="233" s="1"/>
  <c r="H58" i="233" s="1"/>
  <c r="H62" i="233" s="1"/>
  <c r="G9" i="233"/>
  <c r="F9" i="233"/>
  <c r="F8" i="233" s="1"/>
  <c r="F58" i="233" s="1"/>
  <c r="F62" i="233" s="1"/>
  <c r="D9" i="233"/>
  <c r="D8" i="233" s="1"/>
  <c r="C9" i="233"/>
  <c r="C8" i="233" s="1"/>
  <c r="C58" i="233" s="1"/>
  <c r="C62" i="233" s="1"/>
  <c r="B9" i="233"/>
  <c r="L8" i="233"/>
  <c r="L58" i="233" s="1"/>
  <c r="L62" i="233" s="1"/>
  <c r="K8" i="233"/>
  <c r="K58" i="233" s="1"/>
  <c r="K62" i="233" s="1"/>
  <c r="G8" i="233"/>
  <c r="G58" i="233" s="1"/>
  <c r="G62" i="233" s="1"/>
  <c r="B8" i="233"/>
  <c r="B58" i="233" s="1"/>
  <c r="B62" i="233" s="1"/>
  <c r="O9" i="234"/>
  <c r="N9" i="234"/>
  <c r="N8" i="234" s="1"/>
  <c r="N58" i="234" s="1"/>
  <c r="N62" i="234" s="1"/>
  <c r="M9" i="234"/>
  <c r="M8" i="234" s="1"/>
  <c r="M58" i="234" s="1"/>
  <c r="M62" i="234" s="1"/>
  <c r="L9" i="234"/>
  <c r="L8" i="234" s="1"/>
  <c r="L58" i="234" s="1"/>
  <c r="L62" i="234" s="1"/>
  <c r="K9" i="234"/>
  <c r="J9" i="234"/>
  <c r="I9" i="234"/>
  <c r="H9" i="234"/>
  <c r="G9" i="234"/>
  <c r="F9" i="234"/>
  <c r="D9" i="234"/>
  <c r="D8" i="234" s="1"/>
  <c r="D58" i="234" s="1"/>
  <c r="D62" i="234" s="1"/>
  <c r="C9" i="234"/>
  <c r="C8" i="234" s="1"/>
  <c r="C58" i="234" s="1"/>
  <c r="C62" i="234" s="1"/>
  <c r="B9" i="234"/>
  <c r="K8" i="234"/>
  <c r="J8" i="234"/>
  <c r="I8" i="234"/>
  <c r="I58" i="234" s="1"/>
  <c r="I62" i="234" s="1"/>
  <c r="F8" i="234"/>
  <c r="F58" i="234" s="1"/>
  <c r="F62" i="234" s="1"/>
  <c r="B8" i="234"/>
  <c r="B58" i="234" s="1"/>
  <c r="B62" i="234" s="1"/>
  <c r="O9" i="235"/>
  <c r="O8" i="235" s="1"/>
  <c r="N9" i="235"/>
  <c r="N8" i="235" s="1"/>
  <c r="N58" i="235" s="1"/>
  <c r="N62" i="235" s="1"/>
  <c r="M9" i="235"/>
  <c r="M8" i="235" s="1"/>
  <c r="L9" i="235"/>
  <c r="K9" i="235"/>
  <c r="J9" i="235"/>
  <c r="I9" i="235"/>
  <c r="I8" i="235" s="1"/>
  <c r="I58" i="235" s="1"/>
  <c r="I62" i="235" s="1"/>
  <c r="H9" i="235"/>
  <c r="G9" i="235"/>
  <c r="G8" i="235" s="1"/>
  <c r="G58" i="235" s="1"/>
  <c r="G62" i="235" s="1"/>
  <c r="F9" i="235"/>
  <c r="F8" i="235" s="1"/>
  <c r="F58" i="235" s="1"/>
  <c r="F62" i="235" s="1"/>
  <c r="D9" i="235"/>
  <c r="D8" i="235" s="1"/>
  <c r="D58" i="235" s="1"/>
  <c r="D62" i="235" s="1"/>
  <c r="C9" i="235"/>
  <c r="B9" i="235"/>
  <c r="K8" i="235"/>
  <c r="J8" i="235"/>
  <c r="J58" i="235" s="1"/>
  <c r="J62" i="235" s="1"/>
  <c r="H8" i="235"/>
  <c r="B8" i="235"/>
  <c r="B58" i="235" s="1"/>
  <c r="B62" i="235" s="1"/>
  <c r="O9" i="236"/>
  <c r="O8" i="236" s="1"/>
  <c r="O58" i="236" s="1"/>
  <c r="O62" i="236" s="1"/>
  <c r="N9" i="236"/>
  <c r="N8" i="236" s="1"/>
  <c r="N58" i="236" s="1"/>
  <c r="N62" i="236" s="1"/>
  <c r="M9" i="236"/>
  <c r="M8" i="236" s="1"/>
  <c r="M58" i="236" s="1"/>
  <c r="M62" i="236" s="1"/>
  <c r="L9" i="236"/>
  <c r="K9" i="236"/>
  <c r="J9" i="236"/>
  <c r="I9" i="236"/>
  <c r="H9" i="236"/>
  <c r="G9" i="236"/>
  <c r="G8" i="236" s="1"/>
  <c r="G58" i="236" s="1"/>
  <c r="G62" i="236" s="1"/>
  <c r="F9" i="236"/>
  <c r="F8" i="236" s="1"/>
  <c r="F58" i="236" s="1"/>
  <c r="F62" i="236" s="1"/>
  <c r="D9" i="236"/>
  <c r="D8" i="236" s="1"/>
  <c r="D58" i="236" s="1"/>
  <c r="D62" i="236" s="1"/>
  <c r="C9" i="236"/>
  <c r="B9" i="236"/>
  <c r="L8" i="236"/>
  <c r="K8" i="236"/>
  <c r="J8" i="236"/>
  <c r="J58" i="236" s="1"/>
  <c r="J62" i="236" s="1"/>
  <c r="C8" i="236"/>
  <c r="B8" i="236"/>
  <c r="B58" i="236" s="1"/>
  <c r="B62" i="236" s="1"/>
  <c r="O9" i="237"/>
  <c r="O8" i="237" s="1"/>
  <c r="O58" i="237" s="1"/>
  <c r="O62" i="237" s="1"/>
  <c r="N9" i="237"/>
  <c r="M9" i="237"/>
  <c r="L9" i="237"/>
  <c r="K9" i="237"/>
  <c r="J9" i="237"/>
  <c r="I9" i="237"/>
  <c r="I8" i="237" s="1"/>
  <c r="H9" i="237"/>
  <c r="H8" i="237" s="1"/>
  <c r="G9" i="237"/>
  <c r="G8" i="237" s="1"/>
  <c r="G58" i="237" s="1"/>
  <c r="G62" i="237" s="1"/>
  <c r="F9" i="237"/>
  <c r="D9" i="237"/>
  <c r="D8" i="237" s="1"/>
  <c r="D58" i="237" s="1"/>
  <c r="D62" i="237" s="1"/>
  <c r="C9" i="237"/>
  <c r="B9" i="237"/>
  <c r="M8" i="237"/>
  <c r="M58" i="237" s="1"/>
  <c r="M62" i="237" s="1"/>
  <c r="L8" i="237"/>
  <c r="L58" i="237" s="1"/>
  <c r="L62" i="237" s="1"/>
  <c r="K8" i="237"/>
  <c r="J8" i="237"/>
  <c r="J58" i="237" s="1"/>
  <c r="J62" i="237" s="1"/>
  <c r="C8" i="237"/>
  <c r="C58" i="237" s="1"/>
  <c r="C62" i="237" s="1"/>
  <c r="B8" i="237"/>
  <c r="B58" i="237" s="1"/>
  <c r="B62" i="237" s="1"/>
  <c r="O9" i="238"/>
  <c r="O8" i="238" s="1"/>
  <c r="O58" i="238" s="1"/>
  <c r="O62" i="238" s="1"/>
  <c r="N9" i="238"/>
  <c r="N8" i="238" s="1"/>
  <c r="M9" i="238"/>
  <c r="M8" i="238" s="1"/>
  <c r="M58" i="238" s="1"/>
  <c r="M62" i="238" s="1"/>
  <c r="L9" i="238"/>
  <c r="K9" i="238"/>
  <c r="J9" i="238"/>
  <c r="I9" i="238"/>
  <c r="H9" i="238"/>
  <c r="R9" i="238" s="1"/>
  <c r="G9" i="238"/>
  <c r="G8" i="238" s="1"/>
  <c r="G58" i="238" s="1"/>
  <c r="G62" i="238" s="1"/>
  <c r="F9" i="238"/>
  <c r="F8" i="238" s="1"/>
  <c r="D9" i="238"/>
  <c r="D8" i="238" s="1"/>
  <c r="D58" i="238" s="1"/>
  <c r="D62" i="238" s="1"/>
  <c r="C9" i="238"/>
  <c r="B9" i="238"/>
  <c r="L8" i="238"/>
  <c r="L58" i="238" s="1"/>
  <c r="L62" i="238" s="1"/>
  <c r="J8" i="238"/>
  <c r="J58" i="238" s="1"/>
  <c r="J62" i="238" s="1"/>
  <c r="I8" i="238"/>
  <c r="C8" i="238"/>
  <c r="O9" i="239"/>
  <c r="O8" i="239" s="1"/>
  <c r="O58" i="239" s="1"/>
  <c r="O62" i="239" s="1"/>
  <c r="N9" i="239"/>
  <c r="N8" i="239" s="1"/>
  <c r="N58" i="239" s="1"/>
  <c r="N62" i="239" s="1"/>
  <c r="M9" i="239"/>
  <c r="M8" i="239" s="1"/>
  <c r="L9" i="239"/>
  <c r="K9" i="239"/>
  <c r="J9" i="239"/>
  <c r="I9" i="239"/>
  <c r="I8" i="239" s="1"/>
  <c r="I58" i="239" s="1"/>
  <c r="I62" i="239" s="1"/>
  <c r="H9" i="239"/>
  <c r="R9" i="239" s="1"/>
  <c r="G9" i="239"/>
  <c r="G8" i="239" s="1"/>
  <c r="G58" i="239" s="1"/>
  <c r="G62" i="239" s="1"/>
  <c r="F9" i="239"/>
  <c r="F8" i="239" s="1"/>
  <c r="F58" i="239" s="1"/>
  <c r="F62" i="239" s="1"/>
  <c r="D9" i="239"/>
  <c r="D8" i="239" s="1"/>
  <c r="D58" i="239" s="1"/>
  <c r="D62" i="239" s="1"/>
  <c r="C9" i="239"/>
  <c r="C8" i="239" s="1"/>
  <c r="B9" i="239"/>
  <c r="L8" i="239"/>
  <c r="L58" i="239" s="1"/>
  <c r="L62" i="239" s="1"/>
  <c r="K8" i="239"/>
  <c r="J8" i="239"/>
  <c r="J58" i="239" s="1"/>
  <c r="J62" i="239" s="1"/>
  <c r="B8" i="239"/>
  <c r="O9" i="240"/>
  <c r="O8" i="240" s="1"/>
  <c r="N9" i="240"/>
  <c r="N8" i="240" s="1"/>
  <c r="N58" i="240" s="1"/>
  <c r="N62" i="240" s="1"/>
  <c r="M9" i="240"/>
  <c r="L9" i="240"/>
  <c r="K9" i="240"/>
  <c r="J9" i="240"/>
  <c r="I9" i="240"/>
  <c r="I8" i="240" s="1"/>
  <c r="I58" i="240" s="1"/>
  <c r="I62" i="240" s="1"/>
  <c r="H9" i="240"/>
  <c r="H8" i="240" s="1"/>
  <c r="G9" i="240"/>
  <c r="G8" i="240" s="1"/>
  <c r="F9" i="240"/>
  <c r="F8" i="240" s="1"/>
  <c r="F58" i="240" s="1"/>
  <c r="F62" i="240" s="1"/>
  <c r="D9" i="240"/>
  <c r="C9" i="240"/>
  <c r="B9" i="240"/>
  <c r="L8" i="240"/>
  <c r="L58" i="240" s="1"/>
  <c r="L62" i="240" s="1"/>
  <c r="K8" i="240"/>
  <c r="J8" i="240"/>
  <c r="J58" i="240" s="1"/>
  <c r="J62" i="240" s="1"/>
  <c r="C8" i="240"/>
  <c r="B8" i="240"/>
  <c r="B58" i="240" s="1"/>
  <c r="B62" i="240" s="1"/>
  <c r="O9" i="241"/>
  <c r="O8" i="241" s="1"/>
  <c r="O58" i="241" s="1"/>
  <c r="O62" i="241" s="1"/>
  <c r="N9" i="241"/>
  <c r="N8" i="241" s="1"/>
  <c r="N58" i="241" s="1"/>
  <c r="N62" i="241" s="1"/>
  <c r="M9" i="241"/>
  <c r="L9" i="241"/>
  <c r="K9" i="241"/>
  <c r="J9" i="241"/>
  <c r="I9" i="241"/>
  <c r="I8" i="241" s="1"/>
  <c r="I58" i="241" s="1"/>
  <c r="I62" i="241" s="1"/>
  <c r="H9" i="241"/>
  <c r="H8" i="241" s="1"/>
  <c r="G9" i="241"/>
  <c r="G8" i="241" s="1"/>
  <c r="G58" i="241" s="1"/>
  <c r="G62" i="241" s="1"/>
  <c r="F9" i="241"/>
  <c r="F8" i="241" s="1"/>
  <c r="F58" i="241" s="1"/>
  <c r="F62" i="241" s="1"/>
  <c r="D9" i="241"/>
  <c r="C9" i="241"/>
  <c r="B9" i="241"/>
  <c r="M8" i="241"/>
  <c r="L8" i="241"/>
  <c r="L58" i="241" s="1"/>
  <c r="L62" i="241" s="1"/>
  <c r="K8" i="241"/>
  <c r="D8" i="241"/>
  <c r="C8" i="241"/>
  <c r="C58" i="241" s="1"/>
  <c r="C62" i="241" s="1"/>
  <c r="B8" i="241"/>
  <c r="B58" i="241" s="1"/>
  <c r="B62" i="241" s="1"/>
  <c r="O9" i="242"/>
  <c r="N9" i="242"/>
  <c r="N8" i="242" s="1"/>
  <c r="N58" i="242" s="1"/>
  <c r="N62" i="242" s="1"/>
  <c r="M9" i="242"/>
  <c r="L9" i="242"/>
  <c r="K9" i="242"/>
  <c r="J9" i="242"/>
  <c r="I9" i="242"/>
  <c r="I8" i="242" s="1"/>
  <c r="I58" i="242" s="1"/>
  <c r="I62" i="242" s="1"/>
  <c r="H9" i="242"/>
  <c r="R9" i="242" s="1"/>
  <c r="G9" i="242"/>
  <c r="F9" i="242"/>
  <c r="F8" i="242" s="1"/>
  <c r="F58" i="242" s="1"/>
  <c r="F62" i="242" s="1"/>
  <c r="D9" i="242"/>
  <c r="C9" i="242"/>
  <c r="C8" i="242" s="1"/>
  <c r="C58" i="242" s="1"/>
  <c r="C62" i="242" s="1"/>
  <c r="B9" i="242"/>
  <c r="M8" i="242"/>
  <c r="M58" i="242" s="1"/>
  <c r="M62" i="242" s="1"/>
  <c r="L8" i="242"/>
  <c r="L58" i="242" s="1"/>
  <c r="L62" i="242" s="1"/>
  <c r="K8" i="242"/>
  <c r="J8" i="242"/>
  <c r="D8" i="242"/>
  <c r="D58" i="242" s="1"/>
  <c r="D62" i="242" s="1"/>
  <c r="B8" i="242"/>
  <c r="B58" i="242" s="1"/>
  <c r="B62" i="242" s="1"/>
  <c r="O9" i="243"/>
  <c r="O8" i="243" s="1"/>
  <c r="N9" i="243"/>
  <c r="N8" i="243" s="1"/>
  <c r="N58" i="243" s="1"/>
  <c r="N62" i="243" s="1"/>
  <c r="M9" i="243"/>
  <c r="M8" i="243" s="1"/>
  <c r="L9" i="243"/>
  <c r="K9" i="243"/>
  <c r="J9" i="243"/>
  <c r="I9" i="243"/>
  <c r="I8" i="243" s="1"/>
  <c r="I58" i="243" s="1"/>
  <c r="I62" i="243" s="1"/>
  <c r="H9" i="243"/>
  <c r="G9" i="243"/>
  <c r="G8" i="243" s="1"/>
  <c r="F9" i="243"/>
  <c r="F8" i="243" s="1"/>
  <c r="F58" i="243" s="1"/>
  <c r="F62" i="243" s="1"/>
  <c r="D9" i="243"/>
  <c r="D8" i="243" s="1"/>
  <c r="D58" i="243" s="1"/>
  <c r="D62" i="243" s="1"/>
  <c r="C9" i="243"/>
  <c r="B9" i="243"/>
  <c r="K8" i="243"/>
  <c r="J8" i="243"/>
  <c r="J58" i="243" s="1"/>
  <c r="J62" i="243" s="1"/>
  <c r="B8" i="243"/>
  <c r="B58" i="243" s="1"/>
  <c r="B62" i="243" s="1"/>
  <c r="O9" i="244"/>
  <c r="O8" i="244" s="1"/>
  <c r="O58" i="244" s="1"/>
  <c r="O62" i="244" s="1"/>
  <c r="N9" i="244"/>
  <c r="N8" i="244" s="1"/>
  <c r="N58" i="244" s="1"/>
  <c r="N62" i="244" s="1"/>
  <c r="M9" i="244"/>
  <c r="L9" i="244"/>
  <c r="K9" i="244"/>
  <c r="J9" i="244"/>
  <c r="J8" i="244" s="1"/>
  <c r="J58" i="244" s="1"/>
  <c r="J62" i="244" s="1"/>
  <c r="I9" i="244"/>
  <c r="H9" i="244"/>
  <c r="G9" i="244"/>
  <c r="G8" i="244" s="1"/>
  <c r="G58" i="244" s="1"/>
  <c r="G62" i="244" s="1"/>
  <c r="F9" i="244"/>
  <c r="F8" i="244" s="1"/>
  <c r="F58" i="244" s="1"/>
  <c r="F62" i="244" s="1"/>
  <c r="D9" i="244"/>
  <c r="C9" i="244"/>
  <c r="B9" i="244"/>
  <c r="M8" i="244"/>
  <c r="M58" i="244" s="1"/>
  <c r="M62" i="244" s="1"/>
  <c r="L8" i="244"/>
  <c r="L58" i="244" s="1"/>
  <c r="L62" i="244" s="1"/>
  <c r="K8" i="244"/>
  <c r="D8" i="244"/>
  <c r="D58" i="244" s="1"/>
  <c r="D62" i="244" s="1"/>
  <c r="C8" i="244"/>
  <c r="B8" i="244"/>
  <c r="B58" i="244" s="1"/>
  <c r="B62" i="244" s="1"/>
  <c r="O9" i="245"/>
  <c r="N9" i="245"/>
  <c r="M9" i="245"/>
  <c r="L9" i="245"/>
  <c r="K9" i="245"/>
  <c r="K8" i="245" s="1"/>
  <c r="J9" i="245"/>
  <c r="I9" i="245"/>
  <c r="I8" i="245" s="1"/>
  <c r="H9" i="245"/>
  <c r="H8" i="245" s="1"/>
  <c r="H58" i="245" s="1"/>
  <c r="G9" i="245"/>
  <c r="G8" i="245" s="1"/>
  <c r="G58" i="245" s="1"/>
  <c r="G62" i="245" s="1"/>
  <c r="F9" i="245"/>
  <c r="D9" i="245"/>
  <c r="C9" i="245"/>
  <c r="B9" i="245"/>
  <c r="O8" i="245"/>
  <c r="O58" i="245" s="1"/>
  <c r="O62" i="245" s="1"/>
  <c r="M8" i="245"/>
  <c r="M58" i="245" s="1"/>
  <c r="M62" i="245" s="1"/>
  <c r="L8" i="245"/>
  <c r="L58" i="245" s="1"/>
  <c r="L62" i="245" s="1"/>
  <c r="D8" i="245"/>
  <c r="D58" i="245" s="1"/>
  <c r="D62" i="245" s="1"/>
  <c r="C8" i="245"/>
  <c r="C58" i="245" s="1"/>
  <c r="C62" i="245" s="1"/>
  <c r="B8" i="245"/>
  <c r="B58" i="245" s="1"/>
  <c r="B62" i="245" s="1"/>
  <c r="O9" i="246"/>
  <c r="O8" i="246" s="1"/>
  <c r="O58" i="246" s="1"/>
  <c r="O62" i="246" s="1"/>
  <c r="N9" i="246"/>
  <c r="M9" i="246"/>
  <c r="L9" i="246"/>
  <c r="K9" i="246"/>
  <c r="J9" i="246"/>
  <c r="J8" i="246" s="1"/>
  <c r="J58" i="246" s="1"/>
  <c r="J62" i="246" s="1"/>
  <c r="I9" i="246"/>
  <c r="I8" i="246" s="1"/>
  <c r="I58" i="246" s="1"/>
  <c r="I62" i="246" s="1"/>
  <c r="H9" i="246"/>
  <c r="R9" i="246" s="1"/>
  <c r="G9" i="246"/>
  <c r="G8" i="246" s="1"/>
  <c r="G58" i="246" s="1"/>
  <c r="G62" i="246" s="1"/>
  <c r="F9" i="246"/>
  <c r="F8" i="246" s="1"/>
  <c r="D9" i="246"/>
  <c r="C9" i="246"/>
  <c r="B9" i="246"/>
  <c r="N8" i="246"/>
  <c r="M8" i="246"/>
  <c r="M58" i="246" s="1"/>
  <c r="M62" i="246" s="1"/>
  <c r="L8" i="246"/>
  <c r="L58" i="246" s="1"/>
  <c r="L62" i="246" s="1"/>
  <c r="D8" i="246"/>
  <c r="D58" i="246" s="1"/>
  <c r="D62" i="246" s="1"/>
  <c r="C8" i="246"/>
  <c r="O9" i="247"/>
  <c r="O8" i="247" s="1"/>
  <c r="O58" i="247" s="1"/>
  <c r="O62" i="247" s="1"/>
  <c r="N9" i="247"/>
  <c r="M9" i="247"/>
  <c r="L9" i="247"/>
  <c r="K9" i="247"/>
  <c r="J9" i="247"/>
  <c r="J8" i="247" s="1"/>
  <c r="J58" i="247" s="1"/>
  <c r="J62" i="247" s="1"/>
  <c r="I9" i="247"/>
  <c r="I8" i="247" s="1"/>
  <c r="I58" i="247" s="1"/>
  <c r="I62" i="247" s="1"/>
  <c r="H9" i="247"/>
  <c r="G9" i="247"/>
  <c r="G8" i="247" s="1"/>
  <c r="G58" i="247" s="1"/>
  <c r="G62" i="247" s="1"/>
  <c r="F9" i="247"/>
  <c r="F8" i="247" s="1"/>
  <c r="F58" i="247" s="1"/>
  <c r="F62" i="247" s="1"/>
  <c r="D9" i="247"/>
  <c r="C9" i="247"/>
  <c r="B9" i="247"/>
  <c r="N8" i="247"/>
  <c r="N58" i="247" s="1"/>
  <c r="N62" i="247" s="1"/>
  <c r="M8" i="247"/>
  <c r="L8" i="247"/>
  <c r="L58" i="247" s="1"/>
  <c r="L62" i="247" s="1"/>
  <c r="K8" i="247"/>
  <c r="D8" i="247"/>
  <c r="D58" i="247" s="1"/>
  <c r="D62" i="247" s="1"/>
  <c r="C8" i="247"/>
  <c r="B8" i="247"/>
  <c r="O9" i="248"/>
  <c r="N9" i="248"/>
  <c r="M9" i="248"/>
  <c r="L9" i="248"/>
  <c r="K9" i="248"/>
  <c r="K8" i="248" s="1"/>
  <c r="J9" i="248"/>
  <c r="J8" i="248" s="1"/>
  <c r="I9" i="248"/>
  <c r="I8" i="248" s="1"/>
  <c r="I58" i="248" s="1"/>
  <c r="I62" i="248" s="1"/>
  <c r="H9" i="248"/>
  <c r="G9" i="248"/>
  <c r="G8" i="248" s="1"/>
  <c r="G58" i="248" s="1"/>
  <c r="G62" i="248" s="1"/>
  <c r="F9" i="248"/>
  <c r="D9" i="248"/>
  <c r="C9" i="248"/>
  <c r="B9" i="248"/>
  <c r="O8" i="248"/>
  <c r="N8" i="248"/>
  <c r="N58" i="248" s="1"/>
  <c r="N62" i="248" s="1"/>
  <c r="L8" i="248"/>
  <c r="L58" i="248" s="1"/>
  <c r="L62" i="248" s="1"/>
  <c r="F8" i="248"/>
  <c r="F58" i="248" s="1"/>
  <c r="F62" i="248" s="1"/>
  <c r="C8" i="248"/>
  <c r="C58" i="248" s="1"/>
  <c r="C62" i="248" s="1"/>
  <c r="B8" i="248"/>
  <c r="B58" i="248" s="1"/>
  <c r="B62" i="248" s="1"/>
  <c r="O9" i="249"/>
  <c r="N9" i="249"/>
  <c r="M9" i="249"/>
  <c r="L9" i="249"/>
  <c r="L8" i="249" s="1"/>
  <c r="L58" i="249" s="1"/>
  <c r="L62" i="249" s="1"/>
  <c r="K9" i="249"/>
  <c r="K8" i="249" s="1"/>
  <c r="J9" i="249"/>
  <c r="I9" i="249"/>
  <c r="I8" i="249" s="1"/>
  <c r="I58" i="249" s="1"/>
  <c r="I62" i="249" s="1"/>
  <c r="H9" i="249"/>
  <c r="H8" i="249" s="1"/>
  <c r="G9" i="249"/>
  <c r="F9" i="249"/>
  <c r="D9" i="249"/>
  <c r="C9" i="249"/>
  <c r="B9" i="249"/>
  <c r="O8" i="249"/>
  <c r="O58" i="249" s="1"/>
  <c r="O62" i="249" s="1"/>
  <c r="N8" i="249"/>
  <c r="N58" i="249" s="1"/>
  <c r="N62" i="249" s="1"/>
  <c r="M8" i="249"/>
  <c r="G8" i="249"/>
  <c r="G58" i="249" s="1"/>
  <c r="G62" i="249" s="1"/>
  <c r="F8" i="249"/>
  <c r="F58" i="249" s="1"/>
  <c r="F62" i="249" s="1"/>
  <c r="D8" i="249"/>
  <c r="C8" i="249"/>
  <c r="C58" i="249" s="1"/>
  <c r="C62" i="249" s="1"/>
  <c r="B8" i="249"/>
  <c r="B58" i="249" s="1"/>
  <c r="B62" i="249" s="1"/>
  <c r="O9" i="250"/>
  <c r="N9" i="250"/>
  <c r="M9" i="250"/>
  <c r="L9" i="250"/>
  <c r="K9" i="250"/>
  <c r="K8" i="250" s="1"/>
  <c r="J9" i="250"/>
  <c r="J8" i="250" s="1"/>
  <c r="I9" i="250"/>
  <c r="I8" i="250" s="1"/>
  <c r="I58" i="250" s="1"/>
  <c r="I62" i="250" s="1"/>
  <c r="H9" i="250"/>
  <c r="G9" i="250"/>
  <c r="F9" i="250"/>
  <c r="D9" i="250"/>
  <c r="C9" i="250"/>
  <c r="B9" i="250"/>
  <c r="N8" i="250"/>
  <c r="N58" i="250" s="1"/>
  <c r="N62" i="250" s="1"/>
  <c r="M8" i="250"/>
  <c r="M58" i="250" s="1"/>
  <c r="M62" i="250" s="1"/>
  <c r="L8" i="250"/>
  <c r="L58" i="250" s="1"/>
  <c r="L62" i="250" s="1"/>
  <c r="F8" i="250"/>
  <c r="F58" i="250" s="1"/>
  <c r="F62" i="250" s="1"/>
  <c r="D8" i="250"/>
  <c r="D58" i="250" s="1"/>
  <c r="D62" i="250" s="1"/>
  <c r="C8" i="250"/>
  <c r="C58" i="250" s="1"/>
  <c r="C62" i="250" s="1"/>
  <c r="B8" i="250"/>
  <c r="B58" i="250" s="1"/>
  <c r="B62" i="250" s="1"/>
  <c r="O9" i="251"/>
  <c r="N9" i="251"/>
  <c r="M9" i="251"/>
  <c r="L9" i="251"/>
  <c r="K9" i="251"/>
  <c r="K8" i="251" s="1"/>
  <c r="J9" i="251"/>
  <c r="J8" i="251" s="1"/>
  <c r="J58" i="251" s="1"/>
  <c r="J62" i="251" s="1"/>
  <c r="I9" i="251"/>
  <c r="S9" i="251" s="1"/>
  <c r="H9" i="251"/>
  <c r="G9" i="251"/>
  <c r="G8" i="251" s="1"/>
  <c r="F9" i="251"/>
  <c r="D9" i="251"/>
  <c r="C9" i="251"/>
  <c r="B9" i="251"/>
  <c r="O8" i="251"/>
  <c r="N8" i="251"/>
  <c r="N58" i="251" s="1"/>
  <c r="N62" i="251" s="1"/>
  <c r="M8" i="251"/>
  <c r="F8" i="251"/>
  <c r="F58" i="251" s="1"/>
  <c r="F62" i="251" s="1"/>
  <c r="D8" i="251"/>
  <c r="D58" i="251" s="1"/>
  <c r="D62" i="251" s="1"/>
  <c r="B8" i="251"/>
  <c r="B58" i="251" s="1"/>
  <c r="B62" i="251" s="1"/>
  <c r="O9" i="252"/>
  <c r="N9" i="252"/>
  <c r="M9" i="252"/>
  <c r="L9" i="252"/>
  <c r="L8" i="252" s="1"/>
  <c r="K9" i="252"/>
  <c r="K8" i="252" s="1"/>
  <c r="J9" i="252"/>
  <c r="J8" i="252" s="1"/>
  <c r="I9" i="252"/>
  <c r="H9" i="252"/>
  <c r="G9" i="252"/>
  <c r="F9" i="252"/>
  <c r="D9" i="252"/>
  <c r="C9" i="252"/>
  <c r="C8" i="252" s="1"/>
  <c r="B9" i="252"/>
  <c r="B8" i="252" s="1"/>
  <c r="B58" i="252" s="1"/>
  <c r="B62" i="252" s="1"/>
  <c r="O8" i="252"/>
  <c r="O58" i="252" s="1"/>
  <c r="O62" i="252" s="1"/>
  <c r="N8" i="252"/>
  <c r="N58" i="252" s="1"/>
  <c r="N62" i="252" s="1"/>
  <c r="M8" i="252"/>
  <c r="M58" i="252" s="1"/>
  <c r="M62" i="252" s="1"/>
  <c r="H8" i="252"/>
  <c r="H58" i="252" s="1"/>
  <c r="G8" i="252"/>
  <c r="G58" i="252" s="1"/>
  <c r="G62" i="252" s="1"/>
  <c r="F8" i="252"/>
  <c r="F58" i="252" s="1"/>
  <c r="F62" i="252" s="1"/>
  <c r="D8" i="252"/>
  <c r="D58" i="252" s="1"/>
  <c r="D62" i="252" s="1"/>
  <c r="O9" i="253"/>
  <c r="N9" i="253"/>
  <c r="M9" i="253"/>
  <c r="M8" i="253" s="1"/>
  <c r="M58" i="253" s="1"/>
  <c r="M62" i="253" s="1"/>
  <c r="L9" i="253"/>
  <c r="L8" i="253" s="1"/>
  <c r="L58" i="253" s="1"/>
  <c r="L62" i="253" s="1"/>
  <c r="K9" i="253"/>
  <c r="K8" i="253" s="1"/>
  <c r="J9" i="253"/>
  <c r="J8" i="253" s="1"/>
  <c r="J58" i="253" s="1"/>
  <c r="J62" i="253" s="1"/>
  <c r="I9" i="253"/>
  <c r="H9" i="253"/>
  <c r="G9" i="253"/>
  <c r="F9" i="253"/>
  <c r="D9" i="253"/>
  <c r="C9" i="253"/>
  <c r="B9" i="253"/>
  <c r="B8" i="253" s="1"/>
  <c r="B58" i="253" s="1"/>
  <c r="B62" i="253" s="1"/>
  <c r="O8" i="253"/>
  <c r="O58" i="253" s="1"/>
  <c r="O62" i="253" s="1"/>
  <c r="H8" i="253"/>
  <c r="G8" i="253"/>
  <c r="G58" i="253" s="1"/>
  <c r="G62" i="253" s="1"/>
  <c r="D8" i="253"/>
  <c r="C8" i="253"/>
  <c r="O9" i="254"/>
  <c r="N9" i="254"/>
  <c r="M9" i="254"/>
  <c r="L9" i="254"/>
  <c r="K9" i="254"/>
  <c r="J9" i="254"/>
  <c r="J8" i="254" s="1"/>
  <c r="J58" i="254" s="1"/>
  <c r="J62" i="254" s="1"/>
  <c r="I9" i="254"/>
  <c r="H9" i="254"/>
  <c r="R9" i="254" s="1"/>
  <c r="G9" i="254"/>
  <c r="F9" i="254"/>
  <c r="D9" i="254"/>
  <c r="C9" i="254"/>
  <c r="B9" i="254"/>
  <c r="N8" i="254"/>
  <c r="M8" i="254"/>
  <c r="M58" i="254" s="1"/>
  <c r="M62" i="254" s="1"/>
  <c r="L8" i="254"/>
  <c r="L58" i="254" s="1"/>
  <c r="L62" i="254" s="1"/>
  <c r="F8" i="254"/>
  <c r="D8" i="254"/>
  <c r="D58" i="254" s="1"/>
  <c r="D62" i="254" s="1"/>
  <c r="C8" i="254"/>
  <c r="C58" i="254" s="1"/>
  <c r="C62" i="254" s="1"/>
  <c r="O9" i="255"/>
  <c r="O8" i="255" s="1"/>
  <c r="O58" i="255" s="1"/>
  <c r="O62" i="255" s="1"/>
  <c r="N9" i="255"/>
  <c r="N8" i="255" s="1"/>
  <c r="N58" i="255" s="1"/>
  <c r="N62" i="255" s="1"/>
  <c r="M9" i="255"/>
  <c r="L9" i="255"/>
  <c r="K9" i="255"/>
  <c r="J9" i="255"/>
  <c r="I9" i="255"/>
  <c r="S9" i="255" s="1"/>
  <c r="H9" i="255"/>
  <c r="G9" i="255"/>
  <c r="G8" i="255" s="1"/>
  <c r="G58" i="255" s="1"/>
  <c r="G62" i="255" s="1"/>
  <c r="F9" i="255"/>
  <c r="F8" i="255" s="1"/>
  <c r="F58" i="255" s="1"/>
  <c r="F62" i="255" s="1"/>
  <c r="D9" i="255"/>
  <c r="C9" i="255"/>
  <c r="B9" i="255"/>
  <c r="B8" i="255" s="1"/>
  <c r="M8" i="255"/>
  <c r="L8" i="255"/>
  <c r="L58" i="255" s="1"/>
  <c r="L62" i="255" s="1"/>
  <c r="K8" i="255"/>
  <c r="J8" i="255"/>
  <c r="J58" i="255" s="1"/>
  <c r="J62" i="255" s="1"/>
  <c r="D8" i="255"/>
  <c r="D58" i="255" s="1"/>
  <c r="D62" i="255" s="1"/>
  <c r="C8" i="255"/>
  <c r="C58" i="255" s="1"/>
  <c r="C62" i="255" s="1"/>
  <c r="O9" i="256"/>
  <c r="O8" i="256" s="1"/>
  <c r="O58" i="256" s="1"/>
  <c r="O62" i="256" s="1"/>
  <c r="N9" i="256"/>
  <c r="N8" i="256" s="1"/>
  <c r="N58" i="256" s="1"/>
  <c r="N62" i="256" s="1"/>
  <c r="M9" i="256"/>
  <c r="L9" i="256"/>
  <c r="K9" i="256"/>
  <c r="J9" i="256"/>
  <c r="J8" i="256" s="1"/>
  <c r="J58" i="256" s="1"/>
  <c r="J62" i="256" s="1"/>
  <c r="I9" i="256"/>
  <c r="H9" i="256"/>
  <c r="H8" i="256" s="1"/>
  <c r="G9" i="256"/>
  <c r="G8" i="256" s="1"/>
  <c r="G58" i="256" s="1"/>
  <c r="G62" i="256" s="1"/>
  <c r="F9" i="256"/>
  <c r="F8" i="256" s="1"/>
  <c r="F58" i="256" s="1"/>
  <c r="F62" i="256" s="1"/>
  <c r="D9" i="256"/>
  <c r="C9" i="256"/>
  <c r="B9" i="256"/>
  <c r="B8" i="256" s="1"/>
  <c r="B58" i="256" s="1"/>
  <c r="B62" i="256" s="1"/>
  <c r="L8" i="256"/>
  <c r="K8" i="256"/>
  <c r="C8" i="256"/>
  <c r="O9" i="257"/>
  <c r="O8" i="257" s="1"/>
  <c r="O58" i="257" s="1"/>
  <c r="O62" i="257" s="1"/>
  <c r="N9" i="257"/>
  <c r="N8" i="257" s="1"/>
  <c r="N58" i="257" s="1"/>
  <c r="N62" i="257" s="1"/>
  <c r="M9" i="257"/>
  <c r="M8" i="257" s="1"/>
  <c r="L9" i="257"/>
  <c r="K9" i="257"/>
  <c r="J9" i="257"/>
  <c r="I9" i="257"/>
  <c r="S9" i="257" s="1"/>
  <c r="H9" i="257"/>
  <c r="R9" i="257" s="1"/>
  <c r="G9" i="257"/>
  <c r="G8" i="257" s="1"/>
  <c r="G58" i="257" s="1"/>
  <c r="G62" i="257" s="1"/>
  <c r="F9" i="257"/>
  <c r="F8" i="257" s="1"/>
  <c r="F58" i="257" s="1"/>
  <c r="F62" i="257" s="1"/>
  <c r="D9" i="257"/>
  <c r="D8" i="257" s="1"/>
  <c r="C9" i="257"/>
  <c r="B9" i="257"/>
  <c r="B8" i="257" s="1"/>
  <c r="B58" i="257" s="1"/>
  <c r="B62" i="257" s="1"/>
  <c r="L8" i="257"/>
  <c r="K8" i="257"/>
  <c r="C8" i="257"/>
  <c r="O9" i="258"/>
  <c r="N9" i="258"/>
  <c r="N8" i="258" s="1"/>
  <c r="N58" i="258" s="1"/>
  <c r="N62" i="258" s="1"/>
  <c r="M9" i="258"/>
  <c r="M8" i="258" s="1"/>
  <c r="M58" i="258" s="1"/>
  <c r="M62" i="258" s="1"/>
  <c r="L9" i="258"/>
  <c r="L8" i="258" s="1"/>
  <c r="L58" i="258" s="1"/>
  <c r="L62" i="258" s="1"/>
  <c r="K9" i="258"/>
  <c r="J9" i="258"/>
  <c r="I9" i="258"/>
  <c r="I8" i="258" s="1"/>
  <c r="I58" i="258" s="1"/>
  <c r="I62" i="258" s="1"/>
  <c r="H9" i="258"/>
  <c r="G9" i="258"/>
  <c r="F9" i="258"/>
  <c r="F8" i="258" s="1"/>
  <c r="F58" i="258" s="1"/>
  <c r="F62" i="258" s="1"/>
  <c r="D9" i="258"/>
  <c r="D8" i="258" s="1"/>
  <c r="D58" i="258" s="1"/>
  <c r="D62" i="258" s="1"/>
  <c r="C9" i="258"/>
  <c r="C8" i="258" s="1"/>
  <c r="C58" i="258" s="1"/>
  <c r="C62" i="258" s="1"/>
  <c r="B9" i="258"/>
  <c r="B8" i="258" s="1"/>
  <c r="B58" i="258" s="1"/>
  <c r="B62" i="258" s="1"/>
  <c r="K8" i="258"/>
  <c r="J8" i="258"/>
  <c r="O9" i="1"/>
  <c r="N9" i="1"/>
  <c r="M9" i="1"/>
  <c r="M8" i="1" s="1"/>
  <c r="M58" i="1" s="1"/>
  <c r="M62" i="1" s="1"/>
  <c r="L9" i="1"/>
  <c r="K9" i="1"/>
  <c r="K8" i="1" s="1"/>
  <c r="J9" i="1"/>
  <c r="J8" i="1" s="1"/>
  <c r="J58" i="1" s="1"/>
  <c r="J62" i="1" s="1"/>
  <c r="I9" i="1"/>
  <c r="I8" i="1" s="1"/>
  <c r="I58" i="1" s="1"/>
  <c r="I62" i="1" s="1"/>
  <c r="H9" i="1"/>
  <c r="G9" i="1"/>
  <c r="F9" i="1"/>
  <c r="D9" i="1"/>
  <c r="C9" i="1"/>
  <c r="B9" i="1"/>
  <c r="B8" i="1" s="1"/>
  <c r="B58" i="1" s="1"/>
  <c r="B62" i="1" s="1"/>
  <c r="O8" i="1"/>
  <c r="N8" i="1"/>
  <c r="N58" i="1" s="1"/>
  <c r="N62" i="1" s="1"/>
  <c r="H8" i="1"/>
  <c r="G8" i="1"/>
  <c r="F8" i="1"/>
  <c r="F58" i="1" s="1"/>
  <c r="F62" i="1" s="1"/>
  <c r="D8" i="1"/>
  <c r="D58" i="1" s="1"/>
  <c r="D62" i="1" s="1"/>
  <c r="S61" i="258"/>
  <c r="R61" i="258"/>
  <c r="Q61" i="258"/>
  <c r="P61" i="258"/>
  <c r="E61" i="258"/>
  <c r="S60" i="258"/>
  <c r="R60" i="258"/>
  <c r="Q60" i="258"/>
  <c r="P60" i="258"/>
  <c r="P59" i="258" s="1"/>
  <c r="E60" i="258"/>
  <c r="T60" i="258" s="1"/>
  <c r="S59" i="258"/>
  <c r="R59" i="258"/>
  <c r="S57" i="258"/>
  <c r="R57" i="258"/>
  <c r="Q57" i="258"/>
  <c r="P57" i="258"/>
  <c r="E57" i="258"/>
  <c r="U56" i="258"/>
  <c r="S56" i="258"/>
  <c r="R56" i="258"/>
  <c r="Q56" i="258"/>
  <c r="P56" i="258"/>
  <c r="E56" i="258"/>
  <c r="T56" i="258" s="1"/>
  <c r="U55" i="258"/>
  <c r="T55" i="258"/>
  <c r="S55" i="258"/>
  <c r="R55" i="258"/>
  <c r="Q55" i="258"/>
  <c r="P55" i="258"/>
  <c r="E55" i="258"/>
  <c r="S54" i="258"/>
  <c r="R54" i="258"/>
  <c r="Q54" i="258"/>
  <c r="P54" i="258"/>
  <c r="E54" i="258"/>
  <c r="S53" i="258"/>
  <c r="R53" i="258"/>
  <c r="S52" i="258"/>
  <c r="R52" i="258"/>
  <c r="Q52" i="258"/>
  <c r="P52" i="258"/>
  <c r="E52" i="258"/>
  <c r="S51" i="258"/>
  <c r="R51" i="258"/>
  <c r="Q51" i="258"/>
  <c r="P51" i="258"/>
  <c r="E51" i="258"/>
  <c r="S50" i="258"/>
  <c r="R50" i="258"/>
  <c r="Q50" i="258"/>
  <c r="P50" i="258"/>
  <c r="E50" i="258"/>
  <c r="S49" i="258"/>
  <c r="R49" i="258"/>
  <c r="Q49" i="258"/>
  <c r="P49" i="258"/>
  <c r="E49" i="258"/>
  <c r="S48" i="258"/>
  <c r="R48" i="258"/>
  <c r="Q48" i="258"/>
  <c r="P48" i="258"/>
  <c r="E48" i="258"/>
  <c r="S47" i="258"/>
  <c r="R47" i="258"/>
  <c r="Q47" i="258"/>
  <c r="P47" i="258"/>
  <c r="E47" i="258"/>
  <c r="U46" i="258"/>
  <c r="T46" i="258"/>
  <c r="S46" i="258"/>
  <c r="R46" i="258"/>
  <c r="Q46" i="258"/>
  <c r="P46" i="258"/>
  <c r="E46" i="258"/>
  <c r="U45" i="258"/>
  <c r="T45" i="258"/>
  <c r="S45" i="258"/>
  <c r="R45" i="258"/>
  <c r="Q45" i="258"/>
  <c r="P45" i="258"/>
  <c r="E45" i="258"/>
  <c r="S44" i="258"/>
  <c r="R44" i="258"/>
  <c r="Q44" i="258"/>
  <c r="P44" i="258"/>
  <c r="E44" i="258"/>
  <c r="U44" i="258" s="1"/>
  <c r="S43" i="258"/>
  <c r="R43" i="258"/>
  <c r="S42" i="258"/>
  <c r="R42" i="258"/>
  <c r="U41" i="258"/>
  <c r="S41" i="258"/>
  <c r="R41" i="258"/>
  <c r="Q41" i="258"/>
  <c r="P41" i="258"/>
  <c r="E41" i="258"/>
  <c r="T41" i="258" s="1"/>
  <c r="T40" i="258"/>
  <c r="S40" i="258"/>
  <c r="R40" i="258"/>
  <c r="Q40" i="258"/>
  <c r="P40" i="258"/>
  <c r="E40" i="258"/>
  <c r="U40" i="258" s="1"/>
  <c r="S39" i="258"/>
  <c r="R39" i="258"/>
  <c r="Q39" i="258"/>
  <c r="P39" i="258"/>
  <c r="E39" i="258"/>
  <c r="S38" i="258"/>
  <c r="R38" i="258"/>
  <c r="Q38" i="258"/>
  <c r="P38" i="258"/>
  <c r="E38" i="258"/>
  <c r="U37" i="258"/>
  <c r="S37" i="258"/>
  <c r="R37" i="258"/>
  <c r="Q37" i="258"/>
  <c r="P37" i="258"/>
  <c r="E37" i="258"/>
  <c r="T37" i="258" s="1"/>
  <c r="S36" i="258"/>
  <c r="R36" i="258"/>
  <c r="Q36" i="258"/>
  <c r="P36" i="258"/>
  <c r="E36" i="258"/>
  <c r="U36" i="258" s="1"/>
  <c r="S35" i="258"/>
  <c r="R35" i="258"/>
  <c r="Q35" i="258"/>
  <c r="P35" i="258"/>
  <c r="E35" i="258"/>
  <c r="S34" i="258"/>
  <c r="R34" i="258"/>
  <c r="Q34" i="258"/>
  <c r="P34" i="258"/>
  <c r="E34" i="258"/>
  <c r="U33" i="258"/>
  <c r="S33" i="258"/>
  <c r="R33" i="258"/>
  <c r="Q33" i="258"/>
  <c r="P33" i="258"/>
  <c r="E33" i="258"/>
  <c r="T33" i="258" s="1"/>
  <c r="S32" i="258"/>
  <c r="R32" i="258"/>
  <c r="Q32" i="258"/>
  <c r="U32" i="258" s="1"/>
  <c r="P32" i="258"/>
  <c r="T32" i="258" s="1"/>
  <c r="E32" i="258"/>
  <c r="S31" i="258"/>
  <c r="R31" i="258"/>
  <c r="Q31" i="258"/>
  <c r="P31" i="258"/>
  <c r="E31" i="258"/>
  <c r="S30" i="258"/>
  <c r="R30" i="258"/>
  <c r="Q30" i="258"/>
  <c r="P30" i="258"/>
  <c r="E30" i="258"/>
  <c r="S29" i="258"/>
  <c r="R29" i="258"/>
  <c r="Q29" i="258"/>
  <c r="P29" i="258"/>
  <c r="E29" i="258"/>
  <c r="T29" i="258" s="1"/>
  <c r="S28" i="258"/>
  <c r="R28" i="258"/>
  <c r="Q28" i="258"/>
  <c r="P28" i="258"/>
  <c r="E28" i="258"/>
  <c r="R27" i="258"/>
  <c r="S26" i="258"/>
  <c r="R26" i="258"/>
  <c r="Q26" i="258"/>
  <c r="P26" i="258"/>
  <c r="E26" i="258"/>
  <c r="S25" i="258"/>
  <c r="R25" i="258"/>
  <c r="Q25" i="258"/>
  <c r="P25" i="258"/>
  <c r="E25" i="258"/>
  <c r="T25" i="258" s="1"/>
  <c r="T24" i="258"/>
  <c r="S24" i="258"/>
  <c r="R24" i="258"/>
  <c r="Q24" i="258"/>
  <c r="P24" i="258"/>
  <c r="E24" i="258"/>
  <c r="U24" i="258" s="1"/>
  <c r="S23" i="258"/>
  <c r="R23" i="258"/>
  <c r="Q23" i="258"/>
  <c r="P23" i="258"/>
  <c r="E23" i="258"/>
  <c r="U23" i="258" s="1"/>
  <c r="S22" i="258"/>
  <c r="R22" i="258"/>
  <c r="Q22" i="258"/>
  <c r="P22" i="258"/>
  <c r="E22" i="258"/>
  <c r="S21" i="258"/>
  <c r="R21" i="258"/>
  <c r="Q21" i="258"/>
  <c r="P21" i="258"/>
  <c r="E21" i="258"/>
  <c r="U20" i="258"/>
  <c r="T20" i="258"/>
  <c r="S20" i="258"/>
  <c r="R20" i="258"/>
  <c r="Q20" i="258"/>
  <c r="P20" i="258"/>
  <c r="E20" i="258"/>
  <c r="S19" i="258"/>
  <c r="R19" i="258"/>
  <c r="Q19" i="258"/>
  <c r="P19" i="258"/>
  <c r="E19" i="258"/>
  <c r="S18" i="258"/>
  <c r="R18" i="258"/>
  <c r="Q18" i="258"/>
  <c r="P18" i="258"/>
  <c r="E18" i="258"/>
  <c r="S17" i="258"/>
  <c r="R17" i="258"/>
  <c r="Q17" i="258"/>
  <c r="P17" i="258"/>
  <c r="E17" i="258"/>
  <c r="T17" i="258" s="1"/>
  <c r="T16" i="258"/>
  <c r="S16" i="258"/>
  <c r="R16" i="258"/>
  <c r="Q16" i="258"/>
  <c r="P16" i="258"/>
  <c r="E16" i="258"/>
  <c r="U16" i="258" s="1"/>
  <c r="S15" i="258"/>
  <c r="R15" i="258"/>
  <c r="Q15" i="258"/>
  <c r="P15" i="258"/>
  <c r="E15" i="258"/>
  <c r="U15" i="258" s="1"/>
  <c r="S14" i="258"/>
  <c r="R14" i="258"/>
  <c r="Q14" i="258"/>
  <c r="P14" i="258"/>
  <c r="E14" i="258"/>
  <c r="S13" i="258"/>
  <c r="R13" i="258"/>
  <c r="Q13" i="258"/>
  <c r="P13" i="258"/>
  <c r="E13" i="258"/>
  <c r="T13" i="258" s="1"/>
  <c r="U12" i="258"/>
  <c r="T12" i="258"/>
  <c r="S12" i="258"/>
  <c r="R12" i="258"/>
  <c r="Q12" i="258"/>
  <c r="P12" i="258"/>
  <c r="E12" i="258"/>
  <c r="S11" i="258"/>
  <c r="R11" i="258"/>
  <c r="Q11" i="258"/>
  <c r="P11" i="258"/>
  <c r="E11" i="258"/>
  <c r="S10" i="258"/>
  <c r="R10" i="258"/>
  <c r="Q10" i="258"/>
  <c r="P10" i="258"/>
  <c r="E10" i="258"/>
  <c r="U61" i="257"/>
  <c r="S61" i="257"/>
  <c r="R61" i="257"/>
  <c r="Q61" i="257"/>
  <c r="P61" i="257"/>
  <c r="E61" i="257"/>
  <c r="T61" i="257" s="1"/>
  <c r="S60" i="257"/>
  <c r="R60" i="257"/>
  <c r="Q60" i="257"/>
  <c r="P60" i="257"/>
  <c r="P59" i="257" s="1"/>
  <c r="E60" i="257"/>
  <c r="S59" i="257"/>
  <c r="R59" i="257"/>
  <c r="U57" i="257"/>
  <c r="S57" i="257"/>
  <c r="R57" i="257"/>
  <c r="Q57" i="257"/>
  <c r="P57" i="257"/>
  <c r="E57" i="257"/>
  <c r="T57" i="257" s="1"/>
  <c r="U56" i="257"/>
  <c r="S56" i="257"/>
  <c r="R56" i="257"/>
  <c r="Q56" i="257"/>
  <c r="P56" i="257"/>
  <c r="E56" i="257"/>
  <c r="T56" i="257" s="1"/>
  <c r="S55" i="257"/>
  <c r="R55" i="257"/>
  <c r="Q55" i="257"/>
  <c r="P55" i="257"/>
  <c r="E55" i="257"/>
  <c r="S54" i="257"/>
  <c r="R54" i="257"/>
  <c r="Q54" i="257"/>
  <c r="P54" i="257"/>
  <c r="E54" i="257"/>
  <c r="S53" i="257"/>
  <c r="R53" i="257"/>
  <c r="S52" i="257"/>
  <c r="R52" i="257"/>
  <c r="Q52" i="257"/>
  <c r="P52" i="257"/>
  <c r="E52" i="257"/>
  <c r="U51" i="257"/>
  <c r="T51" i="257"/>
  <c r="S51" i="257"/>
  <c r="R51" i="257"/>
  <c r="Q51" i="257"/>
  <c r="P51" i="257"/>
  <c r="E51" i="257"/>
  <c r="U50" i="257"/>
  <c r="T50" i="257"/>
  <c r="S50" i="257"/>
  <c r="R50" i="257"/>
  <c r="Q50" i="257"/>
  <c r="P50" i="257"/>
  <c r="E50" i="257"/>
  <c r="T49" i="257"/>
  <c r="S49" i="257"/>
  <c r="R49" i="257"/>
  <c r="Q49" i="257"/>
  <c r="P49" i="257"/>
  <c r="E49" i="257"/>
  <c r="U49" i="257" s="1"/>
  <c r="S48" i="257"/>
  <c r="R48" i="257"/>
  <c r="Q48" i="257"/>
  <c r="P48" i="257"/>
  <c r="E48" i="257"/>
  <c r="S47" i="257"/>
  <c r="R47" i="257"/>
  <c r="Q47" i="257"/>
  <c r="P47" i="257"/>
  <c r="E47" i="257"/>
  <c r="S46" i="257"/>
  <c r="R46" i="257"/>
  <c r="Q46" i="257"/>
  <c r="P46" i="257"/>
  <c r="E46" i="257"/>
  <c r="S45" i="257"/>
  <c r="R45" i="257"/>
  <c r="Q45" i="257"/>
  <c r="P45" i="257"/>
  <c r="E45" i="257"/>
  <c r="S44" i="257"/>
  <c r="R44" i="257"/>
  <c r="Q44" i="257"/>
  <c r="P44" i="257"/>
  <c r="E44" i="257"/>
  <c r="U44" i="257" s="1"/>
  <c r="S43" i="257"/>
  <c r="R43" i="257"/>
  <c r="S42" i="257"/>
  <c r="R42" i="257"/>
  <c r="S41" i="257"/>
  <c r="R41" i="257"/>
  <c r="Q41" i="257"/>
  <c r="P41" i="257"/>
  <c r="E41" i="257"/>
  <c r="U41" i="257" s="1"/>
  <c r="S40" i="257"/>
  <c r="R40" i="257"/>
  <c r="Q40" i="257"/>
  <c r="P40" i="257"/>
  <c r="E40" i="257"/>
  <c r="S39" i="257"/>
  <c r="R39" i="257"/>
  <c r="Q39" i="257"/>
  <c r="P39" i="257"/>
  <c r="E39" i="257"/>
  <c r="U38" i="257"/>
  <c r="S38" i="257"/>
  <c r="R38" i="257"/>
  <c r="Q38" i="257"/>
  <c r="P38" i="257"/>
  <c r="E38" i="257"/>
  <c r="T38" i="257" s="1"/>
  <c r="U37" i="257"/>
  <c r="T37" i="257"/>
  <c r="S37" i="257"/>
  <c r="R37" i="257"/>
  <c r="Q37" i="257"/>
  <c r="P37" i="257"/>
  <c r="E37" i="257"/>
  <c r="S36" i="257"/>
  <c r="R36" i="257"/>
  <c r="Q36" i="257"/>
  <c r="P36" i="257"/>
  <c r="E36" i="257"/>
  <c r="S35" i="257"/>
  <c r="R35" i="257"/>
  <c r="Q35" i="257"/>
  <c r="P35" i="257"/>
  <c r="E35" i="257"/>
  <c r="U34" i="257"/>
  <c r="S34" i="257"/>
  <c r="R34" i="257"/>
  <c r="Q34" i="257"/>
  <c r="P34" i="257"/>
  <c r="E34" i="257"/>
  <c r="T34" i="257" s="1"/>
  <c r="T33" i="257"/>
  <c r="S33" i="257"/>
  <c r="R33" i="257"/>
  <c r="Q33" i="257"/>
  <c r="P33" i="257"/>
  <c r="E33" i="257"/>
  <c r="U33" i="257" s="1"/>
  <c r="S32" i="257"/>
  <c r="R32" i="257"/>
  <c r="Q32" i="257"/>
  <c r="P32" i="257"/>
  <c r="E32" i="257"/>
  <c r="U32" i="257" s="1"/>
  <c r="T31" i="257"/>
  <c r="S31" i="257"/>
  <c r="R31" i="257"/>
  <c r="Q31" i="257"/>
  <c r="P31" i="257"/>
  <c r="E31" i="257"/>
  <c r="U31" i="257" s="1"/>
  <c r="S30" i="257"/>
  <c r="R30" i="257"/>
  <c r="Q30" i="257"/>
  <c r="U30" i="257" s="1"/>
  <c r="P30" i="257"/>
  <c r="E30" i="257"/>
  <c r="T30" i="257" s="1"/>
  <c r="U29" i="257"/>
  <c r="T29" i="257"/>
  <c r="S29" i="257"/>
  <c r="R29" i="257"/>
  <c r="Q29" i="257"/>
  <c r="P29" i="257"/>
  <c r="E29" i="257"/>
  <c r="S28" i="257"/>
  <c r="R28" i="257"/>
  <c r="Q28" i="257"/>
  <c r="P28" i="257"/>
  <c r="E28" i="257"/>
  <c r="S26" i="257"/>
  <c r="R26" i="257"/>
  <c r="Q26" i="257"/>
  <c r="P26" i="257"/>
  <c r="E26" i="257"/>
  <c r="T25" i="257"/>
  <c r="S25" i="257"/>
  <c r="R25" i="257"/>
  <c r="Q25" i="257"/>
  <c r="P25" i="257"/>
  <c r="E25" i="257"/>
  <c r="U25" i="257" s="1"/>
  <c r="S24" i="257"/>
  <c r="R24" i="257"/>
  <c r="Q24" i="257"/>
  <c r="P24" i="257"/>
  <c r="E24" i="257"/>
  <c r="S23" i="257"/>
  <c r="R23" i="257"/>
  <c r="Q23" i="257"/>
  <c r="P23" i="257"/>
  <c r="E23" i="257"/>
  <c r="S22" i="257"/>
  <c r="R22" i="257"/>
  <c r="Q22" i="257"/>
  <c r="P22" i="257"/>
  <c r="E22" i="257"/>
  <c r="T22" i="257" s="1"/>
  <c r="U21" i="257"/>
  <c r="T21" i="257"/>
  <c r="S21" i="257"/>
  <c r="R21" i="257"/>
  <c r="Q21" i="257"/>
  <c r="P21" i="257"/>
  <c r="E21" i="257"/>
  <c r="S20" i="257"/>
  <c r="R20" i="257"/>
  <c r="Q20" i="257"/>
  <c r="P20" i="257"/>
  <c r="E20" i="257"/>
  <c r="U20" i="257" s="1"/>
  <c r="S19" i="257"/>
  <c r="R19" i="257"/>
  <c r="Q19" i="257"/>
  <c r="P19" i="257"/>
  <c r="E19" i="257"/>
  <c r="S18" i="257"/>
  <c r="R18" i="257"/>
  <c r="Q18" i="257"/>
  <c r="P18" i="257"/>
  <c r="E18" i="257"/>
  <c r="T17" i="257"/>
  <c r="S17" i="257"/>
  <c r="R17" i="257"/>
  <c r="Q17" i="257"/>
  <c r="P17" i="257"/>
  <c r="E17" i="257"/>
  <c r="U17" i="257" s="1"/>
  <c r="S16" i="257"/>
  <c r="R16" i="257"/>
  <c r="Q16" i="257"/>
  <c r="P16" i="257"/>
  <c r="E16" i="257"/>
  <c r="S15" i="257"/>
  <c r="R15" i="257"/>
  <c r="Q15" i="257"/>
  <c r="P15" i="257"/>
  <c r="E15" i="257"/>
  <c r="S14" i="257"/>
  <c r="R14" i="257"/>
  <c r="Q14" i="257"/>
  <c r="P14" i="257"/>
  <c r="E14" i="257"/>
  <c r="T13" i="257"/>
  <c r="S13" i="257"/>
  <c r="R13" i="257"/>
  <c r="Q13" i="257"/>
  <c r="U13" i="257" s="1"/>
  <c r="P13" i="257"/>
  <c r="E13" i="257"/>
  <c r="S12" i="257"/>
  <c r="R12" i="257"/>
  <c r="Q12" i="257"/>
  <c r="P12" i="257"/>
  <c r="E12" i="257"/>
  <c r="U12" i="257" s="1"/>
  <c r="S11" i="257"/>
  <c r="R11" i="257"/>
  <c r="Q11" i="257"/>
  <c r="P11" i="257"/>
  <c r="E11" i="257"/>
  <c r="S10" i="257"/>
  <c r="R10" i="257"/>
  <c r="Q10" i="257"/>
  <c r="P10" i="257"/>
  <c r="E10" i="257"/>
  <c r="U61" i="256"/>
  <c r="S61" i="256"/>
  <c r="R61" i="256"/>
  <c r="Q61" i="256"/>
  <c r="P61" i="256"/>
  <c r="E61" i="256"/>
  <c r="T61" i="256" s="1"/>
  <c r="S60" i="256"/>
  <c r="R60" i="256"/>
  <c r="Q60" i="256"/>
  <c r="Q59" i="256" s="1"/>
  <c r="P60" i="256"/>
  <c r="E60" i="256"/>
  <c r="U60" i="256" s="1"/>
  <c r="S59" i="256"/>
  <c r="R59" i="256"/>
  <c r="U57" i="256"/>
  <c r="T57" i="256"/>
  <c r="S57" i="256"/>
  <c r="R57" i="256"/>
  <c r="Q57" i="256"/>
  <c r="P57" i="256"/>
  <c r="E57" i="256"/>
  <c r="S56" i="256"/>
  <c r="R56" i="256"/>
  <c r="Q56" i="256"/>
  <c r="P56" i="256"/>
  <c r="E56" i="256"/>
  <c r="S55" i="256"/>
  <c r="R55" i="256"/>
  <c r="Q55" i="256"/>
  <c r="P55" i="256"/>
  <c r="E55" i="256"/>
  <c r="S54" i="256"/>
  <c r="R54" i="256"/>
  <c r="Q54" i="256"/>
  <c r="P54" i="256"/>
  <c r="E54" i="256"/>
  <c r="S53" i="256"/>
  <c r="U52" i="256"/>
  <c r="T52" i="256"/>
  <c r="S52" i="256"/>
  <c r="R52" i="256"/>
  <c r="Q52" i="256"/>
  <c r="P52" i="256"/>
  <c r="E52" i="256"/>
  <c r="S51" i="256"/>
  <c r="R51" i="256"/>
  <c r="Q51" i="256"/>
  <c r="P51" i="256"/>
  <c r="E51" i="256"/>
  <c r="S50" i="256"/>
  <c r="R50" i="256"/>
  <c r="Q50" i="256"/>
  <c r="P50" i="256"/>
  <c r="E50" i="256"/>
  <c r="U49" i="256"/>
  <c r="S49" i="256"/>
  <c r="R49" i="256"/>
  <c r="Q49" i="256"/>
  <c r="P49" i="256"/>
  <c r="E49" i="256"/>
  <c r="T49" i="256" s="1"/>
  <c r="S48" i="256"/>
  <c r="R48" i="256"/>
  <c r="Q48" i="256"/>
  <c r="P48" i="256"/>
  <c r="E48" i="256"/>
  <c r="U48" i="256" s="1"/>
  <c r="S47" i="256"/>
  <c r="R47" i="256"/>
  <c r="Q47" i="256"/>
  <c r="P47" i="256"/>
  <c r="E47" i="256"/>
  <c r="U47" i="256" s="1"/>
  <c r="T46" i="256"/>
  <c r="S46" i="256"/>
  <c r="R46" i="256"/>
  <c r="Q46" i="256"/>
  <c r="P46" i="256"/>
  <c r="E46" i="256"/>
  <c r="U46" i="256" s="1"/>
  <c r="U45" i="256"/>
  <c r="S45" i="256"/>
  <c r="R45" i="256"/>
  <c r="Q45" i="256"/>
  <c r="P45" i="256"/>
  <c r="E45" i="256"/>
  <c r="T45" i="256" s="1"/>
  <c r="U44" i="256"/>
  <c r="S44" i="256"/>
  <c r="R44" i="256"/>
  <c r="Q44" i="256"/>
  <c r="P44" i="256"/>
  <c r="E44" i="256"/>
  <c r="T44" i="256" s="1"/>
  <c r="S43" i="256"/>
  <c r="R43" i="256"/>
  <c r="S42" i="256"/>
  <c r="S41" i="256"/>
  <c r="R41" i="256"/>
  <c r="Q41" i="256"/>
  <c r="P41" i="256"/>
  <c r="E41" i="256"/>
  <c r="S40" i="256"/>
  <c r="R40" i="256"/>
  <c r="Q40" i="256"/>
  <c r="P40" i="256"/>
  <c r="E40" i="256"/>
  <c r="S39" i="256"/>
  <c r="R39" i="256"/>
  <c r="Q39" i="256"/>
  <c r="P39" i="256"/>
  <c r="E39" i="256"/>
  <c r="U38" i="256"/>
  <c r="T38" i="256"/>
  <c r="S38" i="256"/>
  <c r="R38" i="256"/>
  <c r="Q38" i="256"/>
  <c r="P38" i="256"/>
  <c r="E38" i="256"/>
  <c r="S37" i="256"/>
  <c r="R37" i="256"/>
  <c r="Q37" i="256"/>
  <c r="P37" i="256"/>
  <c r="E37" i="256"/>
  <c r="S36" i="256"/>
  <c r="R36" i="256"/>
  <c r="Q36" i="256"/>
  <c r="P36" i="256"/>
  <c r="E36" i="256"/>
  <c r="U36" i="256" s="1"/>
  <c r="S35" i="256"/>
  <c r="R35" i="256"/>
  <c r="Q35" i="256"/>
  <c r="P35" i="256"/>
  <c r="E35" i="256"/>
  <c r="T35" i="256" s="1"/>
  <c r="S34" i="256"/>
  <c r="R34" i="256"/>
  <c r="Q34" i="256"/>
  <c r="P34" i="256"/>
  <c r="E34" i="256"/>
  <c r="U34" i="256" s="1"/>
  <c r="S33" i="256"/>
  <c r="R33" i="256"/>
  <c r="Q33" i="256"/>
  <c r="P33" i="256"/>
  <c r="E33" i="256"/>
  <c r="S32" i="256"/>
  <c r="R32" i="256"/>
  <c r="Q32" i="256"/>
  <c r="P32" i="256"/>
  <c r="E32" i="256"/>
  <c r="S31" i="256"/>
  <c r="R31" i="256"/>
  <c r="Q31" i="256"/>
  <c r="P31" i="256"/>
  <c r="E31" i="256"/>
  <c r="T31" i="256" s="1"/>
  <c r="S30" i="256"/>
  <c r="R30" i="256"/>
  <c r="Q30" i="256"/>
  <c r="P30" i="256"/>
  <c r="E30" i="256"/>
  <c r="U29" i="256"/>
  <c r="T29" i="256"/>
  <c r="S29" i="256"/>
  <c r="R29" i="256"/>
  <c r="Q29" i="256"/>
  <c r="P29" i="256"/>
  <c r="E29" i="256"/>
  <c r="T28" i="256"/>
  <c r="S28" i="256"/>
  <c r="R28" i="256"/>
  <c r="Q28" i="256"/>
  <c r="P28" i="256"/>
  <c r="E28" i="256"/>
  <c r="U28" i="256" s="1"/>
  <c r="R27" i="256"/>
  <c r="T26" i="256"/>
  <c r="S26" i="256"/>
  <c r="R26" i="256"/>
  <c r="Q26" i="256"/>
  <c r="P26" i="256"/>
  <c r="E26" i="256"/>
  <c r="U26" i="256" s="1"/>
  <c r="U25" i="256"/>
  <c r="S25" i="256"/>
  <c r="R25" i="256"/>
  <c r="Q25" i="256"/>
  <c r="P25" i="256"/>
  <c r="E25" i="256"/>
  <c r="T25" i="256" s="1"/>
  <c r="S24" i="256"/>
  <c r="R24" i="256"/>
  <c r="Q24" i="256"/>
  <c r="P24" i="256"/>
  <c r="E24" i="256"/>
  <c r="U24" i="256" s="1"/>
  <c r="S23" i="256"/>
  <c r="R23" i="256"/>
  <c r="Q23" i="256"/>
  <c r="U23" i="256" s="1"/>
  <c r="P23" i="256"/>
  <c r="E23" i="256"/>
  <c r="U22" i="256"/>
  <c r="S22" i="256"/>
  <c r="R22" i="256"/>
  <c r="Q22" i="256"/>
  <c r="P22" i="256"/>
  <c r="E22" i="256"/>
  <c r="T22" i="256" s="1"/>
  <c r="S21" i="256"/>
  <c r="R21" i="256"/>
  <c r="Q21" i="256"/>
  <c r="P21" i="256"/>
  <c r="E21" i="256"/>
  <c r="S20" i="256"/>
  <c r="R20" i="256"/>
  <c r="Q20" i="256"/>
  <c r="P20" i="256"/>
  <c r="E20" i="256"/>
  <c r="S19" i="256"/>
  <c r="R19" i="256"/>
  <c r="Q19" i="256"/>
  <c r="P19" i="256"/>
  <c r="E19" i="256"/>
  <c r="U18" i="256"/>
  <c r="S18" i="256"/>
  <c r="R18" i="256"/>
  <c r="Q18" i="256"/>
  <c r="P18" i="256"/>
  <c r="E18" i="256"/>
  <c r="T18" i="256" s="1"/>
  <c r="U17" i="256"/>
  <c r="T17" i="256"/>
  <c r="S17" i="256"/>
  <c r="R17" i="256"/>
  <c r="Q17" i="256"/>
  <c r="P17" i="256"/>
  <c r="E17" i="256"/>
  <c r="S16" i="256"/>
  <c r="R16" i="256"/>
  <c r="Q16" i="256"/>
  <c r="P16" i="256"/>
  <c r="E16" i="256"/>
  <c r="U16" i="256" s="1"/>
  <c r="U15" i="256"/>
  <c r="S15" i="256"/>
  <c r="R15" i="256"/>
  <c r="Q15" i="256"/>
  <c r="P15" i="256"/>
  <c r="E15" i="256"/>
  <c r="T15" i="256" s="1"/>
  <c r="S14" i="256"/>
  <c r="R14" i="256"/>
  <c r="Q14" i="256"/>
  <c r="P14" i="256"/>
  <c r="E14" i="256"/>
  <c r="S13" i="256"/>
  <c r="R13" i="256"/>
  <c r="Q13" i="256"/>
  <c r="P13" i="256"/>
  <c r="E13" i="256"/>
  <c r="S12" i="256"/>
  <c r="R12" i="256"/>
  <c r="Q12" i="256"/>
  <c r="P12" i="256"/>
  <c r="E12" i="256"/>
  <c r="S11" i="256"/>
  <c r="R11" i="256"/>
  <c r="Q11" i="256"/>
  <c r="P11" i="256"/>
  <c r="E11" i="256"/>
  <c r="T10" i="256"/>
  <c r="S10" i="256"/>
  <c r="R10" i="256"/>
  <c r="Q10" i="256"/>
  <c r="P10" i="256"/>
  <c r="E10" i="256"/>
  <c r="U10" i="256" s="1"/>
  <c r="U61" i="255"/>
  <c r="S61" i="255"/>
  <c r="R61" i="255"/>
  <c r="Q61" i="255"/>
  <c r="P61" i="255"/>
  <c r="E61" i="255"/>
  <c r="T61" i="255" s="1"/>
  <c r="S60" i="255"/>
  <c r="R60" i="255"/>
  <c r="Q60" i="255"/>
  <c r="P60" i="255"/>
  <c r="P59" i="255" s="1"/>
  <c r="E60" i="255"/>
  <c r="S59" i="255"/>
  <c r="R59" i="255"/>
  <c r="S57" i="255"/>
  <c r="R57" i="255"/>
  <c r="Q57" i="255"/>
  <c r="P57" i="255"/>
  <c r="E57" i="255"/>
  <c r="T57" i="255" s="1"/>
  <c r="S56" i="255"/>
  <c r="R56" i="255"/>
  <c r="Q56" i="255"/>
  <c r="P56" i="255"/>
  <c r="E56" i="255"/>
  <c r="U55" i="255"/>
  <c r="T55" i="255"/>
  <c r="S55" i="255"/>
  <c r="R55" i="255"/>
  <c r="Q55" i="255"/>
  <c r="P55" i="255"/>
  <c r="E55" i="255"/>
  <c r="T54" i="255"/>
  <c r="S54" i="255"/>
  <c r="R54" i="255"/>
  <c r="Q54" i="255"/>
  <c r="P54" i="255"/>
  <c r="E54" i="255"/>
  <c r="U54" i="255" s="1"/>
  <c r="S53" i="255"/>
  <c r="R53" i="255"/>
  <c r="U52" i="255"/>
  <c r="S52" i="255"/>
  <c r="R52" i="255"/>
  <c r="Q52" i="255"/>
  <c r="P52" i="255"/>
  <c r="E52" i="255"/>
  <c r="T52" i="255" s="1"/>
  <c r="U51" i="255"/>
  <c r="S51" i="255"/>
  <c r="R51" i="255"/>
  <c r="Q51" i="255"/>
  <c r="P51" i="255"/>
  <c r="E51" i="255"/>
  <c r="T51" i="255" s="1"/>
  <c r="U50" i="255"/>
  <c r="T50" i="255"/>
  <c r="S50" i="255"/>
  <c r="R50" i="255"/>
  <c r="Q50" i="255"/>
  <c r="P50" i="255"/>
  <c r="E50" i="255"/>
  <c r="S49" i="255"/>
  <c r="R49" i="255"/>
  <c r="Q49" i="255"/>
  <c r="P49" i="255"/>
  <c r="E49" i="255"/>
  <c r="U49" i="255" s="1"/>
  <c r="U48" i="255"/>
  <c r="S48" i="255"/>
  <c r="R48" i="255"/>
  <c r="Q48" i="255"/>
  <c r="P48" i="255"/>
  <c r="E48" i="255"/>
  <c r="T48" i="255" s="1"/>
  <c r="U47" i="255"/>
  <c r="S47" i="255"/>
  <c r="R47" i="255"/>
  <c r="Q47" i="255"/>
  <c r="P47" i="255"/>
  <c r="E47" i="255"/>
  <c r="T47" i="255" s="1"/>
  <c r="S46" i="255"/>
  <c r="R46" i="255"/>
  <c r="Q46" i="255"/>
  <c r="P46" i="255"/>
  <c r="E46" i="255"/>
  <c r="S45" i="255"/>
  <c r="R45" i="255"/>
  <c r="Q45" i="255"/>
  <c r="P45" i="255"/>
  <c r="E45" i="255"/>
  <c r="S44" i="255"/>
  <c r="R44" i="255"/>
  <c r="Q44" i="255"/>
  <c r="P44" i="255"/>
  <c r="E44" i="255"/>
  <c r="U44" i="255" s="1"/>
  <c r="S43" i="255"/>
  <c r="R43" i="255"/>
  <c r="S42" i="255"/>
  <c r="R42" i="255"/>
  <c r="S41" i="255"/>
  <c r="R41" i="255"/>
  <c r="Q41" i="255"/>
  <c r="P41" i="255"/>
  <c r="E41" i="255"/>
  <c r="U40" i="255"/>
  <c r="T40" i="255"/>
  <c r="S40" i="255"/>
  <c r="R40" i="255"/>
  <c r="Q40" i="255"/>
  <c r="P40" i="255"/>
  <c r="E40" i="255"/>
  <c r="T39" i="255"/>
  <c r="S39" i="255"/>
  <c r="R39" i="255"/>
  <c r="Q39" i="255"/>
  <c r="P39" i="255"/>
  <c r="E39" i="255"/>
  <c r="U39" i="255" s="1"/>
  <c r="U38" i="255"/>
  <c r="S38" i="255"/>
  <c r="R38" i="255"/>
  <c r="Q38" i="255"/>
  <c r="P38" i="255"/>
  <c r="E38" i="255"/>
  <c r="T38" i="255" s="1"/>
  <c r="S37" i="255"/>
  <c r="R37" i="255"/>
  <c r="Q37" i="255"/>
  <c r="P37" i="255"/>
  <c r="E37" i="255"/>
  <c r="U37" i="255" s="1"/>
  <c r="S36" i="255"/>
  <c r="R36" i="255"/>
  <c r="Q36" i="255"/>
  <c r="P36" i="255"/>
  <c r="E36" i="255"/>
  <c r="S35" i="255"/>
  <c r="R35" i="255"/>
  <c r="Q35" i="255"/>
  <c r="P35" i="255"/>
  <c r="E35" i="255"/>
  <c r="S34" i="255"/>
  <c r="R34" i="255"/>
  <c r="Q34" i="255"/>
  <c r="P34" i="255"/>
  <c r="E34" i="255"/>
  <c r="T34" i="255" s="1"/>
  <c r="S33" i="255"/>
  <c r="R33" i="255"/>
  <c r="Q33" i="255"/>
  <c r="P33" i="255"/>
  <c r="E33" i="255"/>
  <c r="U33" i="255" s="1"/>
  <c r="S32" i="255"/>
  <c r="R32" i="255"/>
  <c r="Q32" i="255"/>
  <c r="P32" i="255"/>
  <c r="E32" i="255"/>
  <c r="S31" i="255"/>
  <c r="R31" i="255"/>
  <c r="Q31" i="255"/>
  <c r="P31" i="255"/>
  <c r="E31" i="255"/>
  <c r="S30" i="255"/>
  <c r="R30" i="255"/>
  <c r="Q30" i="255"/>
  <c r="U30" i="255" s="1"/>
  <c r="P30" i="255"/>
  <c r="E30" i="255"/>
  <c r="S29" i="255"/>
  <c r="R29" i="255"/>
  <c r="Q29" i="255"/>
  <c r="P29" i="255"/>
  <c r="E29" i="255"/>
  <c r="U29" i="255" s="1"/>
  <c r="S28" i="255"/>
  <c r="R28" i="255"/>
  <c r="Q28" i="255"/>
  <c r="P28" i="255"/>
  <c r="E28" i="255"/>
  <c r="S26" i="255"/>
  <c r="R26" i="255"/>
  <c r="Q26" i="255"/>
  <c r="P26" i="255"/>
  <c r="E26" i="255"/>
  <c r="T25" i="255"/>
  <c r="S25" i="255"/>
  <c r="R25" i="255"/>
  <c r="Q25" i="255"/>
  <c r="P25" i="255"/>
  <c r="E25" i="255"/>
  <c r="U25" i="255" s="1"/>
  <c r="S24" i="255"/>
  <c r="R24" i="255"/>
  <c r="Q24" i="255"/>
  <c r="P24" i="255"/>
  <c r="E24" i="255"/>
  <c r="S23" i="255"/>
  <c r="R23" i="255"/>
  <c r="Q23" i="255"/>
  <c r="P23" i="255"/>
  <c r="E23" i="255"/>
  <c r="S22" i="255"/>
  <c r="R22" i="255"/>
  <c r="Q22" i="255"/>
  <c r="P22" i="255"/>
  <c r="E22" i="255"/>
  <c r="U21" i="255"/>
  <c r="T21" i="255"/>
  <c r="S21" i="255"/>
  <c r="R21" i="255"/>
  <c r="Q21" i="255"/>
  <c r="P21" i="255"/>
  <c r="E21" i="255"/>
  <c r="S20" i="255"/>
  <c r="R20" i="255"/>
  <c r="Q20" i="255"/>
  <c r="P20" i="255"/>
  <c r="E20" i="255"/>
  <c r="U20" i="255" s="1"/>
  <c r="S19" i="255"/>
  <c r="R19" i="255"/>
  <c r="Q19" i="255"/>
  <c r="P19" i="255"/>
  <c r="E19" i="255"/>
  <c r="S18" i="255"/>
  <c r="R18" i="255"/>
  <c r="Q18" i="255"/>
  <c r="P18" i="255"/>
  <c r="E18" i="255"/>
  <c r="T17" i="255"/>
  <c r="S17" i="255"/>
  <c r="R17" i="255"/>
  <c r="Q17" i="255"/>
  <c r="P17" i="255"/>
  <c r="E17" i="255"/>
  <c r="U17" i="255" s="1"/>
  <c r="S16" i="255"/>
  <c r="R16" i="255"/>
  <c r="Q16" i="255"/>
  <c r="P16" i="255"/>
  <c r="E16" i="255"/>
  <c r="S15" i="255"/>
  <c r="R15" i="255"/>
  <c r="Q15" i="255"/>
  <c r="P15" i="255"/>
  <c r="E15" i="255"/>
  <c r="U14" i="255"/>
  <c r="S14" i="255"/>
  <c r="R14" i="255"/>
  <c r="Q14" i="255"/>
  <c r="P14" i="255"/>
  <c r="E14" i="255"/>
  <c r="U13" i="255"/>
  <c r="S13" i="255"/>
  <c r="R13" i="255"/>
  <c r="Q13" i="255"/>
  <c r="P13" i="255"/>
  <c r="E13" i="255"/>
  <c r="T13" i="255" s="1"/>
  <c r="U12" i="255"/>
  <c r="T12" i="255"/>
  <c r="S12" i="255"/>
  <c r="R12" i="255"/>
  <c r="Q12" i="255"/>
  <c r="P12" i="255"/>
  <c r="E12" i="255"/>
  <c r="S11" i="255"/>
  <c r="R11" i="255"/>
  <c r="Q11" i="255"/>
  <c r="P11" i="255"/>
  <c r="E11" i="255"/>
  <c r="U11" i="255" s="1"/>
  <c r="S10" i="255"/>
  <c r="R10" i="255"/>
  <c r="Q10" i="255"/>
  <c r="P10" i="255"/>
  <c r="E10" i="255"/>
  <c r="S61" i="254"/>
  <c r="R61" i="254"/>
  <c r="Q61" i="254"/>
  <c r="P61" i="254"/>
  <c r="E61" i="254"/>
  <c r="T61" i="254" s="1"/>
  <c r="U60" i="254"/>
  <c r="T60" i="254"/>
  <c r="S60" i="254"/>
  <c r="R60" i="254"/>
  <c r="Q60" i="254"/>
  <c r="P60" i="254"/>
  <c r="P59" i="254" s="1"/>
  <c r="E60" i="254"/>
  <c r="S59" i="254"/>
  <c r="R59" i="254"/>
  <c r="U57" i="254"/>
  <c r="S57" i="254"/>
  <c r="R57" i="254"/>
  <c r="Q57" i="254"/>
  <c r="P57" i="254"/>
  <c r="E57" i="254"/>
  <c r="T57" i="254" s="1"/>
  <c r="S56" i="254"/>
  <c r="R56" i="254"/>
  <c r="Q56" i="254"/>
  <c r="P56" i="254"/>
  <c r="E56" i="254"/>
  <c r="U56" i="254" s="1"/>
  <c r="S55" i="254"/>
  <c r="R55" i="254"/>
  <c r="Q55" i="254"/>
  <c r="P55" i="254"/>
  <c r="E55" i="254"/>
  <c r="U54" i="254"/>
  <c r="T54" i="254"/>
  <c r="S54" i="254"/>
  <c r="R54" i="254"/>
  <c r="Q54" i="254"/>
  <c r="P54" i="254"/>
  <c r="P53" i="254" s="1"/>
  <c r="E54" i="254"/>
  <c r="S53" i="254"/>
  <c r="R53" i="254"/>
  <c r="S52" i="254"/>
  <c r="R52" i="254"/>
  <c r="Q52" i="254"/>
  <c r="P52" i="254"/>
  <c r="E52" i="254"/>
  <c r="S51" i="254"/>
  <c r="R51" i="254"/>
  <c r="Q51" i="254"/>
  <c r="P51" i="254"/>
  <c r="E51" i="254"/>
  <c r="S50" i="254"/>
  <c r="R50" i="254"/>
  <c r="Q50" i="254"/>
  <c r="P50" i="254"/>
  <c r="E50" i="254"/>
  <c r="T50" i="254" s="1"/>
  <c r="U49" i="254"/>
  <c r="T49" i="254"/>
  <c r="S49" i="254"/>
  <c r="R49" i="254"/>
  <c r="Q49" i="254"/>
  <c r="P49" i="254"/>
  <c r="E49" i="254"/>
  <c r="S48" i="254"/>
  <c r="R48" i="254"/>
  <c r="Q48" i="254"/>
  <c r="P48" i="254"/>
  <c r="E48" i="254"/>
  <c r="S47" i="254"/>
  <c r="R47" i="254"/>
  <c r="Q47" i="254"/>
  <c r="P47" i="254"/>
  <c r="E47" i="254"/>
  <c r="U46" i="254"/>
  <c r="S46" i="254"/>
  <c r="R46" i="254"/>
  <c r="Q46" i="254"/>
  <c r="P46" i="254"/>
  <c r="E46" i="254"/>
  <c r="T46" i="254" s="1"/>
  <c r="S45" i="254"/>
  <c r="R45" i="254"/>
  <c r="Q45" i="254"/>
  <c r="P45" i="254"/>
  <c r="E45" i="254"/>
  <c r="U45" i="254" s="1"/>
  <c r="S44" i="254"/>
  <c r="R44" i="254"/>
  <c r="Q44" i="254"/>
  <c r="P44" i="254"/>
  <c r="E44" i="254"/>
  <c r="U44" i="254" s="1"/>
  <c r="S43" i="254"/>
  <c r="R43" i="254"/>
  <c r="S42" i="254"/>
  <c r="R42" i="254"/>
  <c r="T41" i="254"/>
  <c r="S41" i="254"/>
  <c r="R41" i="254"/>
  <c r="Q41" i="254"/>
  <c r="P41" i="254"/>
  <c r="E41" i="254"/>
  <c r="U41" i="254" s="1"/>
  <c r="S40" i="254"/>
  <c r="R40" i="254"/>
  <c r="Q40" i="254"/>
  <c r="P40" i="254"/>
  <c r="E40" i="254"/>
  <c r="T40" i="254" s="1"/>
  <c r="S39" i="254"/>
  <c r="R39" i="254"/>
  <c r="Q39" i="254"/>
  <c r="P39" i="254"/>
  <c r="E39" i="254"/>
  <c r="S38" i="254"/>
  <c r="R38" i="254"/>
  <c r="Q38" i="254"/>
  <c r="P38" i="254"/>
  <c r="E38" i="254"/>
  <c r="S37" i="254"/>
  <c r="R37" i="254"/>
  <c r="Q37" i="254"/>
  <c r="P37" i="254"/>
  <c r="E37" i="254"/>
  <c r="S36" i="254"/>
  <c r="R36" i="254"/>
  <c r="Q36" i="254"/>
  <c r="P36" i="254"/>
  <c r="E36" i="254"/>
  <c r="U35" i="254"/>
  <c r="T35" i="254"/>
  <c r="S35" i="254"/>
  <c r="R35" i="254"/>
  <c r="Q35" i="254"/>
  <c r="P35" i="254"/>
  <c r="E35" i="254"/>
  <c r="S34" i="254"/>
  <c r="R34" i="254"/>
  <c r="Q34" i="254"/>
  <c r="P34" i="254"/>
  <c r="E34" i="254"/>
  <c r="T34" i="254" s="1"/>
  <c r="S33" i="254"/>
  <c r="R33" i="254"/>
  <c r="Q33" i="254"/>
  <c r="P33" i="254"/>
  <c r="E33" i="254"/>
  <c r="U33" i="254" s="1"/>
  <c r="S32" i="254"/>
  <c r="R32" i="254"/>
  <c r="Q32" i="254"/>
  <c r="P32" i="254"/>
  <c r="E32" i="254"/>
  <c r="S31" i="254"/>
  <c r="R31" i="254"/>
  <c r="Q31" i="254"/>
  <c r="P31" i="254"/>
  <c r="E31" i="254"/>
  <c r="S30" i="254"/>
  <c r="R30" i="254"/>
  <c r="Q30" i="254"/>
  <c r="P30" i="254"/>
  <c r="E30" i="254"/>
  <c r="S29" i="254"/>
  <c r="R29" i="254"/>
  <c r="Q29" i="254"/>
  <c r="P29" i="254"/>
  <c r="E29" i="254"/>
  <c r="S28" i="254"/>
  <c r="R28" i="254"/>
  <c r="Q28" i="254"/>
  <c r="P28" i="254"/>
  <c r="E28" i="254"/>
  <c r="U28" i="254" s="1"/>
  <c r="S27" i="254"/>
  <c r="S26" i="254"/>
  <c r="R26" i="254"/>
  <c r="Q26" i="254"/>
  <c r="P26" i="254"/>
  <c r="E26" i="254"/>
  <c r="S25" i="254"/>
  <c r="R25" i="254"/>
  <c r="Q25" i="254"/>
  <c r="P25" i="254"/>
  <c r="E25" i="254"/>
  <c r="S24" i="254"/>
  <c r="R24" i="254"/>
  <c r="Q24" i="254"/>
  <c r="P24" i="254"/>
  <c r="E24" i="254"/>
  <c r="S23" i="254"/>
  <c r="R23" i="254"/>
  <c r="Q23" i="254"/>
  <c r="P23" i="254"/>
  <c r="E23" i="254"/>
  <c r="U22" i="254"/>
  <c r="T22" i="254"/>
  <c r="S22" i="254"/>
  <c r="R22" i="254"/>
  <c r="Q22" i="254"/>
  <c r="P22" i="254"/>
  <c r="E22" i="254"/>
  <c r="S21" i="254"/>
  <c r="R21" i="254"/>
  <c r="Q21" i="254"/>
  <c r="P21" i="254"/>
  <c r="E21" i="254"/>
  <c r="T21" i="254" s="1"/>
  <c r="S20" i="254"/>
  <c r="R20" i="254"/>
  <c r="Q20" i="254"/>
  <c r="P20" i="254"/>
  <c r="E20" i="254"/>
  <c r="U20" i="254" s="1"/>
  <c r="S19" i="254"/>
  <c r="R19" i="254"/>
  <c r="Q19" i="254"/>
  <c r="P19" i="254"/>
  <c r="E19" i="254"/>
  <c r="T19" i="254" s="1"/>
  <c r="S18" i="254"/>
  <c r="R18" i="254"/>
  <c r="Q18" i="254"/>
  <c r="P18" i="254"/>
  <c r="E18" i="254"/>
  <c r="U18" i="254" s="1"/>
  <c r="S17" i="254"/>
  <c r="R17" i="254"/>
  <c r="Q17" i="254"/>
  <c r="P17" i="254"/>
  <c r="E17" i="254"/>
  <c r="S16" i="254"/>
  <c r="R16" i="254"/>
  <c r="Q16" i="254"/>
  <c r="P16" i="254"/>
  <c r="E16" i="254"/>
  <c r="S15" i="254"/>
  <c r="R15" i="254"/>
  <c r="Q15" i="254"/>
  <c r="P15" i="254"/>
  <c r="E15" i="254"/>
  <c r="T15" i="254" s="1"/>
  <c r="S14" i="254"/>
  <c r="R14" i="254"/>
  <c r="Q14" i="254"/>
  <c r="P14" i="254"/>
  <c r="E14" i="254"/>
  <c r="U13" i="254"/>
  <c r="S13" i="254"/>
  <c r="R13" i="254"/>
  <c r="Q13" i="254"/>
  <c r="P13" i="254"/>
  <c r="T13" i="254" s="1"/>
  <c r="E13" i="254"/>
  <c r="T12" i="254"/>
  <c r="S12" i="254"/>
  <c r="R12" i="254"/>
  <c r="Q12" i="254"/>
  <c r="P12" i="254"/>
  <c r="E12" i="254"/>
  <c r="U12" i="254" s="1"/>
  <c r="U11" i="254"/>
  <c r="S11" i="254"/>
  <c r="R11" i="254"/>
  <c r="Q11" i="254"/>
  <c r="P11" i="254"/>
  <c r="E11" i="254"/>
  <c r="T11" i="254" s="1"/>
  <c r="S10" i="254"/>
  <c r="R10" i="254"/>
  <c r="Q10" i="254"/>
  <c r="U10" i="254" s="1"/>
  <c r="P10" i="254"/>
  <c r="E10" i="254"/>
  <c r="U61" i="253"/>
  <c r="T61" i="253"/>
  <c r="S61" i="253"/>
  <c r="R61" i="253"/>
  <c r="Q61" i="253"/>
  <c r="P61" i="253"/>
  <c r="E61" i="253"/>
  <c r="S60" i="253"/>
  <c r="R60" i="253"/>
  <c r="Q60" i="253"/>
  <c r="P60" i="253"/>
  <c r="E60" i="253"/>
  <c r="S59" i="253"/>
  <c r="R59" i="253"/>
  <c r="T57" i="253"/>
  <c r="S57" i="253"/>
  <c r="R57" i="253"/>
  <c r="Q57" i="253"/>
  <c r="P57" i="253"/>
  <c r="E57" i="253"/>
  <c r="U57" i="253" s="1"/>
  <c r="U56" i="253"/>
  <c r="S56" i="253"/>
  <c r="R56" i="253"/>
  <c r="Q56" i="253"/>
  <c r="P56" i="253"/>
  <c r="E56" i="253"/>
  <c r="T56" i="253" s="1"/>
  <c r="U55" i="253"/>
  <c r="S55" i="253"/>
  <c r="R55" i="253"/>
  <c r="Q55" i="253"/>
  <c r="P55" i="253"/>
  <c r="E55" i="253"/>
  <c r="T55" i="253" s="1"/>
  <c r="S54" i="253"/>
  <c r="R54" i="253"/>
  <c r="Q54" i="253"/>
  <c r="P54" i="253"/>
  <c r="E54" i="253"/>
  <c r="R53" i="253"/>
  <c r="S52" i="253"/>
  <c r="R52" i="253"/>
  <c r="Q52" i="253"/>
  <c r="P52" i="253"/>
  <c r="E52" i="253"/>
  <c r="U52" i="253" s="1"/>
  <c r="U51" i="253"/>
  <c r="S51" i="253"/>
  <c r="R51" i="253"/>
  <c r="Q51" i="253"/>
  <c r="P51" i="253"/>
  <c r="E51" i="253"/>
  <c r="T51" i="253" s="1"/>
  <c r="U50" i="253"/>
  <c r="S50" i="253"/>
  <c r="R50" i="253"/>
  <c r="Q50" i="253"/>
  <c r="P50" i="253"/>
  <c r="E50" i="253"/>
  <c r="T50" i="253" s="1"/>
  <c r="S49" i="253"/>
  <c r="R49" i="253"/>
  <c r="Q49" i="253"/>
  <c r="P49" i="253"/>
  <c r="E49" i="253"/>
  <c r="S48" i="253"/>
  <c r="R48" i="253"/>
  <c r="Q48" i="253"/>
  <c r="P48" i="253"/>
  <c r="E48" i="253"/>
  <c r="S47" i="253"/>
  <c r="R47" i="253"/>
  <c r="Q47" i="253"/>
  <c r="P47" i="253"/>
  <c r="E47" i="253"/>
  <c r="T46" i="253"/>
  <c r="S46" i="253"/>
  <c r="R46" i="253"/>
  <c r="Q46" i="253"/>
  <c r="P46" i="253"/>
  <c r="E46" i="253"/>
  <c r="U46" i="253" s="1"/>
  <c r="U45" i="253"/>
  <c r="S45" i="253"/>
  <c r="R45" i="253"/>
  <c r="Q45" i="253"/>
  <c r="P45" i="253"/>
  <c r="E45" i="253"/>
  <c r="T45" i="253" s="1"/>
  <c r="S44" i="253"/>
  <c r="R44" i="253"/>
  <c r="Q44" i="253"/>
  <c r="P44" i="253"/>
  <c r="E44" i="253"/>
  <c r="U44" i="253" s="1"/>
  <c r="S43" i="253"/>
  <c r="R43" i="253"/>
  <c r="R42" i="253"/>
  <c r="S41" i="253"/>
  <c r="R41" i="253"/>
  <c r="Q41" i="253"/>
  <c r="P41" i="253"/>
  <c r="E41" i="253"/>
  <c r="T41" i="253" s="1"/>
  <c r="U40" i="253"/>
  <c r="T40" i="253"/>
  <c r="S40" i="253"/>
  <c r="R40" i="253"/>
  <c r="Q40" i="253"/>
  <c r="P40" i="253"/>
  <c r="E40" i="253"/>
  <c r="S39" i="253"/>
  <c r="R39" i="253"/>
  <c r="Q39" i="253"/>
  <c r="P39" i="253"/>
  <c r="E39" i="253"/>
  <c r="S38" i="253"/>
  <c r="R38" i="253"/>
  <c r="Q38" i="253"/>
  <c r="P38" i="253"/>
  <c r="E38" i="253"/>
  <c r="S37" i="253"/>
  <c r="R37" i="253"/>
  <c r="Q37" i="253"/>
  <c r="P37" i="253"/>
  <c r="E37" i="253"/>
  <c r="S36" i="253"/>
  <c r="R36" i="253"/>
  <c r="Q36" i="253"/>
  <c r="P36" i="253"/>
  <c r="E36" i="253"/>
  <c r="U36" i="253" s="1"/>
  <c r="S35" i="253"/>
  <c r="R35" i="253"/>
  <c r="Q35" i="253"/>
  <c r="P35" i="253"/>
  <c r="E35" i="253"/>
  <c r="S34" i="253"/>
  <c r="R34" i="253"/>
  <c r="Q34" i="253"/>
  <c r="P34" i="253"/>
  <c r="E34" i="253"/>
  <c r="S33" i="253"/>
  <c r="R33" i="253"/>
  <c r="Q33" i="253"/>
  <c r="P33" i="253"/>
  <c r="E33" i="253"/>
  <c r="T33" i="253" s="1"/>
  <c r="S32" i="253"/>
  <c r="R32" i="253"/>
  <c r="Q32" i="253"/>
  <c r="P32" i="253"/>
  <c r="T32" i="253" s="1"/>
  <c r="E32" i="253"/>
  <c r="S31" i="253"/>
  <c r="R31" i="253"/>
  <c r="Q31" i="253"/>
  <c r="P31" i="253"/>
  <c r="E31" i="253"/>
  <c r="S30" i="253"/>
  <c r="R30" i="253"/>
  <c r="Q30" i="253"/>
  <c r="P30" i="253"/>
  <c r="E30" i="253"/>
  <c r="S29" i="253"/>
  <c r="R29" i="253"/>
  <c r="Q29" i="253"/>
  <c r="P29" i="253"/>
  <c r="E29" i="253"/>
  <c r="T29" i="253" s="1"/>
  <c r="U28" i="253"/>
  <c r="T28" i="253"/>
  <c r="S28" i="253"/>
  <c r="R28" i="253"/>
  <c r="Q28" i="253"/>
  <c r="P28" i="253"/>
  <c r="E28" i="253"/>
  <c r="S27" i="253"/>
  <c r="S26" i="253"/>
  <c r="R26" i="253"/>
  <c r="Q26" i="253"/>
  <c r="P26" i="253"/>
  <c r="E26" i="253"/>
  <c r="S25" i="253"/>
  <c r="R25" i="253"/>
  <c r="Q25" i="253"/>
  <c r="P25" i="253"/>
  <c r="E25" i="253"/>
  <c r="S24" i="253"/>
  <c r="R24" i="253"/>
  <c r="Q24" i="253"/>
  <c r="P24" i="253"/>
  <c r="E24" i="253"/>
  <c r="U23" i="253"/>
  <c r="S23" i="253"/>
  <c r="R23" i="253"/>
  <c r="Q23" i="253"/>
  <c r="P23" i="253"/>
  <c r="T23" i="253" s="1"/>
  <c r="E23" i="253"/>
  <c r="U22" i="253"/>
  <c r="S22" i="253"/>
  <c r="R22" i="253"/>
  <c r="Q22" i="253"/>
  <c r="P22" i="253"/>
  <c r="E22" i="253"/>
  <c r="T22" i="253" s="1"/>
  <c r="S21" i="253"/>
  <c r="R21" i="253"/>
  <c r="Q21" i="253"/>
  <c r="P21" i="253"/>
  <c r="E21" i="253"/>
  <c r="U21" i="253" s="1"/>
  <c r="S20" i="253"/>
  <c r="R20" i="253"/>
  <c r="Q20" i="253"/>
  <c r="P20" i="253"/>
  <c r="E20" i="253"/>
  <c r="T20" i="253" s="1"/>
  <c r="S19" i="253"/>
  <c r="R19" i="253"/>
  <c r="Q19" i="253"/>
  <c r="P19" i="253"/>
  <c r="E19" i="253"/>
  <c r="U19" i="253" s="1"/>
  <c r="S18" i="253"/>
  <c r="R18" i="253"/>
  <c r="Q18" i="253"/>
  <c r="P18" i="253"/>
  <c r="E18" i="253"/>
  <c r="S17" i="253"/>
  <c r="R17" i="253"/>
  <c r="Q17" i="253"/>
  <c r="P17" i="253"/>
  <c r="E17" i="253"/>
  <c r="S16" i="253"/>
  <c r="R16" i="253"/>
  <c r="Q16" i="253"/>
  <c r="P16" i="253"/>
  <c r="E16" i="253"/>
  <c r="T16" i="253" s="1"/>
  <c r="S15" i="253"/>
  <c r="R15" i="253"/>
  <c r="Q15" i="253"/>
  <c r="P15" i="253"/>
  <c r="E15" i="253"/>
  <c r="U14" i="253"/>
  <c r="T14" i="253"/>
  <c r="S14" i="253"/>
  <c r="R14" i="253"/>
  <c r="Q14" i="253"/>
  <c r="P14" i="253"/>
  <c r="E14" i="253"/>
  <c r="T13" i="253"/>
  <c r="S13" i="253"/>
  <c r="R13" i="253"/>
  <c r="Q13" i="253"/>
  <c r="P13" i="253"/>
  <c r="E13" i="253"/>
  <c r="U13" i="253" s="1"/>
  <c r="U12" i="253"/>
  <c r="S12" i="253"/>
  <c r="R12" i="253"/>
  <c r="Q12" i="253"/>
  <c r="P12" i="253"/>
  <c r="E12" i="253"/>
  <c r="T12" i="253" s="1"/>
  <c r="S11" i="253"/>
  <c r="R11" i="253"/>
  <c r="Q11" i="253"/>
  <c r="P11" i="253"/>
  <c r="E11" i="253"/>
  <c r="U11" i="253" s="1"/>
  <c r="S10" i="253"/>
  <c r="R10" i="253"/>
  <c r="Q10" i="253"/>
  <c r="P10" i="253"/>
  <c r="E10" i="253"/>
  <c r="T61" i="252"/>
  <c r="S61" i="252"/>
  <c r="R61" i="252"/>
  <c r="Q61" i="252"/>
  <c r="P61" i="252"/>
  <c r="E61" i="252"/>
  <c r="U61" i="252" s="1"/>
  <c r="U60" i="252"/>
  <c r="S60" i="252"/>
  <c r="R60" i="252"/>
  <c r="Q60" i="252"/>
  <c r="Q59" i="252" s="1"/>
  <c r="P60" i="252"/>
  <c r="E60" i="252"/>
  <c r="T60" i="252" s="1"/>
  <c r="S59" i="252"/>
  <c r="R59" i="252"/>
  <c r="S57" i="252"/>
  <c r="R57" i="252"/>
  <c r="Q57" i="252"/>
  <c r="P57" i="252"/>
  <c r="E57" i="252"/>
  <c r="S56" i="252"/>
  <c r="R56" i="252"/>
  <c r="Q56" i="252"/>
  <c r="P56" i="252"/>
  <c r="E56" i="252"/>
  <c r="S55" i="252"/>
  <c r="R55" i="252"/>
  <c r="Q55" i="252"/>
  <c r="P55" i="252"/>
  <c r="E55" i="252"/>
  <c r="U54" i="252"/>
  <c r="T54" i="252"/>
  <c r="S54" i="252"/>
  <c r="R54" i="252"/>
  <c r="Q54" i="252"/>
  <c r="P54" i="252"/>
  <c r="E54" i="252"/>
  <c r="S53" i="252"/>
  <c r="R53" i="252"/>
  <c r="S52" i="252"/>
  <c r="R52" i="252"/>
  <c r="Q52" i="252"/>
  <c r="P52" i="252"/>
  <c r="E52" i="252"/>
  <c r="S51" i="252"/>
  <c r="R51" i="252"/>
  <c r="Q51" i="252"/>
  <c r="P51" i="252"/>
  <c r="E51" i="252"/>
  <c r="U50" i="252"/>
  <c r="S50" i="252"/>
  <c r="R50" i="252"/>
  <c r="Q50" i="252"/>
  <c r="P50" i="252"/>
  <c r="E50" i="252"/>
  <c r="T50" i="252" s="1"/>
  <c r="U49" i="252"/>
  <c r="S49" i="252"/>
  <c r="R49" i="252"/>
  <c r="Q49" i="252"/>
  <c r="P49" i="252"/>
  <c r="E49" i="252"/>
  <c r="T49" i="252" s="1"/>
  <c r="U48" i="252"/>
  <c r="T48" i="252"/>
  <c r="S48" i="252"/>
  <c r="R48" i="252"/>
  <c r="Q48" i="252"/>
  <c r="P48" i="252"/>
  <c r="E48" i="252"/>
  <c r="S47" i="252"/>
  <c r="R47" i="252"/>
  <c r="Q47" i="252"/>
  <c r="P47" i="252"/>
  <c r="E47" i="252"/>
  <c r="U47" i="252" s="1"/>
  <c r="S46" i="252"/>
  <c r="R46" i="252"/>
  <c r="Q46" i="252"/>
  <c r="P46" i="252"/>
  <c r="E46" i="252"/>
  <c r="T46" i="252" s="1"/>
  <c r="T45" i="252"/>
  <c r="S45" i="252"/>
  <c r="R45" i="252"/>
  <c r="Q45" i="252"/>
  <c r="P45" i="252"/>
  <c r="E45" i="252"/>
  <c r="U45" i="252" s="1"/>
  <c r="S44" i="252"/>
  <c r="R44" i="252"/>
  <c r="Q44" i="252"/>
  <c r="Q43" i="252" s="1"/>
  <c r="P44" i="252"/>
  <c r="E44" i="252"/>
  <c r="S43" i="252"/>
  <c r="R43" i="252"/>
  <c r="S42" i="252"/>
  <c r="R42" i="252"/>
  <c r="S41" i="252"/>
  <c r="R41" i="252"/>
  <c r="Q41" i="252"/>
  <c r="P41" i="252"/>
  <c r="E41" i="252"/>
  <c r="S40" i="252"/>
  <c r="R40" i="252"/>
  <c r="Q40" i="252"/>
  <c r="P40" i="252"/>
  <c r="E40" i="252"/>
  <c r="U39" i="252"/>
  <c r="T39" i="252"/>
  <c r="S39" i="252"/>
  <c r="R39" i="252"/>
  <c r="Q39" i="252"/>
  <c r="P39" i="252"/>
  <c r="E39" i="252"/>
  <c r="S38" i="252"/>
  <c r="R38" i="252"/>
  <c r="Q38" i="252"/>
  <c r="P38" i="252"/>
  <c r="E38" i="252"/>
  <c r="T38" i="252" s="1"/>
  <c r="S37" i="252"/>
  <c r="R37" i="252"/>
  <c r="Q37" i="252"/>
  <c r="P37" i="252"/>
  <c r="E37" i="252"/>
  <c r="U37" i="252" s="1"/>
  <c r="S36" i="252"/>
  <c r="R36" i="252"/>
  <c r="Q36" i="252"/>
  <c r="P36" i="252"/>
  <c r="E36" i="252"/>
  <c r="T36" i="252" s="1"/>
  <c r="S35" i="252"/>
  <c r="R35" i="252"/>
  <c r="Q35" i="252"/>
  <c r="P35" i="252"/>
  <c r="E35" i="252"/>
  <c r="U35" i="252" s="1"/>
  <c r="S34" i="252"/>
  <c r="R34" i="252"/>
  <c r="Q34" i="252"/>
  <c r="P34" i="252"/>
  <c r="E34" i="252"/>
  <c r="S33" i="252"/>
  <c r="R33" i="252"/>
  <c r="Q33" i="252"/>
  <c r="P33" i="252"/>
  <c r="E33" i="252"/>
  <c r="S32" i="252"/>
  <c r="R32" i="252"/>
  <c r="Q32" i="252"/>
  <c r="P32" i="252"/>
  <c r="E32" i="252"/>
  <c r="U32" i="252" s="1"/>
  <c r="S31" i="252"/>
  <c r="R31" i="252"/>
  <c r="Q31" i="252"/>
  <c r="P31" i="252"/>
  <c r="E31" i="252"/>
  <c r="U30" i="252"/>
  <c r="S30" i="252"/>
  <c r="R30" i="252"/>
  <c r="Q30" i="252"/>
  <c r="P30" i="252"/>
  <c r="T30" i="252" s="1"/>
  <c r="E30" i="252"/>
  <c r="T29" i="252"/>
  <c r="S29" i="252"/>
  <c r="R29" i="252"/>
  <c r="Q29" i="252"/>
  <c r="P29" i="252"/>
  <c r="E29" i="252"/>
  <c r="U29" i="252" s="1"/>
  <c r="U28" i="252"/>
  <c r="S28" i="252"/>
  <c r="R28" i="252"/>
  <c r="Q28" i="252"/>
  <c r="P28" i="252"/>
  <c r="E28" i="252"/>
  <c r="T28" i="252" s="1"/>
  <c r="R27" i="252"/>
  <c r="U26" i="252"/>
  <c r="T26" i="252"/>
  <c r="S26" i="252"/>
  <c r="R26" i="252"/>
  <c r="Q26" i="252"/>
  <c r="P26" i="252"/>
  <c r="E26" i="252"/>
  <c r="S25" i="252"/>
  <c r="R25" i="252"/>
  <c r="Q25" i="252"/>
  <c r="P25" i="252"/>
  <c r="E25" i="252"/>
  <c r="U25" i="252" s="1"/>
  <c r="U24" i="252"/>
  <c r="S24" i="252"/>
  <c r="R24" i="252"/>
  <c r="Q24" i="252"/>
  <c r="P24" i="252"/>
  <c r="E24" i="252"/>
  <c r="T24" i="252" s="1"/>
  <c r="S23" i="252"/>
  <c r="R23" i="252"/>
  <c r="Q23" i="252"/>
  <c r="U23" i="252" s="1"/>
  <c r="P23" i="252"/>
  <c r="E23" i="252"/>
  <c r="S22" i="252"/>
  <c r="R22" i="252"/>
  <c r="Q22" i="252"/>
  <c r="P22" i="252"/>
  <c r="E22" i="252"/>
  <c r="S21" i="252"/>
  <c r="R21" i="252"/>
  <c r="Q21" i="252"/>
  <c r="P21" i="252"/>
  <c r="E21" i="252"/>
  <c r="S20" i="252"/>
  <c r="R20" i="252"/>
  <c r="Q20" i="252"/>
  <c r="P20" i="252"/>
  <c r="E20" i="252"/>
  <c r="T20" i="252" s="1"/>
  <c r="U19" i="252"/>
  <c r="T19" i="252"/>
  <c r="S19" i="252"/>
  <c r="R19" i="252"/>
  <c r="Q19" i="252"/>
  <c r="P19" i="252"/>
  <c r="E19" i="252"/>
  <c r="S18" i="252"/>
  <c r="R18" i="252"/>
  <c r="Q18" i="252"/>
  <c r="P18" i="252"/>
  <c r="E18" i="252"/>
  <c r="U18" i="252" s="1"/>
  <c r="S17" i="252"/>
  <c r="R17" i="252"/>
  <c r="Q17" i="252"/>
  <c r="P17" i="252"/>
  <c r="E17" i="252"/>
  <c r="S16" i="252"/>
  <c r="R16" i="252"/>
  <c r="Q16" i="252"/>
  <c r="P16" i="252"/>
  <c r="E16" i="252"/>
  <c r="T15" i="252"/>
  <c r="S15" i="252"/>
  <c r="R15" i="252"/>
  <c r="Q15" i="252"/>
  <c r="P15" i="252"/>
  <c r="E15" i="252"/>
  <c r="U15" i="252" s="1"/>
  <c r="S14" i="252"/>
  <c r="R14" i="252"/>
  <c r="Q14" i="252"/>
  <c r="Q9" i="252" s="1"/>
  <c r="P14" i="252"/>
  <c r="E14" i="252"/>
  <c r="S13" i="252"/>
  <c r="R13" i="252"/>
  <c r="Q13" i="252"/>
  <c r="P13" i="252"/>
  <c r="E13" i="252"/>
  <c r="U12" i="252"/>
  <c r="S12" i="252"/>
  <c r="R12" i="252"/>
  <c r="Q12" i="252"/>
  <c r="P12" i="252"/>
  <c r="E12" i="252"/>
  <c r="T12" i="252" s="1"/>
  <c r="U11" i="252"/>
  <c r="S11" i="252"/>
  <c r="R11" i="252"/>
  <c r="Q11" i="252"/>
  <c r="P11" i="252"/>
  <c r="E11" i="252"/>
  <c r="T11" i="252" s="1"/>
  <c r="U10" i="252"/>
  <c r="T10" i="252"/>
  <c r="S10" i="252"/>
  <c r="R10" i="252"/>
  <c r="Q10" i="252"/>
  <c r="P10" i="252"/>
  <c r="E10" i="252"/>
  <c r="S61" i="251"/>
  <c r="R61" i="251"/>
  <c r="Q61" i="251"/>
  <c r="P61" i="251"/>
  <c r="E61" i="251"/>
  <c r="S60" i="251"/>
  <c r="R60" i="251"/>
  <c r="Q60" i="251"/>
  <c r="P60" i="251"/>
  <c r="E60" i="251"/>
  <c r="U60" i="251" s="1"/>
  <c r="S59" i="251"/>
  <c r="R59" i="251"/>
  <c r="U57" i="251"/>
  <c r="T57" i="251"/>
  <c r="S57" i="251"/>
  <c r="R57" i="251"/>
  <c r="Q57" i="251"/>
  <c r="P57" i="251"/>
  <c r="E57" i="251"/>
  <c r="T56" i="251"/>
  <c r="S56" i="251"/>
  <c r="R56" i="251"/>
  <c r="Q56" i="251"/>
  <c r="P56" i="251"/>
  <c r="E56" i="251"/>
  <c r="U56" i="251" s="1"/>
  <c r="U55" i="251"/>
  <c r="S55" i="251"/>
  <c r="R55" i="251"/>
  <c r="Q55" i="251"/>
  <c r="P55" i="251"/>
  <c r="E55" i="251"/>
  <c r="T55" i="251" s="1"/>
  <c r="S54" i="251"/>
  <c r="R54" i="251"/>
  <c r="Q54" i="251"/>
  <c r="P54" i="251"/>
  <c r="E54" i="251"/>
  <c r="U54" i="251" s="1"/>
  <c r="S53" i="251"/>
  <c r="R53" i="251"/>
  <c r="U52" i="251"/>
  <c r="T52" i="251"/>
  <c r="S52" i="251"/>
  <c r="R52" i="251"/>
  <c r="Q52" i="251"/>
  <c r="P52" i="251"/>
  <c r="E52" i="251"/>
  <c r="S51" i="251"/>
  <c r="R51" i="251"/>
  <c r="Q51" i="251"/>
  <c r="P51" i="251"/>
  <c r="E51" i="251"/>
  <c r="U51" i="251" s="1"/>
  <c r="U50" i="251"/>
  <c r="S50" i="251"/>
  <c r="R50" i="251"/>
  <c r="Q50" i="251"/>
  <c r="P50" i="251"/>
  <c r="E50" i="251"/>
  <c r="T50" i="251" s="1"/>
  <c r="S49" i="251"/>
  <c r="R49" i="251"/>
  <c r="Q49" i="251"/>
  <c r="P49" i="251"/>
  <c r="E49" i="251"/>
  <c r="T49" i="251" s="1"/>
  <c r="S48" i="251"/>
  <c r="R48" i="251"/>
  <c r="Q48" i="251"/>
  <c r="P48" i="251"/>
  <c r="E48" i="251"/>
  <c r="S47" i="251"/>
  <c r="R47" i="251"/>
  <c r="Q47" i="251"/>
  <c r="P47" i="251"/>
  <c r="E47" i="251"/>
  <c r="S46" i="251"/>
  <c r="R46" i="251"/>
  <c r="Q46" i="251"/>
  <c r="P46" i="251"/>
  <c r="E46" i="251"/>
  <c r="T45" i="251"/>
  <c r="S45" i="251"/>
  <c r="R45" i="251"/>
  <c r="Q45" i="251"/>
  <c r="P45" i="251"/>
  <c r="E45" i="251"/>
  <c r="U45" i="251" s="1"/>
  <c r="U44" i="251"/>
  <c r="S44" i="251"/>
  <c r="R44" i="251"/>
  <c r="Q44" i="251"/>
  <c r="P44" i="251"/>
  <c r="E44" i="251"/>
  <c r="T44" i="251" s="1"/>
  <c r="S43" i="251"/>
  <c r="R43" i="251"/>
  <c r="S42" i="251"/>
  <c r="R42" i="251"/>
  <c r="S41" i="251"/>
  <c r="R41" i="251"/>
  <c r="Q41" i="251"/>
  <c r="P41" i="251"/>
  <c r="E41" i="251"/>
  <c r="S40" i="251"/>
  <c r="R40" i="251"/>
  <c r="Q40" i="251"/>
  <c r="P40" i="251"/>
  <c r="E40" i="251"/>
  <c r="T40" i="251" s="1"/>
  <c r="U39" i="251"/>
  <c r="T39" i="251"/>
  <c r="S39" i="251"/>
  <c r="R39" i="251"/>
  <c r="Q39" i="251"/>
  <c r="P39" i="251"/>
  <c r="E39" i="251"/>
  <c r="S38" i="251"/>
  <c r="R38" i="251"/>
  <c r="Q38" i="251"/>
  <c r="P38" i="251"/>
  <c r="E38" i="251"/>
  <c r="S37" i="251"/>
  <c r="R37" i="251"/>
  <c r="Q37" i="251"/>
  <c r="P37" i="251"/>
  <c r="E37" i="251"/>
  <c r="U36" i="251"/>
  <c r="S36" i="251"/>
  <c r="R36" i="251"/>
  <c r="Q36" i="251"/>
  <c r="P36" i="251"/>
  <c r="E36" i="251"/>
  <c r="T36" i="251" s="1"/>
  <c r="S35" i="251"/>
  <c r="R35" i="251"/>
  <c r="Q35" i="251"/>
  <c r="P35" i="251"/>
  <c r="E35" i="251"/>
  <c r="U35" i="251" s="1"/>
  <c r="S34" i="251"/>
  <c r="R34" i="251"/>
  <c r="Q34" i="251"/>
  <c r="P34" i="251"/>
  <c r="E34" i="251"/>
  <c r="U34" i="251" s="1"/>
  <c r="T33" i="251"/>
  <c r="S33" i="251"/>
  <c r="R33" i="251"/>
  <c r="Q33" i="251"/>
  <c r="P33" i="251"/>
  <c r="E33" i="251"/>
  <c r="U33" i="251" s="1"/>
  <c r="S32" i="251"/>
  <c r="R32" i="251"/>
  <c r="Q32" i="251"/>
  <c r="U32" i="251" s="1"/>
  <c r="P32" i="251"/>
  <c r="E32" i="251"/>
  <c r="T32" i="251" s="1"/>
  <c r="U31" i="251"/>
  <c r="T31" i="251"/>
  <c r="S31" i="251"/>
  <c r="R31" i="251"/>
  <c r="Q31" i="251"/>
  <c r="P31" i="251"/>
  <c r="E31" i="251"/>
  <c r="S30" i="251"/>
  <c r="R30" i="251"/>
  <c r="Q30" i="251"/>
  <c r="P30" i="251"/>
  <c r="E30" i="251"/>
  <c r="S29" i="251"/>
  <c r="R29" i="251"/>
  <c r="Q29" i="251"/>
  <c r="P29" i="251"/>
  <c r="E29" i="251"/>
  <c r="U28" i="251"/>
  <c r="S28" i="251"/>
  <c r="R28" i="251"/>
  <c r="Q28" i="251"/>
  <c r="P28" i="251"/>
  <c r="E28" i="251"/>
  <c r="R27" i="251"/>
  <c r="S26" i="251"/>
  <c r="R26" i="251"/>
  <c r="Q26" i="251"/>
  <c r="P26" i="251"/>
  <c r="E26" i="251"/>
  <c r="S25" i="251"/>
  <c r="R25" i="251"/>
  <c r="Q25" i="251"/>
  <c r="P25" i="251"/>
  <c r="E25" i="251"/>
  <c r="S24" i="251"/>
  <c r="R24" i="251"/>
  <c r="Q24" i="251"/>
  <c r="P24" i="251"/>
  <c r="E24" i="251"/>
  <c r="T24" i="251" s="1"/>
  <c r="U23" i="251"/>
  <c r="T23" i="251"/>
  <c r="S23" i="251"/>
  <c r="R23" i="251"/>
  <c r="Q23" i="251"/>
  <c r="P23" i="251"/>
  <c r="E23" i="251"/>
  <c r="S22" i="251"/>
  <c r="R22" i="251"/>
  <c r="Q22" i="251"/>
  <c r="P22" i="251"/>
  <c r="E22" i="251"/>
  <c r="U22" i="251" s="1"/>
  <c r="S21" i="251"/>
  <c r="R21" i="251"/>
  <c r="Q21" i="251"/>
  <c r="P21" i="251"/>
  <c r="E21" i="251"/>
  <c r="S20" i="251"/>
  <c r="R20" i="251"/>
  <c r="Q20" i="251"/>
  <c r="P20" i="251"/>
  <c r="E20" i="251"/>
  <c r="T19" i="251"/>
  <c r="S19" i="251"/>
  <c r="R19" i="251"/>
  <c r="Q19" i="251"/>
  <c r="P19" i="251"/>
  <c r="E19" i="251"/>
  <c r="U19" i="251" s="1"/>
  <c r="S18" i="251"/>
  <c r="R18" i="251"/>
  <c r="Q18" i="251"/>
  <c r="P18" i="251"/>
  <c r="E18" i="251"/>
  <c r="S17" i="251"/>
  <c r="R17" i="251"/>
  <c r="Q17" i="251"/>
  <c r="P17" i="251"/>
  <c r="E17" i="251"/>
  <c r="U16" i="251"/>
  <c r="S16" i="251"/>
  <c r="R16" i="251"/>
  <c r="Q16" i="251"/>
  <c r="P16" i="251"/>
  <c r="E16" i="251"/>
  <c r="T16" i="251" s="1"/>
  <c r="U15" i="251"/>
  <c r="S15" i="251"/>
  <c r="R15" i="251"/>
  <c r="Q15" i="251"/>
  <c r="P15" i="251"/>
  <c r="E15" i="251"/>
  <c r="T15" i="251" s="1"/>
  <c r="U14" i="251"/>
  <c r="T14" i="251"/>
  <c r="S14" i="251"/>
  <c r="R14" i="251"/>
  <c r="Q14" i="251"/>
  <c r="P14" i="251"/>
  <c r="E14" i="251"/>
  <c r="S13" i="251"/>
  <c r="R13" i="251"/>
  <c r="Q13" i="251"/>
  <c r="P13" i="251"/>
  <c r="E13" i="251"/>
  <c r="U13" i="251" s="1"/>
  <c r="U12" i="251"/>
  <c r="S12" i="251"/>
  <c r="R12" i="251"/>
  <c r="Q12" i="251"/>
  <c r="P12" i="251"/>
  <c r="E12" i="251"/>
  <c r="T12" i="251" s="1"/>
  <c r="S11" i="251"/>
  <c r="R11" i="251"/>
  <c r="Q11" i="251"/>
  <c r="P11" i="251"/>
  <c r="E11" i="251"/>
  <c r="S10" i="251"/>
  <c r="R10" i="251"/>
  <c r="Q10" i="251"/>
  <c r="P10" i="251"/>
  <c r="E10" i="251"/>
  <c r="S61" i="250"/>
  <c r="R61" i="250"/>
  <c r="Q61" i="250"/>
  <c r="P61" i="250"/>
  <c r="E61" i="250"/>
  <c r="U61" i="250" s="1"/>
  <c r="S60" i="250"/>
  <c r="R60" i="250"/>
  <c r="Q60" i="250"/>
  <c r="P60" i="250"/>
  <c r="E60" i="250"/>
  <c r="S59" i="250"/>
  <c r="R59" i="250"/>
  <c r="S57" i="250"/>
  <c r="R57" i="250"/>
  <c r="Q57" i="250"/>
  <c r="P57" i="250"/>
  <c r="E57" i="250"/>
  <c r="U57" i="250" s="1"/>
  <c r="S56" i="250"/>
  <c r="R56" i="250"/>
  <c r="Q56" i="250"/>
  <c r="P56" i="250"/>
  <c r="E56" i="250"/>
  <c r="S55" i="250"/>
  <c r="R55" i="250"/>
  <c r="Q55" i="250"/>
  <c r="P55" i="250"/>
  <c r="E55" i="250"/>
  <c r="S54" i="250"/>
  <c r="R54" i="250"/>
  <c r="Q54" i="250"/>
  <c r="P54" i="250"/>
  <c r="E54" i="250"/>
  <c r="U54" i="250" s="1"/>
  <c r="S53" i="250"/>
  <c r="R53" i="250"/>
  <c r="S52" i="250"/>
  <c r="R52" i="250"/>
  <c r="Q52" i="250"/>
  <c r="P52" i="250"/>
  <c r="E52" i="250"/>
  <c r="U52" i="250" s="1"/>
  <c r="S51" i="250"/>
  <c r="R51" i="250"/>
  <c r="Q51" i="250"/>
  <c r="P51" i="250"/>
  <c r="E51" i="250"/>
  <c r="S50" i="250"/>
  <c r="R50" i="250"/>
  <c r="Q50" i="250"/>
  <c r="P50" i="250"/>
  <c r="E50" i="250"/>
  <c r="S49" i="250"/>
  <c r="R49" i="250"/>
  <c r="Q49" i="250"/>
  <c r="P49" i="250"/>
  <c r="E49" i="250"/>
  <c r="T49" i="250" s="1"/>
  <c r="S48" i="250"/>
  <c r="R48" i="250"/>
  <c r="Q48" i="250"/>
  <c r="P48" i="250"/>
  <c r="E48" i="250"/>
  <c r="U48" i="250" s="1"/>
  <c r="S47" i="250"/>
  <c r="R47" i="250"/>
  <c r="Q47" i="250"/>
  <c r="P47" i="250"/>
  <c r="E47" i="250"/>
  <c r="S46" i="250"/>
  <c r="R46" i="250"/>
  <c r="Q46" i="250"/>
  <c r="P46" i="250"/>
  <c r="E46" i="250"/>
  <c r="S45" i="250"/>
  <c r="R45" i="250"/>
  <c r="Q45" i="250"/>
  <c r="P45" i="250"/>
  <c r="E45" i="250"/>
  <c r="T45" i="250" s="1"/>
  <c r="U44" i="250"/>
  <c r="T44" i="250"/>
  <c r="S44" i="250"/>
  <c r="R44" i="250"/>
  <c r="Q44" i="250"/>
  <c r="P44" i="250"/>
  <c r="E44" i="250"/>
  <c r="S43" i="250"/>
  <c r="R43" i="250"/>
  <c r="S42" i="250"/>
  <c r="R42" i="250"/>
  <c r="S41" i="250"/>
  <c r="R41" i="250"/>
  <c r="Q41" i="250"/>
  <c r="P41" i="250"/>
  <c r="E41" i="250"/>
  <c r="S40" i="250"/>
  <c r="R40" i="250"/>
  <c r="Q40" i="250"/>
  <c r="P40" i="250"/>
  <c r="E40" i="250"/>
  <c r="U39" i="250"/>
  <c r="S39" i="250"/>
  <c r="R39" i="250"/>
  <c r="Q39" i="250"/>
  <c r="P39" i="250"/>
  <c r="E39" i="250"/>
  <c r="T39" i="250" s="1"/>
  <c r="S38" i="250"/>
  <c r="R38" i="250"/>
  <c r="Q38" i="250"/>
  <c r="P38" i="250"/>
  <c r="E38" i="250"/>
  <c r="T37" i="250"/>
  <c r="S37" i="250"/>
  <c r="R37" i="250"/>
  <c r="Q37" i="250"/>
  <c r="P37" i="250"/>
  <c r="E37" i="250"/>
  <c r="U37" i="250" s="1"/>
  <c r="T36" i="250"/>
  <c r="S36" i="250"/>
  <c r="R36" i="250"/>
  <c r="Q36" i="250"/>
  <c r="P36" i="250"/>
  <c r="E36" i="250"/>
  <c r="U36" i="250" s="1"/>
  <c r="S35" i="250"/>
  <c r="R35" i="250"/>
  <c r="Q35" i="250"/>
  <c r="P35" i="250"/>
  <c r="E35" i="250"/>
  <c r="T35" i="250" s="1"/>
  <c r="U34" i="250"/>
  <c r="T34" i="250"/>
  <c r="S34" i="250"/>
  <c r="R34" i="250"/>
  <c r="Q34" i="250"/>
  <c r="P34" i="250"/>
  <c r="E34" i="250"/>
  <c r="S33" i="250"/>
  <c r="R33" i="250"/>
  <c r="Q33" i="250"/>
  <c r="P33" i="250"/>
  <c r="E33" i="250"/>
  <c r="S32" i="250"/>
  <c r="R32" i="250"/>
  <c r="Q32" i="250"/>
  <c r="P32" i="250"/>
  <c r="E32" i="250"/>
  <c r="U31" i="250"/>
  <c r="S31" i="250"/>
  <c r="R31" i="250"/>
  <c r="Q31" i="250"/>
  <c r="P31" i="250"/>
  <c r="E31" i="250"/>
  <c r="T31" i="250" s="1"/>
  <c r="S30" i="250"/>
  <c r="R30" i="250"/>
  <c r="Q30" i="250"/>
  <c r="P30" i="250"/>
  <c r="E30" i="250"/>
  <c r="T29" i="250"/>
  <c r="S29" i="250"/>
  <c r="R29" i="250"/>
  <c r="Q29" i="250"/>
  <c r="P29" i="250"/>
  <c r="E29" i="250"/>
  <c r="U29" i="250" s="1"/>
  <c r="T28" i="250"/>
  <c r="S28" i="250"/>
  <c r="R28" i="250"/>
  <c r="Q28" i="250"/>
  <c r="P28" i="250"/>
  <c r="E28" i="250"/>
  <c r="U28" i="250" s="1"/>
  <c r="S26" i="250"/>
  <c r="R26" i="250"/>
  <c r="Q26" i="250"/>
  <c r="P26" i="250"/>
  <c r="E26" i="250"/>
  <c r="U26" i="250" s="1"/>
  <c r="S25" i="250"/>
  <c r="R25" i="250"/>
  <c r="Q25" i="250"/>
  <c r="P25" i="250"/>
  <c r="E25" i="250"/>
  <c r="U25" i="250" s="1"/>
  <c r="T24" i="250"/>
  <c r="S24" i="250"/>
  <c r="R24" i="250"/>
  <c r="Q24" i="250"/>
  <c r="P24" i="250"/>
  <c r="E24" i="250"/>
  <c r="U24" i="250" s="1"/>
  <c r="S23" i="250"/>
  <c r="R23" i="250"/>
  <c r="Q23" i="250"/>
  <c r="U23" i="250" s="1"/>
  <c r="P23" i="250"/>
  <c r="E23" i="250"/>
  <c r="T23" i="250" s="1"/>
  <c r="U22" i="250"/>
  <c r="T22" i="250"/>
  <c r="S22" i="250"/>
  <c r="R22" i="250"/>
  <c r="Q22" i="250"/>
  <c r="P22" i="250"/>
  <c r="E22" i="250"/>
  <c r="S21" i="250"/>
  <c r="R21" i="250"/>
  <c r="Q21" i="250"/>
  <c r="P21" i="250"/>
  <c r="E21" i="250"/>
  <c r="S20" i="250"/>
  <c r="R20" i="250"/>
  <c r="Q20" i="250"/>
  <c r="P20" i="250"/>
  <c r="E20" i="250"/>
  <c r="U19" i="250"/>
  <c r="S19" i="250"/>
  <c r="R19" i="250"/>
  <c r="Q19" i="250"/>
  <c r="P19" i="250"/>
  <c r="E19" i="250"/>
  <c r="T19" i="250" s="1"/>
  <c r="S18" i="250"/>
  <c r="R18" i="250"/>
  <c r="Q18" i="250"/>
  <c r="P18" i="250"/>
  <c r="E18" i="250"/>
  <c r="U18" i="250" s="1"/>
  <c r="S17" i="250"/>
  <c r="R17" i="250"/>
  <c r="Q17" i="250"/>
  <c r="P17" i="250"/>
  <c r="E17" i="250"/>
  <c r="U17" i="250" s="1"/>
  <c r="T16" i="250"/>
  <c r="S16" i="250"/>
  <c r="R16" i="250"/>
  <c r="Q16" i="250"/>
  <c r="P16" i="250"/>
  <c r="E16" i="250"/>
  <c r="U16" i="250" s="1"/>
  <c r="U15" i="250"/>
  <c r="S15" i="250"/>
  <c r="R15" i="250"/>
  <c r="Q15" i="250"/>
  <c r="P15" i="250"/>
  <c r="E15" i="250"/>
  <c r="T15" i="250" s="1"/>
  <c r="U14" i="250"/>
  <c r="S14" i="250"/>
  <c r="R14" i="250"/>
  <c r="Q14" i="250"/>
  <c r="P14" i="250"/>
  <c r="E14" i="250"/>
  <c r="T14" i="250" s="1"/>
  <c r="S13" i="250"/>
  <c r="R13" i="250"/>
  <c r="Q13" i="250"/>
  <c r="P13" i="250"/>
  <c r="E13" i="250"/>
  <c r="S12" i="250"/>
  <c r="R12" i="250"/>
  <c r="Q12" i="250"/>
  <c r="P12" i="250"/>
  <c r="E12" i="250"/>
  <c r="S11" i="250"/>
  <c r="R11" i="250"/>
  <c r="Q11" i="250"/>
  <c r="P11" i="250"/>
  <c r="E11" i="250"/>
  <c r="T11" i="250" s="1"/>
  <c r="T10" i="250"/>
  <c r="S10" i="250"/>
  <c r="R10" i="250"/>
  <c r="Q10" i="250"/>
  <c r="U10" i="250" s="1"/>
  <c r="P10" i="250"/>
  <c r="E10" i="250"/>
  <c r="S9" i="250"/>
  <c r="U61" i="249"/>
  <c r="T61" i="249"/>
  <c r="S61" i="249"/>
  <c r="R61" i="249"/>
  <c r="Q61" i="249"/>
  <c r="P61" i="249"/>
  <c r="E61" i="249"/>
  <c r="S60" i="249"/>
  <c r="R60" i="249"/>
  <c r="Q60" i="249"/>
  <c r="Q59" i="249" s="1"/>
  <c r="P60" i="249"/>
  <c r="E60" i="249"/>
  <c r="S59" i="249"/>
  <c r="R59" i="249"/>
  <c r="S57" i="249"/>
  <c r="R57" i="249"/>
  <c r="Q57" i="249"/>
  <c r="P57" i="249"/>
  <c r="E57" i="249"/>
  <c r="T57" i="249" s="1"/>
  <c r="S56" i="249"/>
  <c r="R56" i="249"/>
  <c r="Q56" i="249"/>
  <c r="P56" i="249"/>
  <c r="E56" i="249"/>
  <c r="T56" i="249" s="1"/>
  <c r="T55" i="249"/>
  <c r="S55" i="249"/>
  <c r="R55" i="249"/>
  <c r="Q55" i="249"/>
  <c r="P55" i="249"/>
  <c r="E55" i="249"/>
  <c r="U55" i="249" s="1"/>
  <c r="T54" i="249"/>
  <c r="S54" i="249"/>
  <c r="R54" i="249"/>
  <c r="Q54" i="249"/>
  <c r="P54" i="249"/>
  <c r="E54" i="249"/>
  <c r="U54" i="249" s="1"/>
  <c r="S53" i="249"/>
  <c r="R53" i="249"/>
  <c r="S52" i="249"/>
  <c r="R52" i="249"/>
  <c r="Q52" i="249"/>
  <c r="P52" i="249"/>
  <c r="E52" i="249"/>
  <c r="T52" i="249" s="1"/>
  <c r="S51" i="249"/>
  <c r="R51" i="249"/>
  <c r="Q51" i="249"/>
  <c r="P51" i="249"/>
  <c r="E51" i="249"/>
  <c r="U51" i="249" s="1"/>
  <c r="S50" i="249"/>
  <c r="R50" i="249"/>
  <c r="Q50" i="249"/>
  <c r="P50" i="249"/>
  <c r="E50" i="249"/>
  <c r="S49" i="249"/>
  <c r="R49" i="249"/>
  <c r="Q49" i="249"/>
  <c r="P49" i="249"/>
  <c r="E49" i="249"/>
  <c r="S48" i="249"/>
  <c r="R48" i="249"/>
  <c r="Q48" i="249"/>
  <c r="P48" i="249"/>
  <c r="E48" i="249"/>
  <c r="U48" i="249" s="1"/>
  <c r="S47" i="249"/>
  <c r="R47" i="249"/>
  <c r="Q47" i="249"/>
  <c r="P47" i="249"/>
  <c r="E47" i="249"/>
  <c r="U47" i="249" s="1"/>
  <c r="S46" i="249"/>
  <c r="R46" i="249"/>
  <c r="Q46" i="249"/>
  <c r="P46" i="249"/>
  <c r="E46" i="249"/>
  <c r="S45" i="249"/>
  <c r="R45" i="249"/>
  <c r="Q45" i="249"/>
  <c r="P45" i="249"/>
  <c r="E45" i="249"/>
  <c r="S44" i="249"/>
  <c r="R44" i="249"/>
  <c r="Q44" i="249"/>
  <c r="P44" i="249"/>
  <c r="E44" i="249"/>
  <c r="U44" i="249" s="1"/>
  <c r="S43" i="249"/>
  <c r="R43" i="249"/>
  <c r="S42" i="249"/>
  <c r="R42" i="249"/>
  <c r="U41" i="249"/>
  <c r="S41" i="249"/>
  <c r="R41" i="249"/>
  <c r="Q41" i="249"/>
  <c r="P41" i="249"/>
  <c r="E41" i="249"/>
  <c r="T41" i="249" s="1"/>
  <c r="T40" i="249"/>
  <c r="S40" i="249"/>
  <c r="R40" i="249"/>
  <c r="Q40" i="249"/>
  <c r="P40" i="249"/>
  <c r="E40" i="249"/>
  <c r="U40" i="249" s="1"/>
  <c r="S39" i="249"/>
  <c r="R39" i="249"/>
  <c r="Q39" i="249"/>
  <c r="P39" i="249"/>
  <c r="E39" i="249"/>
  <c r="U39" i="249" s="1"/>
  <c r="S38" i="249"/>
  <c r="R38" i="249"/>
  <c r="Q38" i="249"/>
  <c r="P38" i="249"/>
  <c r="E38" i="249"/>
  <c r="U38" i="249" s="1"/>
  <c r="T37" i="249"/>
  <c r="S37" i="249"/>
  <c r="R37" i="249"/>
  <c r="Q37" i="249"/>
  <c r="P37" i="249"/>
  <c r="E37" i="249"/>
  <c r="U37" i="249" s="1"/>
  <c r="S36" i="249"/>
  <c r="R36" i="249"/>
  <c r="Q36" i="249"/>
  <c r="P36" i="249"/>
  <c r="E36" i="249"/>
  <c r="S35" i="249"/>
  <c r="R35" i="249"/>
  <c r="Q35" i="249"/>
  <c r="P35" i="249"/>
  <c r="E35" i="249"/>
  <c r="U34" i="249"/>
  <c r="S34" i="249"/>
  <c r="R34" i="249"/>
  <c r="Q34" i="249"/>
  <c r="P34" i="249"/>
  <c r="E34" i="249"/>
  <c r="T34" i="249" s="1"/>
  <c r="U33" i="249"/>
  <c r="S33" i="249"/>
  <c r="R33" i="249"/>
  <c r="Q33" i="249"/>
  <c r="P33" i="249"/>
  <c r="E33" i="249"/>
  <c r="T33" i="249" s="1"/>
  <c r="T32" i="249"/>
  <c r="S32" i="249"/>
  <c r="R32" i="249"/>
  <c r="Q32" i="249"/>
  <c r="U32" i="249" s="1"/>
  <c r="P32" i="249"/>
  <c r="E32" i="249"/>
  <c r="S31" i="249"/>
  <c r="R31" i="249"/>
  <c r="Q31" i="249"/>
  <c r="P31" i="249"/>
  <c r="E31" i="249"/>
  <c r="U31" i="249" s="1"/>
  <c r="S30" i="249"/>
  <c r="R30" i="249"/>
  <c r="Q30" i="249"/>
  <c r="P30" i="249"/>
  <c r="E30" i="249"/>
  <c r="U30" i="249" s="1"/>
  <c r="T29" i="249"/>
  <c r="S29" i="249"/>
  <c r="R29" i="249"/>
  <c r="Q29" i="249"/>
  <c r="P29" i="249"/>
  <c r="E29" i="249"/>
  <c r="U29" i="249" s="1"/>
  <c r="S28" i="249"/>
  <c r="R28" i="249"/>
  <c r="Q28" i="249"/>
  <c r="Q27" i="249" s="1"/>
  <c r="P28" i="249"/>
  <c r="E28" i="249"/>
  <c r="S26" i="249"/>
  <c r="R26" i="249"/>
  <c r="Q26" i="249"/>
  <c r="P26" i="249"/>
  <c r="E26" i="249"/>
  <c r="U26" i="249" s="1"/>
  <c r="S25" i="249"/>
  <c r="R25" i="249"/>
  <c r="Q25" i="249"/>
  <c r="P25" i="249"/>
  <c r="E25" i="249"/>
  <c r="S24" i="249"/>
  <c r="R24" i="249"/>
  <c r="Q24" i="249"/>
  <c r="P24" i="249"/>
  <c r="E24" i="249"/>
  <c r="S23" i="249"/>
  <c r="R23" i="249"/>
  <c r="Q23" i="249"/>
  <c r="P23" i="249"/>
  <c r="E23" i="249"/>
  <c r="S22" i="249"/>
  <c r="R22" i="249"/>
  <c r="Q22" i="249"/>
  <c r="P22" i="249"/>
  <c r="E22" i="249"/>
  <c r="T21" i="249"/>
  <c r="S21" i="249"/>
  <c r="R21" i="249"/>
  <c r="Q21" i="249"/>
  <c r="P21" i="249"/>
  <c r="E21" i="249"/>
  <c r="U21" i="249" s="1"/>
  <c r="U20" i="249"/>
  <c r="S20" i="249"/>
  <c r="R20" i="249"/>
  <c r="Q20" i="249"/>
  <c r="P20" i="249"/>
  <c r="E20" i="249"/>
  <c r="T20" i="249" s="1"/>
  <c r="S19" i="249"/>
  <c r="R19" i="249"/>
  <c r="Q19" i="249"/>
  <c r="P19" i="249"/>
  <c r="E19" i="249"/>
  <c r="U19" i="249" s="1"/>
  <c r="S18" i="249"/>
  <c r="R18" i="249"/>
  <c r="Q18" i="249"/>
  <c r="P18" i="249"/>
  <c r="E18" i="249"/>
  <c r="U18" i="249" s="1"/>
  <c r="U17" i="249"/>
  <c r="S17" i="249"/>
  <c r="R17" i="249"/>
  <c r="Q17" i="249"/>
  <c r="P17" i="249"/>
  <c r="E17" i="249"/>
  <c r="T17" i="249" s="1"/>
  <c r="S16" i="249"/>
  <c r="R16" i="249"/>
  <c r="Q16" i="249"/>
  <c r="P16" i="249"/>
  <c r="E16" i="249"/>
  <c r="S15" i="249"/>
  <c r="R15" i="249"/>
  <c r="Q15" i="249"/>
  <c r="P15" i="249"/>
  <c r="E15" i="249"/>
  <c r="S14" i="249"/>
  <c r="R14" i="249"/>
  <c r="Q14" i="249"/>
  <c r="P14" i="249"/>
  <c r="E14" i="249"/>
  <c r="T13" i="249"/>
  <c r="S13" i="249"/>
  <c r="R13" i="249"/>
  <c r="Q13" i="249"/>
  <c r="P13" i="249"/>
  <c r="E13" i="249"/>
  <c r="U13" i="249" s="1"/>
  <c r="U12" i="249"/>
  <c r="S12" i="249"/>
  <c r="R12" i="249"/>
  <c r="Q12" i="249"/>
  <c r="P12" i="249"/>
  <c r="E12" i="249"/>
  <c r="T12" i="249" s="1"/>
  <c r="S11" i="249"/>
  <c r="R11" i="249"/>
  <c r="Q11" i="249"/>
  <c r="P11" i="249"/>
  <c r="E11" i="249"/>
  <c r="U11" i="249" s="1"/>
  <c r="S10" i="249"/>
  <c r="R10" i="249"/>
  <c r="Q10" i="249"/>
  <c r="P10" i="249"/>
  <c r="E10" i="249"/>
  <c r="S9" i="249"/>
  <c r="R9" i="249"/>
  <c r="S61" i="248"/>
  <c r="R61" i="248"/>
  <c r="Q61" i="248"/>
  <c r="P61" i="248"/>
  <c r="E61" i="248"/>
  <c r="U60" i="248"/>
  <c r="T60" i="248"/>
  <c r="S60" i="248"/>
  <c r="R60" i="248"/>
  <c r="Q60" i="248"/>
  <c r="P60" i="248"/>
  <c r="E60" i="248"/>
  <c r="S59" i="248"/>
  <c r="R59" i="248"/>
  <c r="S57" i="248"/>
  <c r="R57" i="248"/>
  <c r="Q57" i="248"/>
  <c r="P57" i="248"/>
  <c r="E57" i="248"/>
  <c r="U57" i="248" s="1"/>
  <c r="U56" i="248"/>
  <c r="S56" i="248"/>
  <c r="R56" i="248"/>
  <c r="Q56" i="248"/>
  <c r="P56" i="248"/>
  <c r="E56" i="248"/>
  <c r="T56" i="248" s="1"/>
  <c r="S55" i="248"/>
  <c r="R55" i="248"/>
  <c r="Q55" i="248"/>
  <c r="P55" i="248"/>
  <c r="E55" i="248"/>
  <c r="S54" i="248"/>
  <c r="R54" i="248"/>
  <c r="Q54" i="248"/>
  <c r="P54" i="248"/>
  <c r="E54" i="248"/>
  <c r="S53" i="248"/>
  <c r="S52" i="248"/>
  <c r="R52" i="248"/>
  <c r="Q52" i="248"/>
  <c r="P52" i="248"/>
  <c r="E52" i="248"/>
  <c r="U52" i="248" s="1"/>
  <c r="S51" i="248"/>
  <c r="R51" i="248"/>
  <c r="Q51" i="248"/>
  <c r="P51" i="248"/>
  <c r="E51" i="248"/>
  <c r="T51" i="248" s="1"/>
  <c r="S50" i="248"/>
  <c r="R50" i="248"/>
  <c r="Q50" i="248"/>
  <c r="P50" i="248"/>
  <c r="E50" i="248"/>
  <c r="S49" i="248"/>
  <c r="R49" i="248"/>
  <c r="Q49" i="248"/>
  <c r="P49" i="248"/>
  <c r="E49" i="248"/>
  <c r="S48" i="248"/>
  <c r="R48" i="248"/>
  <c r="Q48" i="248"/>
  <c r="P48" i="248"/>
  <c r="E48" i="248"/>
  <c r="T48" i="248" s="1"/>
  <c r="U47" i="248"/>
  <c r="S47" i="248"/>
  <c r="R47" i="248"/>
  <c r="Q47" i="248"/>
  <c r="P47" i="248"/>
  <c r="E47" i="248"/>
  <c r="T47" i="248" s="1"/>
  <c r="U46" i="248"/>
  <c r="T46" i="248"/>
  <c r="S46" i="248"/>
  <c r="R46" i="248"/>
  <c r="Q46" i="248"/>
  <c r="P46" i="248"/>
  <c r="E46" i="248"/>
  <c r="S45" i="248"/>
  <c r="R45" i="248"/>
  <c r="Q45" i="248"/>
  <c r="P45" i="248"/>
  <c r="E45" i="248"/>
  <c r="U45" i="248" s="1"/>
  <c r="S44" i="248"/>
  <c r="R44" i="248"/>
  <c r="Q44" i="248"/>
  <c r="P44" i="248"/>
  <c r="E44" i="248"/>
  <c r="U44" i="248" s="1"/>
  <c r="S43" i="248"/>
  <c r="R43" i="248"/>
  <c r="S42" i="248"/>
  <c r="S41" i="248"/>
  <c r="R41" i="248"/>
  <c r="Q41" i="248"/>
  <c r="P41" i="248"/>
  <c r="E41" i="248"/>
  <c r="U41" i="248" s="1"/>
  <c r="S40" i="248"/>
  <c r="R40" i="248"/>
  <c r="Q40" i="248"/>
  <c r="P40" i="248"/>
  <c r="E40" i="248"/>
  <c r="S39" i="248"/>
  <c r="R39" i="248"/>
  <c r="Q39" i="248"/>
  <c r="P39" i="248"/>
  <c r="E39" i="248"/>
  <c r="S38" i="248"/>
  <c r="R38" i="248"/>
  <c r="Q38" i="248"/>
  <c r="P38" i="248"/>
  <c r="E38" i="248"/>
  <c r="T38" i="248" s="1"/>
  <c r="S37" i="248"/>
  <c r="R37" i="248"/>
  <c r="Q37" i="248"/>
  <c r="P37" i="248"/>
  <c r="E37" i="248"/>
  <c r="U36" i="248"/>
  <c r="T36" i="248"/>
  <c r="S36" i="248"/>
  <c r="R36" i="248"/>
  <c r="Q36" i="248"/>
  <c r="P36" i="248"/>
  <c r="E36" i="248"/>
  <c r="T35" i="248"/>
  <c r="S35" i="248"/>
  <c r="R35" i="248"/>
  <c r="Q35" i="248"/>
  <c r="P35" i="248"/>
  <c r="E35" i="248"/>
  <c r="U35" i="248" s="1"/>
  <c r="S34" i="248"/>
  <c r="R34" i="248"/>
  <c r="Q34" i="248"/>
  <c r="P34" i="248"/>
  <c r="E34" i="248"/>
  <c r="U34" i="248" s="1"/>
  <c r="S33" i="248"/>
  <c r="R33" i="248"/>
  <c r="Q33" i="248"/>
  <c r="P33" i="248"/>
  <c r="E33" i="248"/>
  <c r="U33" i="248" s="1"/>
  <c r="S32" i="248"/>
  <c r="R32" i="248"/>
  <c r="Q32" i="248"/>
  <c r="P32" i="248"/>
  <c r="E32" i="248"/>
  <c r="S31" i="248"/>
  <c r="R31" i="248"/>
  <c r="Q31" i="248"/>
  <c r="P31" i="248"/>
  <c r="E31" i="248"/>
  <c r="S30" i="248"/>
  <c r="R30" i="248"/>
  <c r="Q30" i="248"/>
  <c r="P30" i="248"/>
  <c r="E30" i="248"/>
  <c r="U30" i="248" s="1"/>
  <c r="S29" i="248"/>
  <c r="R29" i="248"/>
  <c r="Q29" i="248"/>
  <c r="P29" i="248"/>
  <c r="E29" i="248"/>
  <c r="U28" i="248"/>
  <c r="T28" i="248"/>
  <c r="S28" i="248"/>
  <c r="R28" i="248"/>
  <c r="Q28" i="248"/>
  <c r="P28" i="248"/>
  <c r="E28" i="248"/>
  <c r="R27" i="248"/>
  <c r="S26" i="248"/>
  <c r="R26" i="248"/>
  <c r="Q26" i="248"/>
  <c r="P26" i="248"/>
  <c r="E26" i="248"/>
  <c r="T25" i="248"/>
  <c r="S25" i="248"/>
  <c r="R25" i="248"/>
  <c r="Q25" i="248"/>
  <c r="P25" i="248"/>
  <c r="E25" i="248"/>
  <c r="U25" i="248" s="1"/>
  <c r="U24" i="248"/>
  <c r="S24" i="248"/>
  <c r="R24" i="248"/>
  <c r="Q24" i="248"/>
  <c r="P24" i="248"/>
  <c r="E24" i="248"/>
  <c r="T24" i="248" s="1"/>
  <c r="S23" i="248"/>
  <c r="R23" i="248"/>
  <c r="Q23" i="248"/>
  <c r="P23" i="248"/>
  <c r="E23" i="248"/>
  <c r="T23" i="248" s="1"/>
  <c r="S22" i="248"/>
  <c r="R22" i="248"/>
  <c r="Q22" i="248"/>
  <c r="P22" i="248"/>
  <c r="E22" i="248"/>
  <c r="U22" i="248" s="1"/>
  <c r="S21" i="248"/>
  <c r="R21" i="248"/>
  <c r="Q21" i="248"/>
  <c r="P21" i="248"/>
  <c r="E21" i="248"/>
  <c r="S20" i="248"/>
  <c r="R20" i="248"/>
  <c r="Q20" i="248"/>
  <c r="P20" i="248"/>
  <c r="E20" i="248"/>
  <c r="S19" i="248"/>
  <c r="R19" i="248"/>
  <c r="Q19" i="248"/>
  <c r="P19" i="248"/>
  <c r="E19" i="248"/>
  <c r="S18" i="248"/>
  <c r="R18" i="248"/>
  <c r="Q18" i="248"/>
  <c r="P18" i="248"/>
  <c r="E18" i="248"/>
  <c r="T17" i="248"/>
  <c r="S17" i="248"/>
  <c r="R17" i="248"/>
  <c r="Q17" i="248"/>
  <c r="P17" i="248"/>
  <c r="E17" i="248"/>
  <c r="U17" i="248" s="1"/>
  <c r="U16" i="248"/>
  <c r="S16" i="248"/>
  <c r="R16" i="248"/>
  <c r="Q16" i="248"/>
  <c r="P16" i="248"/>
  <c r="E16" i="248"/>
  <c r="T16" i="248" s="1"/>
  <c r="S15" i="248"/>
  <c r="R15" i="248"/>
  <c r="Q15" i="248"/>
  <c r="P15" i="248"/>
  <c r="E15" i="248"/>
  <c r="U15" i="248" s="1"/>
  <c r="S14" i="248"/>
  <c r="R14" i="248"/>
  <c r="Q14" i="248"/>
  <c r="P14" i="248"/>
  <c r="E14" i="248"/>
  <c r="U14" i="248" s="1"/>
  <c r="U13" i="248"/>
  <c r="S13" i="248"/>
  <c r="R13" i="248"/>
  <c r="Q13" i="248"/>
  <c r="P13" i="248"/>
  <c r="E13" i="248"/>
  <c r="T13" i="248" s="1"/>
  <c r="S12" i="248"/>
  <c r="R12" i="248"/>
  <c r="Q12" i="248"/>
  <c r="P12" i="248"/>
  <c r="E12" i="248"/>
  <c r="S11" i="248"/>
  <c r="R11" i="248"/>
  <c r="Q11" i="248"/>
  <c r="P11" i="248"/>
  <c r="E11" i="248"/>
  <c r="S10" i="248"/>
  <c r="R10" i="248"/>
  <c r="Q10" i="248"/>
  <c r="P10" i="248"/>
  <c r="E10" i="248"/>
  <c r="U10" i="248" s="1"/>
  <c r="S9" i="248"/>
  <c r="S61" i="247"/>
  <c r="R61" i="247"/>
  <c r="Q61" i="247"/>
  <c r="P61" i="247"/>
  <c r="E61" i="247"/>
  <c r="U61" i="247" s="1"/>
  <c r="U60" i="247"/>
  <c r="T60" i="247"/>
  <c r="S60" i="247"/>
  <c r="R60" i="247"/>
  <c r="Q60" i="247"/>
  <c r="P60" i="247"/>
  <c r="P59" i="247" s="1"/>
  <c r="E60" i="247"/>
  <c r="S59" i="247"/>
  <c r="R59" i="247"/>
  <c r="S57" i="247"/>
  <c r="R57" i="247"/>
  <c r="Q57" i="247"/>
  <c r="P57" i="247"/>
  <c r="E57" i="247"/>
  <c r="S56" i="247"/>
  <c r="R56" i="247"/>
  <c r="Q56" i="247"/>
  <c r="P56" i="247"/>
  <c r="E56" i="247"/>
  <c r="U55" i="247"/>
  <c r="T55" i="247"/>
  <c r="S55" i="247"/>
  <c r="R55" i="247"/>
  <c r="Q55" i="247"/>
  <c r="P55" i="247"/>
  <c r="E55" i="247"/>
  <c r="S54" i="247"/>
  <c r="R54" i="247"/>
  <c r="Q54" i="247"/>
  <c r="P54" i="247"/>
  <c r="E54" i="247"/>
  <c r="S53" i="247"/>
  <c r="R53" i="247"/>
  <c r="S52" i="247"/>
  <c r="R52" i="247"/>
  <c r="Q52" i="247"/>
  <c r="P52" i="247"/>
  <c r="E52" i="247"/>
  <c r="U51" i="247"/>
  <c r="S51" i="247"/>
  <c r="R51" i="247"/>
  <c r="Q51" i="247"/>
  <c r="P51" i="247"/>
  <c r="E51" i="247"/>
  <c r="T51" i="247" s="1"/>
  <c r="S50" i="247"/>
  <c r="R50" i="247"/>
  <c r="Q50" i="247"/>
  <c r="P50" i="247"/>
  <c r="E50" i="247"/>
  <c r="U50" i="247" s="1"/>
  <c r="S49" i="247"/>
  <c r="R49" i="247"/>
  <c r="Q49" i="247"/>
  <c r="P49" i="247"/>
  <c r="E49" i="247"/>
  <c r="U49" i="247" s="1"/>
  <c r="T48" i="247"/>
  <c r="S48" i="247"/>
  <c r="R48" i="247"/>
  <c r="Q48" i="247"/>
  <c r="P48" i="247"/>
  <c r="E48" i="247"/>
  <c r="U48" i="247" s="1"/>
  <c r="S47" i="247"/>
  <c r="R47" i="247"/>
  <c r="Q47" i="247"/>
  <c r="P47" i="247"/>
  <c r="E47" i="247"/>
  <c r="U47" i="247" s="1"/>
  <c r="T46" i="247"/>
  <c r="S46" i="247"/>
  <c r="R46" i="247"/>
  <c r="Q46" i="247"/>
  <c r="P46" i="247"/>
  <c r="E46" i="247"/>
  <c r="U46" i="247" s="1"/>
  <c r="S45" i="247"/>
  <c r="R45" i="247"/>
  <c r="Q45" i="247"/>
  <c r="P45" i="247"/>
  <c r="E45" i="247"/>
  <c r="S44" i="247"/>
  <c r="R44" i="247"/>
  <c r="Q44" i="247"/>
  <c r="P44" i="247"/>
  <c r="E44" i="247"/>
  <c r="S43" i="247"/>
  <c r="R43" i="247"/>
  <c r="S42" i="247"/>
  <c r="R42" i="247"/>
  <c r="S41" i="247"/>
  <c r="R41" i="247"/>
  <c r="Q41" i="247"/>
  <c r="P41" i="247"/>
  <c r="E41" i="247"/>
  <c r="T41" i="247" s="1"/>
  <c r="T40" i="247"/>
  <c r="S40" i="247"/>
  <c r="R40" i="247"/>
  <c r="Q40" i="247"/>
  <c r="P40" i="247"/>
  <c r="E40" i="247"/>
  <c r="U40" i="247" s="1"/>
  <c r="U39" i="247"/>
  <c r="S39" i="247"/>
  <c r="R39" i="247"/>
  <c r="Q39" i="247"/>
  <c r="P39" i="247"/>
  <c r="E39" i="247"/>
  <c r="T39" i="247" s="1"/>
  <c r="S38" i="247"/>
  <c r="R38" i="247"/>
  <c r="Q38" i="247"/>
  <c r="P38" i="247"/>
  <c r="E38" i="247"/>
  <c r="U38" i="247" s="1"/>
  <c r="S37" i="247"/>
  <c r="R37" i="247"/>
  <c r="Q37" i="247"/>
  <c r="P37" i="247"/>
  <c r="E37" i="247"/>
  <c r="U37" i="247" s="1"/>
  <c r="U36" i="247"/>
  <c r="S36" i="247"/>
  <c r="R36" i="247"/>
  <c r="Q36" i="247"/>
  <c r="P36" i="247"/>
  <c r="E36" i="247"/>
  <c r="T36" i="247" s="1"/>
  <c r="S35" i="247"/>
  <c r="R35" i="247"/>
  <c r="Q35" i="247"/>
  <c r="P35" i="247"/>
  <c r="E35" i="247"/>
  <c r="S34" i="247"/>
  <c r="R34" i="247"/>
  <c r="Q34" i="247"/>
  <c r="P34" i="247"/>
  <c r="E34" i="247"/>
  <c r="S33" i="247"/>
  <c r="R33" i="247"/>
  <c r="Q33" i="247"/>
  <c r="P33" i="247"/>
  <c r="E33" i="247"/>
  <c r="T33" i="247" s="1"/>
  <c r="U32" i="247"/>
  <c r="S32" i="247"/>
  <c r="R32" i="247"/>
  <c r="Q32" i="247"/>
  <c r="P32" i="247"/>
  <c r="E32" i="247"/>
  <c r="T32" i="247" s="1"/>
  <c r="T31" i="247"/>
  <c r="S31" i="247"/>
  <c r="R31" i="247"/>
  <c r="Q31" i="247"/>
  <c r="P31" i="247"/>
  <c r="E31" i="247"/>
  <c r="U31" i="247" s="1"/>
  <c r="S30" i="247"/>
  <c r="R30" i="247"/>
  <c r="Q30" i="247"/>
  <c r="P30" i="247"/>
  <c r="E30" i="247"/>
  <c r="U30" i="247" s="1"/>
  <c r="S29" i="247"/>
  <c r="R29" i="247"/>
  <c r="Q29" i="247"/>
  <c r="P29" i="247"/>
  <c r="E29" i="247"/>
  <c r="U29" i="247" s="1"/>
  <c r="T28" i="247"/>
  <c r="S28" i="247"/>
  <c r="R28" i="247"/>
  <c r="Q28" i="247"/>
  <c r="P28" i="247"/>
  <c r="E28" i="247"/>
  <c r="U28" i="247" s="1"/>
  <c r="S26" i="247"/>
  <c r="R26" i="247"/>
  <c r="Q26" i="247"/>
  <c r="P26" i="247"/>
  <c r="E26" i="247"/>
  <c r="U26" i="247" s="1"/>
  <c r="S25" i="247"/>
  <c r="R25" i="247"/>
  <c r="Q25" i="247"/>
  <c r="P25" i="247"/>
  <c r="E25" i="247"/>
  <c r="U25" i="247" s="1"/>
  <c r="S24" i="247"/>
  <c r="R24" i="247"/>
  <c r="Q24" i="247"/>
  <c r="P24" i="247"/>
  <c r="E24" i="247"/>
  <c r="S23" i="247"/>
  <c r="R23" i="247"/>
  <c r="Q23" i="247"/>
  <c r="P23" i="247"/>
  <c r="E23" i="247"/>
  <c r="S22" i="247"/>
  <c r="R22" i="247"/>
  <c r="Q22" i="247"/>
  <c r="P22" i="247"/>
  <c r="E22" i="247"/>
  <c r="S21" i="247"/>
  <c r="R21" i="247"/>
  <c r="Q21" i="247"/>
  <c r="P21" i="247"/>
  <c r="E21" i="247"/>
  <c r="U20" i="247"/>
  <c r="T20" i="247"/>
  <c r="S20" i="247"/>
  <c r="R20" i="247"/>
  <c r="Q20" i="247"/>
  <c r="P20" i="247"/>
  <c r="E20" i="247"/>
  <c r="S19" i="247"/>
  <c r="R19" i="247"/>
  <c r="Q19" i="247"/>
  <c r="P19" i="247"/>
  <c r="E19" i="247"/>
  <c r="S18" i="247"/>
  <c r="R18" i="247"/>
  <c r="Q18" i="247"/>
  <c r="P18" i="247"/>
  <c r="E18" i="247"/>
  <c r="U18" i="247" s="1"/>
  <c r="S17" i="247"/>
  <c r="R17" i="247"/>
  <c r="Q17" i="247"/>
  <c r="P17" i="247"/>
  <c r="E17" i="247"/>
  <c r="U17" i="247" s="1"/>
  <c r="S16" i="247"/>
  <c r="R16" i="247"/>
  <c r="Q16" i="247"/>
  <c r="P16" i="247"/>
  <c r="E16" i="247"/>
  <c r="S15" i="247"/>
  <c r="R15" i="247"/>
  <c r="Q15" i="247"/>
  <c r="P15" i="247"/>
  <c r="E15" i="247"/>
  <c r="S14" i="247"/>
  <c r="R14" i="247"/>
  <c r="Q14" i="247"/>
  <c r="P14" i="247"/>
  <c r="E14" i="247"/>
  <c r="S13" i="247"/>
  <c r="R13" i="247"/>
  <c r="Q13" i="247"/>
  <c r="P13" i="247"/>
  <c r="E13" i="247"/>
  <c r="U12" i="247"/>
  <c r="T12" i="247"/>
  <c r="S12" i="247"/>
  <c r="R12" i="247"/>
  <c r="Q12" i="247"/>
  <c r="P12" i="247"/>
  <c r="E12" i="247"/>
  <c r="S11" i="247"/>
  <c r="R11" i="247"/>
  <c r="Q11" i="247"/>
  <c r="P11" i="247"/>
  <c r="E11" i="247"/>
  <c r="T11" i="247" s="1"/>
  <c r="S10" i="247"/>
  <c r="R10" i="247"/>
  <c r="Q10" i="247"/>
  <c r="P10" i="247"/>
  <c r="E10" i="247"/>
  <c r="T10" i="247" s="1"/>
  <c r="S9" i="247"/>
  <c r="S61" i="246"/>
  <c r="R61" i="246"/>
  <c r="Q61" i="246"/>
  <c r="P61" i="246"/>
  <c r="E61" i="246"/>
  <c r="S60" i="246"/>
  <c r="R60" i="246"/>
  <c r="Q60" i="246"/>
  <c r="P60" i="246"/>
  <c r="E60" i="246"/>
  <c r="S59" i="246"/>
  <c r="R59" i="246"/>
  <c r="S57" i="246"/>
  <c r="R57" i="246"/>
  <c r="Q57" i="246"/>
  <c r="P57" i="246"/>
  <c r="E57" i="246"/>
  <c r="S56" i="246"/>
  <c r="R56" i="246"/>
  <c r="Q56" i="246"/>
  <c r="P56" i="246"/>
  <c r="E56" i="246"/>
  <c r="S55" i="246"/>
  <c r="R55" i="246"/>
  <c r="Q55" i="246"/>
  <c r="P55" i="246"/>
  <c r="E55" i="246"/>
  <c r="U55" i="246" s="1"/>
  <c r="S54" i="246"/>
  <c r="R54" i="246"/>
  <c r="Q54" i="246"/>
  <c r="P54" i="246"/>
  <c r="E54" i="246"/>
  <c r="U54" i="246" s="1"/>
  <c r="S53" i="246"/>
  <c r="R53" i="246"/>
  <c r="U52" i="246"/>
  <c r="T52" i="246"/>
  <c r="S52" i="246"/>
  <c r="R52" i="246"/>
  <c r="Q52" i="246"/>
  <c r="P52" i="246"/>
  <c r="E52" i="246"/>
  <c r="S51" i="246"/>
  <c r="R51" i="246"/>
  <c r="Q51" i="246"/>
  <c r="P51" i="246"/>
  <c r="E51" i="246"/>
  <c r="U51" i="246" s="1"/>
  <c r="S50" i="246"/>
  <c r="R50" i="246"/>
  <c r="Q50" i="246"/>
  <c r="P50" i="246"/>
  <c r="E50" i="246"/>
  <c r="U50" i="246" s="1"/>
  <c r="T49" i="246"/>
  <c r="S49" i="246"/>
  <c r="R49" i="246"/>
  <c r="Q49" i="246"/>
  <c r="P49" i="246"/>
  <c r="E49" i="246"/>
  <c r="U49" i="246" s="1"/>
  <c r="S48" i="246"/>
  <c r="R48" i="246"/>
  <c r="Q48" i="246"/>
  <c r="P48" i="246"/>
  <c r="E48" i="246"/>
  <c r="S47" i="246"/>
  <c r="R47" i="246"/>
  <c r="Q47" i="246"/>
  <c r="P47" i="246"/>
  <c r="E47" i="246"/>
  <c r="S46" i="246"/>
  <c r="R46" i="246"/>
  <c r="Q46" i="246"/>
  <c r="P46" i="246"/>
  <c r="E46" i="246"/>
  <c r="T46" i="246" s="1"/>
  <c r="U45" i="246"/>
  <c r="T45" i="246"/>
  <c r="S45" i="246"/>
  <c r="R45" i="246"/>
  <c r="Q45" i="246"/>
  <c r="P45" i="246"/>
  <c r="E45" i="246"/>
  <c r="S44" i="246"/>
  <c r="R44" i="246"/>
  <c r="Q44" i="246"/>
  <c r="P44" i="246"/>
  <c r="E44" i="246"/>
  <c r="U44" i="246" s="1"/>
  <c r="S43" i="246"/>
  <c r="R43" i="246"/>
  <c r="S42" i="246"/>
  <c r="R42" i="246"/>
  <c r="S41" i="246"/>
  <c r="R41" i="246"/>
  <c r="Q41" i="246"/>
  <c r="P41" i="246"/>
  <c r="E41" i="246"/>
  <c r="U41" i="246" s="1"/>
  <c r="S40" i="246"/>
  <c r="R40" i="246"/>
  <c r="Q40" i="246"/>
  <c r="P40" i="246"/>
  <c r="E40" i="246"/>
  <c r="U40" i="246" s="1"/>
  <c r="S39" i="246"/>
  <c r="R39" i="246"/>
  <c r="Q39" i="246"/>
  <c r="P39" i="246"/>
  <c r="E39" i="246"/>
  <c r="S38" i="246"/>
  <c r="R38" i="246"/>
  <c r="Q38" i="246"/>
  <c r="P38" i="246"/>
  <c r="E38" i="246"/>
  <c r="S37" i="246"/>
  <c r="R37" i="246"/>
  <c r="Q37" i="246"/>
  <c r="P37" i="246"/>
  <c r="E37" i="246"/>
  <c r="S36" i="246"/>
  <c r="R36" i="246"/>
  <c r="Q36" i="246"/>
  <c r="P36" i="246"/>
  <c r="E36" i="246"/>
  <c r="U35" i="246"/>
  <c r="S35" i="246"/>
  <c r="R35" i="246"/>
  <c r="Q35" i="246"/>
  <c r="P35" i="246"/>
  <c r="T35" i="246" s="1"/>
  <c r="E35" i="246"/>
  <c r="S34" i="246"/>
  <c r="R34" i="246"/>
  <c r="Q34" i="246"/>
  <c r="P34" i="246"/>
  <c r="E34" i="246"/>
  <c r="T34" i="246" s="1"/>
  <c r="S33" i="246"/>
  <c r="R33" i="246"/>
  <c r="Q33" i="246"/>
  <c r="P33" i="246"/>
  <c r="E33" i="246"/>
  <c r="U33" i="246" s="1"/>
  <c r="S32" i="246"/>
  <c r="R32" i="246"/>
  <c r="Q32" i="246"/>
  <c r="P32" i="246"/>
  <c r="E32" i="246"/>
  <c r="U32" i="246" s="1"/>
  <c r="S31" i="246"/>
  <c r="R31" i="246"/>
  <c r="Q31" i="246"/>
  <c r="P31" i="246"/>
  <c r="E31" i="246"/>
  <c r="S30" i="246"/>
  <c r="R30" i="246"/>
  <c r="Q30" i="246"/>
  <c r="P30" i="246"/>
  <c r="E30" i="246"/>
  <c r="S29" i="246"/>
  <c r="R29" i="246"/>
  <c r="Q29" i="246"/>
  <c r="P29" i="246"/>
  <c r="E29" i="246"/>
  <c r="S28" i="246"/>
  <c r="R28" i="246"/>
  <c r="Q28" i="246"/>
  <c r="P28" i="246"/>
  <c r="E28" i="246"/>
  <c r="U28" i="246" s="1"/>
  <c r="S26" i="246"/>
  <c r="R26" i="246"/>
  <c r="Q26" i="246"/>
  <c r="P26" i="246"/>
  <c r="E26" i="246"/>
  <c r="S25" i="246"/>
  <c r="R25" i="246"/>
  <c r="Q25" i="246"/>
  <c r="P25" i="246"/>
  <c r="E25" i="246"/>
  <c r="S24" i="246"/>
  <c r="R24" i="246"/>
  <c r="Q24" i="246"/>
  <c r="P24" i="246"/>
  <c r="E24" i="246"/>
  <c r="T24" i="246" s="1"/>
  <c r="U23" i="246"/>
  <c r="S23" i="246"/>
  <c r="R23" i="246"/>
  <c r="Q23" i="246"/>
  <c r="P23" i="246"/>
  <c r="E23" i="246"/>
  <c r="T23" i="246" s="1"/>
  <c r="T22" i="246"/>
  <c r="S22" i="246"/>
  <c r="R22" i="246"/>
  <c r="Q22" i="246"/>
  <c r="P22" i="246"/>
  <c r="E22" i="246"/>
  <c r="U22" i="246" s="1"/>
  <c r="T21" i="246"/>
  <c r="S21" i="246"/>
  <c r="R21" i="246"/>
  <c r="Q21" i="246"/>
  <c r="P21" i="246"/>
  <c r="E21" i="246"/>
  <c r="U21" i="246" s="1"/>
  <c r="S20" i="246"/>
  <c r="R20" i="246"/>
  <c r="Q20" i="246"/>
  <c r="P20" i="246"/>
  <c r="E20" i="246"/>
  <c r="U20" i="246" s="1"/>
  <c r="U19" i="246"/>
  <c r="T19" i="246"/>
  <c r="S19" i="246"/>
  <c r="R19" i="246"/>
  <c r="Q19" i="246"/>
  <c r="P19" i="246"/>
  <c r="E19" i="246"/>
  <c r="S18" i="246"/>
  <c r="R18" i="246"/>
  <c r="Q18" i="246"/>
  <c r="P18" i="246"/>
  <c r="E18" i="246"/>
  <c r="S17" i="246"/>
  <c r="R17" i="246"/>
  <c r="Q17" i="246"/>
  <c r="P17" i="246"/>
  <c r="E17" i="246"/>
  <c r="S16" i="246"/>
  <c r="R16" i="246"/>
  <c r="Q16" i="246"/>
  <c r="P16" i="246"/>
  <c r="E16" i="246"/>
  <c r="T16" i="246" s="1"/>
  <c r="T15" i="246"/>
  <c r="S15" i="246"/>
  <c r="R15" i="246"/>
  <c r="Q15" i="246"/>
  <c r="P15" i="246"/>
  <c r="E15" i="246"/>
  <c r="U15" i="246" s="1"/>
  <c r="U14" i="246"/>
  <c r="S14" i="246"/>
  <c r="R14" i="246"/>
  <c r="Q14" i="246"/>
  <c r="P14" i="246"/>
  <c r="E14" i="246"/>
  <c r="T14" i="246" s="1"/>
  <c r="S13" i="246"/>
  <c r="R13" i="246"/>
  <c r="Q13" i="246"/>
  <c r="P13" i="246"/>
  <c r="E13" i="246"/>
  <c r="T13" i="246" s="1"/>
  <c r="S12" i="246"/>
  <c r="R12" i="246"/>
  <c r="Q12" i="246"/>
  <c r="P12" i="246"/>
  <c r="E12" i="246"/>
  <c r="U12" i="246" s="1"/>
  <c r="U11" i="246"/>
  <c r="S11" i="246"/>
  <c r="R11" i="246"/>
  <c r="Q11" i="246"/>
  <c r="P11" i="246"/>
  <c r="E11" i="246"/>
  <c r="T11" i="246" s="1"/>
  <c r="S10" i="246"/>
  <c r="R10" i="246"/>
  <c r="Q10" i="246"/>
  <c r="P10" i="246"/>
  <c r="E10" i="246"/>
  <c r="S9" i="246"/>
  <c r="S61" i="245"/>
  <c r="R61" i="245"/>
  <c r="Q61" i="245"/>
  <c r="P61" i="245"/>
  <c r="E61" i="245"/>
  <c r="U61" i="245" s="1"/>
  <c r="S60" i="245"/>
  <c r="R60" i="245"/>
  <c r="Q60" i="245"/>
  <c r="P60" i="245"/>
  <c r="E60" i="245"/>
  <c r="S59" i="245"/>
  <c r="R59" i="245"/>
  <c r="S57" i="245"/>
  <c r="R57" i="245"/>
  <c r="Q57" i="245"/>
  <c r="P57" i="245"/>
  <c r="E57" i="245"/>
  <c r="S56" i="245"/>
  <c r="R56" i="245"/>
  <c r="Q56" i="245"/>
  <c r="P56" i="245"/>
  <c r="E56" i="245"/>
  <c r="S55" i="245"/>
  <c r="R55" i="245"/>
  <c r="Q55" i="245"/>
  <c r="P55" i="245"/>
  <c r="E55" i="245"/>
  <c r="T55" i="245" s="1"/>
  <c r="S54" i="245"/>
  <c r="R54" i="245"/>
  <c r="Q54" i="245"/>
  <c r="P54" i="245"/>
  <c r="E54" i="245"/>
  <c r="R53" i="245"/>
  <c r="S52" i="245"/>
  <c r="R52" i="245"/>
  <c r="Q52" i="245"/>
  <c r="P52" i="245"/>
  <c r="E52" i="245"/>
  <c r="S51" i="245"/>
  <c r="R51" i="245"/>
  <c r="Q51" i="245"/>
  <c r="P51" i="245"/>
  <c r="E51" i="245"/>
  <c r="S50" i="245"/>
  <c r="R50" i="245"/>
  <c r="Q50" i="245"/>
  <c r="P50" i="245"/>
  <c r="E50" i="245"/>
  <c r="T50" i="245" s="1"/>
  <c r="S49" i="245"/>
  <c r="R49" i="245"/>
  <c r="Q49" i="245"/>
  <c r="P49" i="245"/>
  <c r="E49" i="245"/>
  <c r="U48" i="245"/>
  <c r="T48" i="245"/>
  <c r="S48" i="245"/>
  <c r="R48" i="245"/>
  <c r="Q48" i="245"/>
  <c r="P48" i="245"/>
  <c r="E48" i="245"/>
  <c r="T47" i="245"/>
  <c r="S47" i="245"/>
  <c r="R47" i="245"/>
  <c r="Q47" i="245"/>
  <c r="P47" i="245"/>
  <c r="E47" i="245"/>
  <c r="U47" i="245" s="1"/>
  <c r="S46" i="245"/>
  <c r="R46" i="245"/>
  <c r="Q46" i="245"/>
  <c r="P46" i="245"/>
  <c r="E46" i="245"/>
  <c r="U46" i="245" s="1"/>
  <c r="S45" i="245"/>
  <c r="R45" i="245"/>
  <c r="Q45" i="245"/>
  <c r="U45" i="245" s="1"/>
  <c r="P45" i="245"/>
  <c r="T45" i="245" s="1"/>
  <c r="E45" i="245"/>
  <c r="S44" i="245"/>
  <c r="R44" i="245"/>
  <c r="Q44" i="245"/>
  <c r="P44" i="245"/>
  <c r="E44" i="245"/>
  <c r="S43" i="245"/>
  <c r="R43" i="245"/>
  <c r="R42" i="245"/>
  <c r="S41" i="245"/>
  <c r="R41" i="245"/>
  <c r="Q41" i="245"/>
  <c r="P41" i="245"/>
  <c r="E41" i="245"/>
  <c r="U40" i="245"/>
  <c r="S40" i="245"/>
  <c r="R40" i="245"/>
  <c r="Q40" i="245"/>
  <c r="P40" i="245"/>
  <c r="E40" i="245"/>
  <c r="T40" i="245" s="1"/>
  <c r="S39" i="245"/>
  <c r="R39" i="245"/>
  <c r="Q39" i="245"/>
  <c r="P39" i="245"/>
  <c r="E39" i="245"/>
  <c r="U39" i="245" s="1"/>
  <c r="S38" i="245"/>
  <c r="R38" i="245"/>
  <c r="Q38" i="245"/>
  <c r="P38" i="245"/>
  <c r="E38" i="245"/>
  <c r="U38" i="245" s="1"/>
  <c r="T37" i="245"/>
  <c r="S37" i="245"/>
  <c r="R37" i="245"/>
  <c r="Q37" i="245"/>
  <c r="P37" i="245"/>
  <c r="E37" i="245"/>
  <c r="U37" i="245" s="1"/>
  <c r="S36" i="245"/>
  <c r="R36" i="245"/>
  <c r="Q36" i="245"/>
  <c r="P36" i="245"/>
  <c r="E36" i="245"/>
  <c r="U36" i="245" s="1"/>
  <c r="S35" i="245"/>
  <c r="R35" i="245"/>
  <c r="Q35" i="245"/>
  <c r="P35" i="245"/>
  <c r="T35" i="245" s="1"/>
  <c r="E35" i="245"/>
  <c r="S34" i="245"/>
  <c r="R34" i="245"/>
  <c r="Q34" i="245"/>
  <c r="P34" i="245"/>
  <c r="E34" i="245"/>
  <c r="S33" i="245"/>
  <c r="R33" i="245"/>
  <c r="Q33" i="245"/>
  <c r="P33" i="245"/>
  <c r="E33" i="245"/>
  <c r="S32" i="245"/>
  <c r="R32" i="245"/>
  <c r="Q32" i="245"/>
  <c r="P32" i="245"/>
  <c r="E32" i="245"/>
  <c r="T32" i="245" s="1"/>
  <c r="T31" i="245"/>
  <c r="S31" i="245"/>
  <c r="R31" i="245"/>
  <c r="Q31" i="245"/>
  <c r="P31" i="245"/>
  <c r="E31" i="245"/>
  <c r="U31" i="245" s="1"/>
  <c r="S30" i="245"/>
  <c r="R30" i="245"/>
  <c r="Q30" i="245"/>
  <c r="P30" i="245"/>
  <c r="E30" i="245"/>
  <c r="T30" i="245" s="1"/>
  <c r="S29" i="245"/>
  <c r="R29" i="245"/>
  <c r="Q29" i="245"/>
  <c r="P29" i="245"/>
  <c r="E29" i="245"/>
  <c r="U29" i="245" s="1"/>
  <c r="S28" i="245"/>
  <c r="R28" i="245"/>
  <c r="Q28" i="245"/>
  <c r="P28" i="245"/>
  <c r="E28" i="245"/>
  <c r="U28" i="245" s="1"/>
  <c r="R27" i="245"/>
  <c r="S26" i="245"/>
  <c r="R26" i="245"/>
  <c r="Q26" i="245"/>
  <c r="P26" i="245"/>
  <c r="E26" i="245"/>
  <c r="U26" i="245" s="1"/>
  <c r="T25" i="245"/>
  <c r="S25" i="245"/>
  <c r="R25" i="245"/>
  <c r="Q25" i="245"/>
  <c r="P25" i="245"/>
  <c r="E25" i="245"/>
  <c r="U25" i="245" s="1"/>
  <c r="S24" i="245"/>
  <c r="R24" i="245"/>
  <c r="Q24" i="245"/>
  <c r="P24" i="245"/>
  <c r="E24" i="245"/>
  <c r="U24" i="245" s="1"/>
  <c r="S23" i="245"/>
  <c r="R23" i="245"/>
  <c r="Q23" i="245"/>
  <c r="P23" i="245"/>
  <c r="T23" i="245" s="1"/>
  <c r="E23" i="245"/>
  <c r="S22" i="245"/>
  <c r="R22" i="245"/>
  <c r="Q22" i="245"/>
  <c r="P22" i="245"/>
  <c r="E22" i="245"/>
  <c r="S21" i="245"/>
  <c r="R21" i="245"/>
  <c r="Q21" i="245"/>
  <c r="P21" i="245"/>
  <c r="E21" i="245"/>
  <c r="S20" i="245"/>
  <c r="R20" i="245"/>
  <c r="Q20" i="245"/>
  <c r="P20" i="245"/>
  <c r="E20" i="245"/>
  <c r="T19" i="245"/>
  <c r="S19" i="245"/>
  <c r="R19" i="245"/>
  <c r="Q19" i="245"/>
  <c r="P19" i="245"/>
  <c r="E19" i="245"/>
  <c r="U19" i="245" s="1"/>
  <c r="U18" i="245"/>
  <c r="S18" i="245"/>
  <c r="R18" i="245"/>
  <c r="Q18" i="245"/>
  <c r="P18" i="245"/>
  <c r="E18" i="245"/>
  <c r="T18" i="245" s="1"/>
  <c r="S17" i="245"/>
  <c r="R17" i="245"/>
  <c r="Q17" i="245"/>
  <c r="P17" i="245"/>
  <c r="E17" i="245"/>
  <c r="U17" i="245" s="1"/>
  <c r="S16" i="245"/>
  <c r="R16" i="245"/>
  <c r="Q16" i="245"/>
  <c r="P16" i="245"/>
  <c r="E16" i="245"/>
  <c r="U16" i="245" s="1"/>
  <c r="T15" i="245"/>
  <c r="S15" i="245"/>
  <c r="R15" i="245"/>
  <c r="Q15" i="245"/>
  <c r="P15" i="245"/>
  <c r="E15" i="245"/>
  <c r="U15" i="245" s="1"/>
  <c r="S14" i="245"/>
  <c r="R14" i="245"/>
  <c r="Q14" i="245"/>
  <c r="P14" i="245"/>
  <c r="E14" i="245"/>
  <c r="S13" i="245"/>
  <c r="R13" i="245"/>
  <c r="Q13" i="245"/>
  <c r="P13" i="245"/>
  <c r="E13" i="245"/>
  <c r="S12" i="245"/>
  <c r="R12" i="245"/>
  <c r="Q12" i="245"/>
  <c r="P12" i="245"/>
  <c r="E12" i="245"/>
  <c r="T12" i="245" s="1"/>
  <c r="T11" i="245"/>
  <c r="S11" i="245"/>
  <c r="R11" i="245"/>
  <c r="Q11" i="245"/>
  <c r="P11" i="245"/>
  <c r="E11" i="245"/>
  <c r="U11" i="245" s="1"/>
  <c r="U10" i="245"/>
  <c r="S10" i="245"/>
  <c r="R10" i="245"/>
  <c r="Q10" i="245"/>
  <c r="P10" i="245"/>
  <c r="E10" i="245"/>
  <c r="T10" i="245" s="1"/>
  <c r="S9" i="245"/>
  <c r="S61" i="244"/>
  <c r="R61" i="244"/>
  <c r="Q61" i="244"/>
  <c r="P61" i="244"/>
  <c r="E61" i="244"/>
  <c r="S60" i="244"/>
  <c r="R60" i="244"/>
  <c r="Q60" i="244"/>
  <c r="Q59" i="244" s="1"/>
  <c r="P60" i="244"/>
  <c r="E60" i="244"/>
  <c r="U60" i="244" s="1"/>
  <c r="S59" i="244"/>
  <c r="R59" i="244"/>
  <c r="T57" i="244"/>
  <c r="S57" i="244"/>
  <c r="R57" i="244"/>
  <c r="Q57" i="244"/>
  <c r="P57" i="244"/>
  <c r="E57" i="244"/>
  <c r="U57" i="244" s="1"/>
  <c r="S56" i="244"/>
  <c r="R56" i="244"/>
  <c r="Q56" i="244"/>
  <c r="P56" i="244"/>
  <c r="E56" i="244"/>
  <c r="U56" i="244" s="1"/>
  <c r="S55" i="244"/>
  <c r="R55" i="244"/>
  <c r="Q55" i="244"/>
  <c r="P55" i="244"/>
  <c r="E55" i="244"/>
  <c r="U55" i="244" s="1"/>
  <c r="T54" i="244"/>
  <c r="S54" i="244"/>
  <c r="R54" i="244"/>
  <c r="Q54" i="244"/>
  <c r="P54" i="244"/>
  <c r="E54" i="244"/>
  <c r="U54" i="244" s="1"/>
  <c r="S53" i="244"/>
  <c r="R53" i="244"/>
  <c r="U52" i="244"/>
  <c r="S52" i="244"/>
  <c r="R52" i="244"/>
  <c r="Q52" i="244"/>
  <c r="P52" i="244"/>
  <c r="E52" i="244"/>
  <c r="T52" i="244" s="1"/>
  <c r="S51" i="244"/>
  <c r="R51" i="244"/>
  <c r="Q51" i="244"/>
  <c r="P51" i="244"/>
  <c r="E51" i="244"/>
  <c r="U51" i="244" s="1"/>
  <c r="S50" i="244"/>
  <c r="R50" i="244"/>
  <c r="Q50" i="244"/>
  <c r="P50" i="244"/>
  <c r="E50" i="244"/>
  <c r="U50" i="244" s="1"/>
  <c r="T49" i="244"/>
  <c r="S49" i="244"/>
  <c r="R49" i="244"/>
  <c r="Q49" i="244"/>
  <c r="P49" i="244"/>
  <c r="E49" i="244"/>
  <c r="U49" i="244" s="1"/>
  <c r="S48" i="244"/>
  <c r="R48" i="244"/>
  <c r="Q48" i="244"/>
  <c r="P48" i="244"/>
  <c r="E48" i="244"/>
  <c r="S47" i="244"/>
  <c r="R47" i="244"/>
  <c r="Q47" i="244"/>
  <c r="P47" i="244"/>
  <c r="E47" i="244"/>
  <c r="U46" i="244"/>
  <c r="S46" i="244"/>
  <c r="R46" i="244"/>
  <c r="Q46" i="244"/>
  <c r="P46" i="244"/>
  <c r="E46" i="244"/>
  <c r="S45" i="244"/>
  <c r="R45" i="244"/>
  <c r="Q45" i="244"/>
  <c r="P45" i="244"/>
  <c r="E45" i="244"/>
  <c r="T45" i="244" s="1"/>
  <c r="T44" i="244"/>
  <c r="S44" i="244"/>
  <c r="R44" i="244"/>
  <c r="Q44" i="244"/>
  <c r="P44" i="244"/>
  <c r="E44" i="244"/>
  <c r="U44" i="244" s="1"/>
  <c r="S43" i="244"/>
  <c r="R43" i="244"/>
  <c r="S42" i="244"/>
  <c r="T41" i="244"/>
  <c r="S41" i="244"/>
  <c r="R41" i="244"/>
  <c r="Q41" i="244"/>
  <c r="P41" i="244"/>
  <c r="E41" i="244"/>
  <c r="U41" i="244" s="1"/>
  <c r="S40" i="244"/>
  <c r="R40" i="244"/>
  <c r="Q40" i="244"/>
  <c r="P40" i="244"/>
  <c r="E40" i="244"/>
  <c r="U40" i="244" s="1"/>
  <c r="S39" i="244"/>
  <c r="R39" i="244"/>
  <c r="Q39" i="244"/>
  <c r="P39" i="244"/>
  <c r="E39" i="244"/>
  <c r="U39" i="244" s="1"/>
  <c r="S38" i="244"/>
  <c r="R38" i="244"/>
  <c r="Q38" i="244"/>
  <c r="P38" i="244"/>
  <c r="E38" i="244"/>
  <c r="S37" i="244"/>
  <c r="R37" i="244"/>
  <c r="Q37" i="244"/>
  <c r="P37" i="244"/>
  <c r="E37" i="244"/>
  <c r="S36" i="244"/>
  <c r="R36" i="244"/>
  <c r="Q36" i="244"/>
  <c r="P36" i="244"/>
  <c r="E36" i="244"/>
  <c r="T36" i="244" s="1"/>
  <c r="S35" i="244"/>
  <c r="R35" i="244"/>
  <c r="Q35" i="244"/>
  <c r="P35" i="244"/>
  <c r="E35" i="244"/>
  <c r="T34" i="244"/>
  <c r="S34" i="244"/>
  <c r="R34" i="244"/>
  <c r="Q34" i="244"/>
  <c r="P34" i="244"/>
  <c r="E34" i="244"/>
  <c r="U34" i="244" s="1"/>
  <c r="T33" i="244"/>
  <c r="S33" i="244"/>
  <c r="R33" i="244"/>
  <c r="Q33" i="244"/>
  <c r="P33" i="244"/>
  <c r="E33" i="244"/>
  <c r="U33" i="244" s="1"/>
  <c r="S32" i="244"/>
  <c r="R32" i="244"/>
  <c r="Q32" i="244"/>
  <c r="P32" i="244"/>
  <c r="E32" i="244"/>
  <c r="S31" i="244"/>
  <c r="R31" i="244"/>
  <c r="Q31" i="244"/>
  <c r="P31" i="244"/>
  <c r="E31" i="244"/>
  <c r="S30" i="244"/>
  <c r="R30" i="244"/>
  <c r="Q30" i="244"/>
  <c r="P30" i="244"/>
  <c r="E30" i="244"/>
  <c r="S29" i="244"/>
  <c r="R29" i="244"/>
  <c r="Q29" i="244"/>
  <c r="P29" i="244"/>
  <c r="E29" i="244"/>
  <c r="S28" i="244"/>
  <c r="R28" i="244"/>
  <c r="Q28" i="244"/>
  <c r="P28" i="244"/>
  <c r="E28" i="244"/>
  <c r="U28" i="244" s="1"/>
  <c r="R27" i="244"/>
  <c r="S26" i="244"/>
  <c r="R26" i="244"/>
  <c r="Q26" i="244"/>
  <c r="P26" i="244"/>
  <c r="E26" i="244"/>
  <c r="S25" i="244"/>
  <c r="R25" i="244"/>
  <c r="Q25" i="244"/>
  <c r="P25" i="244"/>
  <c r="E25" i="244"/>
  <c r="S24" i="244"/>
  <c r="R24" i="244"/>
  <c r="Q24" i="244"/>
  <c r="P24" i="244"/>
  <c r="E24" i="244"/>
  <c r="T23" i="244"/>
  <c r="S23" i="244"/>
  <c r="R23" i="244"/>
  <c r="Q23" i="244"/>
  <c r="P23" i="244"/>
  <c r="E23" i="244"/>
  <c r="U23" i="244" s="1"/>
  <c r="U22" i="244"/>
  <c r="S22" i="244"/>
  <c r="R22" i="244"/>
  <c r="Q22" i="244"/>
  <c r="P22" i="244"/>
  <c r="E22" i="244"/>
  <c r="T22" i="244" s="1"/>
  <c r="T21" i="244"/>
  <c r="S21" i="244"/>
  <c r="R21" i="244"/>
  <c r="Q21" i="244"/>
  <c r="P21" i="244"/>
  <c r="E21" i="244"/>
  <c r="U21" i="244" s="1"/>
  <c r="S20" i="244"/>
  <c r="R20" i="244"/>
  <c r="Q20" i="244"/>
  <c r="P20" i="244"/>
  <c r="E20" i="244"/>
  <c r="U20" i="244" s="1"/>
  <c r="T19" i="244"/>
  <c r="S19" i="244"/>
  <c r="R19" i="244"/>
  <c r="Q19" i="244"/>
  <c r="P19" i="244"/>
  <c r="E19" i="244"/>
  <c r="U19" i="244" s="1"/>
  <c r="S18" i="244"/>
  <c r="R18" i="244"/>
  <c r="Q18" i="244"/>
  <c r="P18" i="244"/>
  <c r="E18" i="244"/>
  <c r="S17" i="244"/>
  <c r="R17" i="244"/>
  <c r="Q17" i="244"/>
  <c r="P17" i="244"/>
  <c r="E17" i="244"/>
  <c r="S16" i="244"/>
  <c r="R16" i="244"/>
  <c r="Q16" i="244"/>
  <c r="P16" i="244"/>
  <c r="E16" i="244"/>
  <c r="T15" i="244"/>
  <c r="S15" i="244"/>
  <c r="R15" i="244"/>
  <c r="Q15" i="244"/>
  <c r="P15" i="244"/>
  <c r="E15" i="244"/>
  <c r="U15" i="244" s="1"/>
  <c r="U14" i="244"/>
  <c r="T14" i="244"/>
  <c r="S14" i="244"/>
  <c r="R14" i="244"/>
  <c r="Q14" i="244"/>
  <c r="P14" i="244"/>
  <c r="E14" i="244"/>
  <c r="S13" i="244"/>
  <c r="R13" i="244"/>
  <c r="Q13" i="244"/>
  <c r="P13" i="244"/>
  <c r="E13" i="244"/>
  <c r="T13" i="244" s="1"/>
  <c r="S12" i="244"/>
  <c r="R12" i="244"/>
  <c r="Q12" i="244"/>
  <c r="P12" i="244"/>
  <c r="E12" i="244"/>
  <c r="U12" i="244" s="1"/>
  <c r="T11" i="244"/>
  <c r="S11" i="244"/>
  <c r="R11" i="244"/>
  <c r="Q11" i="244"/>
  <c r="P11" i="244"/>
  <c r="E11" i="244"/>
  <c r="U11" i="244" s="1"/>
  <c r="S10" i="244"/>
  <c r="R10" i="244"/>
  <c r="Q10" i="244"/>
  <c r="P10" i="244"/>
  <c r="E10" i="244"/>
  <c r="S9" i="244"/>
  <c r="S61" i="243"/>
  <c r="R61" i="243"/>
  <c r="Q61" i="243"/>
  <c r="P61" i="243"/>
  <c r="E61" i="243"/>
  <c r="U61" i="243" s="1"/>
  <c r="S60" i="243"/>
  <c r="R60" i="243"/>
  <c r="Q60" i="243"/>
  <c r="P60" i="243"/>
  <c r="P59" i="243" s="1"/>
  <c r="E60" i="243"/>
  <c r="S59" i="243"/>
  <c r="R59" i="243"/>
  <c r="S57" i="243"/>
  <c r="R57" i="243"/>
  <c r="Q57" i="243"/>
  <c r="P57" i="243"/>
  <c r="E57" i="243"/>
  <c r="S56" i="243"/>
  <c r="R56" i="243"/>
  <c r="Q56" i="243"/>
  <c r="P56" i="243"/>
  <c r="E56" i="243"/>
  <c r="S55" i="243"/>
  <c r="R55" i="243"/>
  <c r="Q55" i="243"/>
  <c r="P55" i="243"/>
  <c r="E55" i="243"/>
  <c r="S54" i="243"/>
  <c r="R54" i="243"/>
  <c r="Q54" i="243"/>
  <c r="P54" i="243"/>
  <c r="E54" i="243"/>
  <c r="U54" i="243" s="1"/>
  <c r="S53" i="243"/>
  <c r="R53" i="243"/>
  <c r="S52" i="243"/>
  <c r="R52" i="243"/>
  <c r="Q52" i="243"/>
  <c r="P52" i="243"/>
  <c r="E52" i="243"/>
  <c r="U52" i="243" s="1"/>
  <c r="S51" i="243"/>
  <c r="R51" i="243"/>
  <c r="Q51" i="243"/>
  <c r="P51" i="243"/>
  <c r="E51" i="243"/>
  <c r="S50" i="243"/>
  <c r="R50" i="243"/>
  <c r="Q50" i="243"/>
  <c r="P50" i="243"/>
  <c r="E50" i="243"/>
  <c r="S49" i="243"/>
  <c r="R49" i="243"/>
  <c r="Q49" i="243"/>
  <c r="P49" i="243"/>
  <c r="E49" i="243"/>
  <c r="T49" i="243" s="1"/>
  <c r="T48" i="243"/>
  <c r="S48" i="243"/>
  <c r="R48" i="243"/>
  <c r="Q48" i="243"/>
  <c r="P48" i="243"/>
  <c r="E48" i="243"/>
  <c r="U48" i="243" s="1"/>
  <c r="U47" i="243"/>
  <c r="S47" i="243"/>
  <c r="R47" i="243"/>
  <c r="Q47" i="243"/>
  <c r="P47" i="243"/>
  <c r="E47" i="243"/>
  <c r="T47" i="243" s="1"/>
  <c r="S46" i="243"/>
  <c r="R46" i="243"/>
  <c r="Q46" i="243"/>
  <c r="P46" i="243"/>
  <c r="E46" i="243"/>
  <c r="U46" i="243" s="1"/>
  <c r="S45" i="243"/>
  <c r="R45" i="243"/>
  <c r="Q45" i="243"/>
  <c r="P45" i="243"/>
  <c r="E45" i="243"/>
  <c r="U45" i="243" s="1"/>
  <c r="S44" i="243"/>
  <c r="R44" i="243"/>
  <c r="Q44" i="243"/>
  <c r="P44" i="243"/>
  <c r="E44" i="243"/>
  <c r="S43" i="243"/>
  <c r="R43" i="243"/>
  <c r="S42" i="243"/>
  <c r="R42" i="243"/>
  <c r="S41" i="243"/>
  <c r="R41" i="243"/>
  <c r="Q41" i="243"/>
  <c r="P41" i="243"/>
  <c r="E41" i="243"/>
  <c r="S40" i="243"/>
  <c r="R40" i="243"/>
  <c r="Q40" i="243"/>
  <c r="P40" i="243"/>
  <c r="E40" i="243"/>
  <c r="S39" i="243"/>
  <c r="R39" i="243"/>
  <c r="Q39" i="243"/>
  <c r="P39" i="243"/>
  <c r="E39" i="243"/>
  <c r="T39" i="243" s="1"/>
  <c r="T38" i="243"/>
  <c r="S38" i="243"/>
  <c r="R38" i="243"/>
  <c r="Q38" i="243"/>
  <c r="P38" i="243"/>
  <c r="E38" i="243"/>
  <c r="U38" i="243" s="1"/>
  <c r="S37" i="243"/>
  <c r="R37" i="243"/>
  <c r="Q37" i="243"/>
  <c r="P37" i="243"/>
  <c r="E37" i="243"/>
  <c r="U37" i="243" s="1"/>
  <c r="S36" i="243"/>
  <c r="R36" i="243"/>
  <c r="Q36" i="243"/>
  <c r="P36" i="243"/>
  <c r="E36" i="243"/>
  <c r="S35" i="243"/>
  <c r="R35" i="243"/>
  <c r="Q35" i="243"/>
  <c r="P35" i="243"/>
  <c r="E35" i="243"/>
  <c r="U35" i="243" s="1"/>
  <c r="U34" i="243"/>
  <c r="S34" i="243"/>
  <c r="R34" i="243"/>
  <c r="Q34" i="243"/>
  <c r="P34" i="243"/>
  <c r="E34" i="243"/>
  <c r="T34" i="243" s="1"/>
  <c r="S33" i="243"/>
  <c r="R33" i="243"/>
  <c r="Q33" i="243"/>
  <c r="P33" i="243"/>
  <c r="E33" i="243"/>
  <c r="S32" i="243"/>
  <c r="R32" i="243"/>
  <c r="Q32" i="243"/>
  <c r="P32" i="243"/>
  <c r="E32" i="243"/>
  <c r="S31" i="243"/>
  <c r="R31" i="243"/>
  <c r="Q31" i="243"/>
  <c r="P31" i="243"/>
  <c r="E31" i="243"/>
  <c r="T31" i="243" s="1"/>
  <c r="T30" i="243"/>
  <c r="S30" i="243"/>
  <c r="R30" i="243"/>
  <c r="Q30" i="243"/>
  <c r="P30" i="243"/>
  <c r="E30" i="243"/>
  <c r="U30" i="243" s="1"/>
  <c r="S29" i="243"/>
  <c r="R29" i="243"/>
  <c r="Q29" i="243"/>
  <c r="P29" i="243"/>
  <c r="E29" i="243"/>
  <c r="U29" i="243" s="1"/>
  <c r="S28" i="243"/>
  <c r="R28" i="243"/>
  <c r="Q28" i="243"/>
  <c r="P28" i="243"/>
  <c r="E28" i="243"/>
  <c r="R27" i="243"/>
  <c r="S26" i="243"/>
  <c r="R26" i="243"/>
  <c r="Q26" i="243"/>
  <c r="P26" i="243"/>
  <c r="E26" i="243"/>
  <c r="T25" i="243"/>
  <c r="S25" i="243"/>
  <c r="R25" i="243"/>
  <c r="Q25" i="243"/>
  <c r="P25" i="243"/>
  <c r="E25" i="243"/>
  <c r="U25" i="243" s="1"/>
  <c r="T24" i="243"/>
  <c r="S24" i="243"/>
  <c r="R24" i="243"/>
  <c r="Q24" i="243"/>
  <c r="P24" i="243"/>
  <c r="E24" i="243"/>
  <c r="U24" i="243" s="1"/>
  <c r="S23" i="243"/>
  <c r="R23" i="243"/>
  <c r="Q23" i="243"/>
  <c r="P23" i="243"/>
  <c r="E23" i="243"/>
  <c r="U23" i="243" s="1"/>
  <c r="S22" i="243"/>
  <c r="R22" i="243"/>
  <c r="Q22" i="243"/>
  <c r="P22" i="243"/>
  <c r="E22" i="243"/>
  <c r="S21" i="243"/>
  <c r="R21" i="243"/>
  <c r="Q21" i="243"/>
  <c r="P21" i="243"/>
  <c r="E21" i="243"/>
  <c r="S20" i="243"/>
  <c r="R20" i="243"/>
  <c r="Q20" i="243"/>
  <c r="P20" i="243"/>
  <c r="E20" i="243"/>
  <c r="S19" i="243"/>
  <c r="R19" i="243"/>
  <c r="Q19" i="243"/>
  <c r="P19" i="243"/>
  <c r="E19" i="243"/>
  <c r="S18" i="243"/>
  <c r="R18" i="243"/>
  <c r="Q18" i="243"/>
  <c r="P18" i="243"/>
  <c r="E18" i="243"/>
  <c r="T18" i="243" s="1"/>
  <c r="T17" i="243"/>
  <c r="S17" i="243"/>
  <c r="R17" i="243"/>
  <c r="Q17" i="243"/>
  <c r="P17" i="243"/>
  <c r="E17" i="243"/>
  <c r="U17" i="243" s="1"/>
  <c r="T16" i="243"/>
  <c r="S16" i="243"/>
  <c r="R16" i="243"/>
  <c r="Q16" i="243"/>
  <c r="P16" i="243"/>
  <c r="E16" i="243"/>
  <c r="U16" i="243" s="1"/>
  <c r="S15" i="243"/>
  <c r="R15" i="243"/>
  <c r="Q15" i="243"/>
  <c r="P15" i="243"/>
  <c r="E15" i="243"/>
  <c r="U15" i="243" s="1"/>
  <c r="T14" i="243"/>
  <c r="S14" i="243"/>
  <c r="R14" i="243"/>
  <c r="Q14" i="243"/>
  <c r="P14" i="243"/>
  <c r="E14" i="243"/>
  <c r="U14" i="243" s="1"/>
  <c r="S13" i="243"/>
  <c r="R13" i="243"/>
  <c r="Q13" i="243"/>
  <c r="P13" i="243"/>
  <c r="E13" i="243"/>
  <c r="S12" i="243"/>
  <c r="R12" i="243"/>
  <c r="Q12" i="243"/>
  <c r="P12" i="243"/>
  <c r="P9" i="243" s="1"/>
  <c r="E12" i="243"/>
  <c r="S11" i="243"/>
  <c r="R11" i="243"/>
  <c r="Q11" i="243"/>
  <c r="P11" i="243"/>
  <c r="E11" i="243"/>
  <c r="T10" i="243"/>
  <c r="S10" i="243"/>
  <c r="R10" i="243"/>
  <c r="Q10" i="243"/>
  <c r="P10" i="243"/>
  <c r="E10" i="243"/>
  <c r="U10" i="243" s="1"/>
  <c r="S9" i="243"/>
  <c r="T61" i="242"/>
  <c r="S61" i="242"/>
  <c r="R61" i="242"/>
  <c r="Q61" i="242"/>
  <c r="P61" i="242"/>
  <c r="E61" i="242"/>
  <c r="U61" i="242" s="1"/>
  <c r="S60" i="242"/>
  <c r="R60" i="242"/>
  <c r="Q60" i="242"/>
  <c r="P60" i="242"/>
  <c r="E60" i="242"/>
  <c r="S59" i="242"/>
  <c r="R59" i="242"/>
  <c r="S57" i="242"/>
  <c r="R57" i="242"/>
  <c r="Q57" i="242"/>
  <c r="P57" i="242"/>
  <c r="E57" i="242"/>
  <c r="S56" i="242"/>
  <c r="R56" i="242"/>
  <c r="Q56" i="242"/>
  <c r="P56" i="242"/>
  <c r="E56" i="242"/>
  <c r="U55" i="242"/>
  <c r="T55" i="242"/>
  <c r="S55" i="242"/>
  <c r="R55" i="242"/>
  <c r="Q55" i="242"/>
  <c r="P55" i="242"/>
  <c r="E55" i="242"/>
  <c r="T54" i="242"/>
  <c r="S54" i="242"/>
  <c r="R54" i="242"/>
  <c r="Q54" i="242"/>
  <c r="P54" i="242"/>
  <c r="E54" i="242"/>
  <c r="U54" i="242" s="1"/>
  <c r="S53" i="242"/>
  <c r="R53" i="242"/>
  <c r="U52" i="242"/>
  <c r="S52" i="242"/>
  <c r="R52" i="242"/>
  <c r="Q52" i="242"/>
  <c r="P52" i="242"/>
  <c r="E52" i="242"/>
  <c r="T52" i="242" s="1"/>
  <c r="U51" i="242"/>
  <c r="S51" i="242"/>
  <c r="R51" i="242"/>
  <c r="Q51" i="242"/>
  <c r="P51" i="242"/>
  <c r="E51" i="242"/>
  <c r="T51" i="242" s="1"/>
  <c r="U50" i="242"/>
  <c r="T50" i="242"/>
  <c r="S50" i="242"/>
  <c r="R50" i="242"/>
  <c r="Q50" i="242"/>
  <c r="P50" i="242"/>
  <c r="E50" i="242"/>
  <c r="S49" i="242"/>
  <c r="R49" i="242"/>
  <c r="Q49" i="242"/>
  <c r="P49" i="242"/>
  <c r="E49" i="242"/>
  <c r="U49" i="242" s="1"/>
  <c r="S48" i="242"/>
  <c r="R48" i="242"/>
  <c r="Q48" i="242"/>
  <c r="P48" i="242"/>
  <c r="E48" i="242"/>
  <c r="U48" i="242" s="1"/>
  <c r="T47" i="242"/>
  <c r="S47" i="242"/>
  <c r="R47" i="242"/>
  <c r="Q47" i="242"/>
  <c r="P47" i="242"/>
  <c r="E47" i="242"/>
  <c r="U47" i="242" s="1"/>
  <c r="S46" i="242"/>
  <c r="R46" i="242"/>
  <c r="Q46" i="242"/>
  <c r="P46" i="242"/>
  <c r="E46" i="242"/>
  <c r="S45" i="242"/>
  <c r="R45" i="242"/>
  <c r="Q45" i="242"/>
  <c r="P45" i="242"/>
  <c r="E45" i="242"/>
  <c r="U44" i="242"/>
  <c r="S44" i="242"/>
  <c r="R44" i="242"/>
  <c r="Q44" i="242"/>
  <c r="P44" i="242"/>
  <c r="E44" i="242"/>
  <c r="S43" i="242"/>
  <c r="R43" i="242"/>
  <c r="S42" i="242"/>
  <c r="R42" i="242"/>
  <c r="S41" i="242"/>
  <c r="R41" i="242"/>
  <c r="Q41" i="242"/>
  <c r="P41" i="242"/>
  <c r="E41" i="242"/>
  <c r="T40" i="242"/>
  <c r="S40" i="242"/>
  <c r="R40" i="242"/>
  <c r="Q40" i="242"/>
  <c r="P40" i="242"/>
  <c r="E40" i="242"/>
  <c r="U40" i="242" s="1"/>
  <c r="T39" i="242"/>
  <c r="S39" i="242"/>
  <c r="R39" i="242"/>
  <c r="Q39" i="242"/>
  <c r="P39" i="242"/>
  <c r="E39" i="242"/>
  <c r="U39" i="242" s="1"/>
  <c r="S38" i="242"/>
  <c r="R38" i="242"/>
  <c r="Q38" i="242"/>
  <c r="P38" i="242"/>
  <c r="E38" i="242"/>
  <c r="U38" i="242" s="1"/>
  <c r="S37" i="242"/>
  <c r="R37" i="242"/>
  <c r="Q37" i="242"/>
  <c r="P37" i="242"/>
  <c r="E37" i="242"/>
  <c r="U37" i="242" s="1"/>
  <c r="S36" i="242"/>
  <c r="R36" i="242"/>
  <c r="Q36" i="242"/>
  <c r="P36" i="242"/>
  <c r="E36" i="242"/>
  <c r="S35" i="242"/>
  <c r="R35" i="242"/>
  <c r="Q35" i="242"/>
  <c r="P35" i="242"/>
  <c r="E35" i="242"/>
  <c r="S34" i="242"/>
  <c r="R34" i="242"/>
  <c r="Q34" i="242"/>
  <c r="P34" i="242"/>
  <c r="E34" i="242"/>
  <c r="T34" i="242" s="1"/>
  <c r="S33" i="242"/>
  <c r="R33" i="242"/>
  <c r="Q33" i="242"/>
  <c r="P33" i="242"/>
  <c r="E33" i="242"/>
  <c r="S32" i="242"/>
  <c r="R32" i="242"/>
  <c r="Q32" i="242"/>
  <c r="P32" i="242"/>
  <c r="T32" i="242" s="1"/>
  <c r="E32" i="242"/>
  <c r="U32" i="242" s="1"/>
  <c r="T31" i="242"/>
  <c r="S31" i="242"/>
  <c r="R31" i="242"/>
  <c r="Q31" i="242"/>
  <c r="P31" i="242"/>
  <c r="E31" i="242"/>
  <c r="U31" i="242" s="1"/>
  <c r="S30" i="242"/>
  <c r="R30" i="242"/>
  <c r="Q30" i="242"/>
  <c r="U30" i="242" s="1"/>
  <c r="P30" i="242"/>
  <c r="E30" i="242"/>
  <c r="T30" i="242" s="1"/>
  <c r="S29" i="242"/>
  <c r="R29" i="242"/>
  <c r="Q29" i="242"/>
  <c r="P29" i="242"/>
  <c r="E29" i="242"/>
  <c r="U29" i="242" s="1"/>
  <c r="S28" i="242"/>
  <c r="R28" i="242"/>
  <c r="Q28" i="242"/>
  <c r="P28" i="242"/>
  <c r="E28" i="242"/>
  <c r="S27" i="242"/>
  <c r="T26" i="242"/>
  <c r="S26" i="242"/>
  <c r="R26" i="242"/>
  <c r="Q26" i="242"/>
  <c r="P26" i="242"/>
  <c r="E26" i="242"/>
  <c r="U26" i="242" s="1"/>
  <c r="S25" i="242"/>
  <c r="R25" i="242"/>
  <c r="Q25" i="242"/>
  <c r="U25" i="242" s="1"/>
  <c r="P25" i="242"/>
  <c r="E25" i="242"/>
  <c r="T25" i="242" s="1"/>
  <c r="S24" i="242"/>
  <c r="R24" i="242"/>
  <c r="Q24" i="242"/>
  <c r="P24" i="242"/>
  <c r="E24" i="242"/>
  <c r="U24" i="242" s="1"/>
  <c r="S23" i="242"/>
  <c r="R23" i="242"/>
  <c r="Q23" i="242"/>
  <c r="P23" i="242"/>
  <c r="E23" i="242"/>
  <c r="S22" i="242"/>
  <c r="R22" i="242"/>
  <c r="Q22" i="242"/>
  <c r="P22" i="242"/>
  <c r="E22" i="242"/>
  <c r="S21" i="242"/>
  <c r="R21" i="242"/>
  <c r="Q21" i="242"/>
  <c r="P21" i="242"/>
  <c r="E21" i="242"/>
  <c r="T21" i="242" s="1"/>
  <c r="S20" i="242"/>
  <c r="R20" i="242"/>
  <c r="Q20" i="242"/>
  <c r="P20" i="242"/>
  <c r="E20" i="242"/>
  <c r="T19" i="242"/>
  <c r="S19" i="242"/>
  <c r="R19" i="242"/>
  <c r="Q19" i="242"/>
  <c r="P19" i="242"/>
  <c r="E19" i="242"/>
  <c r="U19" i="242" s="1"/>
  <c r="T18" i="242"/>
  <c r="S18" i="242"/>
  <c r="R18" i="242"/>
  <c r="Q18" i="242"/>
  <c r="P18" i="242"/>
  <c r="E18" i="242"/>
  <c r="U18" i="242" s="1"/>
  <c r="U17" i="242"/>
  <c r="S17" i="242"/>
  <c r="R17" i="242"/>
  <c r="Q17" i="242"/>
  <c r="P17" i="242"/>
  <c r="E17" i="242"/>
  <c r="T17" i="242" s="1"/>
  <c r="S16" i="242"/>
  <c r="R16" i="242"/>
  <c r="Q16" i="242"/>
  <c r="P16" i="242"/>
  <c r="E16" i="242"/>
  <c r="U16" i="242" s="1"/>
  <c r="S15" i="242"/>
  <c r="R15" i="242"/>
  <c r="Q15" i="242"/>
  <c r="P15" i="242"/>
  <c r="E15" i="242"/>
  <c r="S14" i="242"/>
  <c r="R14" i="242"/>
  <c r="Q14" i="242"/>
  <c r="P14" i="242"/>
  <c r="E14" i="242"/>
  <c r="S13" i="242"/>
  <c r="R13" i="242"/>
  <c r="Q13" i="242"/>
  <c r="P13" i="242"/>
  <c r="E13" i="242"/>
  <c r="T13" i="242" s="1"/>
  <c r="S12" i="242"/>
  <c r="R12" i="242"/>
  <c r="Q12" i="242"/>
  <c r="P12" i="242"/>
  <c r="E12" i="242"/>
  <c r="U12" i="242" s="1"/>
  <c r="S11" i="242"/>
  <c r="R11" i="242"/>
  <c r="Q11" i="242"/>
  <c r="P11" i="242"/>
  <c r="E11" i="242"/>
  <c r="S10" i="242"/>
  <c r="R10" i="242"/>
  <c r="Q10" i="242"/>
  <c r="P10" i="242"/>
  <c r="E10" i="242"/>
  <c r="S9" i="242"/>
  <c r="S61" i="241"/>
  <c r="R61" i="241"/>
  <c r="Q61" i="241"/>
  <c r="P61" i="241"/>
  <c r="E61" i="241"/>
  <c r="U60" i="241"/>
  <c r="T60" i="241"/>
  <c r="S60" i="241"/>
  <c r="R60" i="241"/>
  <c r="Q60" i="241"/>
  <c r="P60" i="241"/>
  <c r="P59" i="241" s="1"/>
  <c r="E60" i="241"/>
  <c r="S59" i="241"/>
  <c r="R59" i="241"/>
  <c r="T57" i="241"/>
  <c r="S57" i="241"/>
  <c r="R57" i="241"/>
  <c r="Q57" i="241"/>
  <c r="P57" i="241"/>
  <c r="E57" i="241"/>
  <c r="U57" i="241" s="1"/>
  <c r="S56" i="241"/>
  <c r="R56" i="241"/>
  <c r="Q56" i="241"/>
  <c r="P56" i="241"/>
  <c r="E56" i="241"/>
  <c r="T56" i="241" s="1"/>
  <c r="S55" i="241"/>
  <c r="R55" i="241"/>
  <c r="Q55" i="241"/>
  <c r="P55" i="241"/>
  <c r="E55" i="241"/>
  <c r="S54" i="241"/>
  <c r="R54" i="241"/>
  <c r="Q54" i="241"/>
  <c r="P54" i="241"/>
  <c r="E54" i="241"/>
  <c r="S53" i="241"/>
  <c r="R53" i="241"/>
  <c r="T52" i="241"/>
  <c r="S52" i="241"/>
  <c r="R52" i="241"/>
  <c r="Q52" i="241"/>
  <c r="P52" i="241"/>
  <c r="E52" i="241"/>
  <c r="U52" i="241" s="1"/>
  <c r="U51" i="241"/>
  <c r="S51" i="241"/>
  <c r="R51" i="241"/>
  <c r="Q51" i="241"/>
  <c r="P51" i="241"/>
  <c r="E51" i="241"/>
  <c r="T51" i="241" s="1"/>
  <c r="S50" i="241"/>
  <c r="R50" i="241"/>
  <c r="Q50" i="241"/>
  <c r="P50" i="241"/>
  <c r="E50" i="241"/>
  <c r="U50" i="241" s="1"/>
  <c r="S49" i="241"/>
  <c r="R49" i="241"/>
  <c r="Q49" i="241"/>
  <c r="P49" i="241"/>
  <c r="E49" i="241"/>
  <c r="S48" i="241"/>
  <c r="R48" i="241"/>
  <c r="Q48" i="241"/>
  <c r="P48" i="241"/>
  <c r="E48" i="241"/>
  <c r="S47" i="241"/>
  <c r="R47" i="241"/>
  <c r="Q47" i="241"/>
  <c r="P47" i="241"/>
  <c r="E47" i="241"/>
  <c r="S46" i="241"/>
  <c r="R46" i="241"/>
  <c r="Q46" i="241"/>
  <c r="P46" i="241"/>
  <c r="E46" i="241"/>
  <c r="T45" i="241"/>
  <c r="S45" i="241"/>
  <c r="R45" i="241"/>
  <c r="Q45" i="241"/>
  <c r="P45" i="241"/>
  <c r="E45" i="241"/>
  <c r="U45" i="241" s="1"/>
  <c r="T44" i="241"/>
  <c r="S44" i="241"/>
  <c r="R44" i="241"/>
  <c r="Q44" i="241"/>
  <c r="P44" i="241"/>
  <c r="E44" i="241"/>
  <c r="U44" i="241" s="1"/>
  <c r="S43" i="241"/>
  <c r="R43" i="241"/>
  <c r="S42" i="241"/>
  <c r="U41" i="241"/>
  <c r="S41" i="241"/>
  <c r="R41" i="241"/>
  <c r="Q41" i="241"/>
  <c r="P41" i="241"/>
  <c r="E41" i="241"/>
  <c r="T41" i="241" s="1"/>
  <c r="U40" i="241"/>
  <c r="S40" i="241"/>
  <c r="R40" i="241"/>
  <c r="Q40" i="241"/>
  <c r="P40" i="241"/>
  <c r="E40" i="241"/>
  <c r="T40" i="241" s="1"/>
  <c r="S39" i="241"/>
  <c r="R39" i="241"/>
  <c r="Q39" i="241"/>
  <c r="P39" i="241"/>
  <c r="E39" i="241"/>
  <c r="S38" i="241"/>
  <c r="R38" i="241"/>
  <c r="Q38" i="241"/>
  <c r="P38" i="241"/>
  <c r="E38" i="241"/>
  <c r="S37" i="241"/>
  <c r="R37" i="241"/>
  <c r="Q37" i="241"/>
  <c r="P37" i="241"/>
  <c r="E37" i="241"/>
  <c r="T37" i="241" s="1"/>
  <c r="U36" i="241"/>
  <c r="T36" i="241"/>
  <c r="S36" i="241"/>
  <c r="R36" i="241"/>
  <c r="Q36" i="241"/>
  <c r="P36" i="241"/>
  <c r="E36" i="241"/>
  <c r="U35" i="241"/>
  <c r="T35" i="241"/>
  <c r="S35" i="241"/>
  <c r="R35" i="241"/>
  <c r="Q35" i="241"/>
  <c r="P35" i="241"/>
  <c r="E35" i="241"/>
  <c r="S34" i="241"/>
  <c r="R34" i="241"/>
  <c r="Q34" i="241"/>
  <c r="P34" i="241"/>
  <c r="E34" i="241"/>
  <c r="U34" i="241" s="1"/>
  <c r="U33" i="241"/>
  <c r="S33" i="241"/>
  <c r="R33" i="241"/>
  <c r="Q33" i="241"/>
  <c r="P33" i="241"/>
  <c r="E33" i="241"/>
  <c r="T33" i="241" s="1"/>
  <c r="S32" i="241"/>
  <c r="R32" i="241"/>
  <c r="Q32" i="241"/>
  <c r="U32" i="241" s="1"/>
  <c r="P32" i="241"/>
  <c r="T32" i="241" s="1"/>
  <c r="E32" i="241"/>
  <c r="S31" i="241"/>
  <c r="R31" i="241"/>
  <c r="Q31" i="241"/>
  <c r="P31" i="241"/>
  <c r="E31" i="241"/>
  <c r="S30" i="241"/>
  <c r="R30" i="241"/>
  <c r="Q30" i="241"/>
  <c r="P30" i="241"/>
  <c r="E30" i="241"/>
  <c r="U29" i="241"/>
  <c r="S29" i="241"/>
  <c r="R29" i="241"/>
  <c r="Q29" i="241"/>
  <c r="P29" i="241"/>
  <c r="E29" i="241"/>
  <c r="T29" i="241" s="1"/>
  <c r="U28" i="241"/>
  <c r="T28" i="241"/>
  <c r="S28" i="241"/>
  <c r="R28" i="241"/>
  <c r="Q28" i="241"/>
  <c r="P28" i="241"/>
  <c r="E28" i="241"/>
  <c r="S26" i="241"/>
  <c r="R26" i="241"/>
  <c r="Q26" i="241"/>
  <c r="P26" i="241"/>
  <c r="E26" i="241"/>
  <c r="U25" i="241"/>
  <c r="S25" i="241"/>
  <c r="R25" i="241"/>
  <c r="Q25" i="241"/>
  <c r="P25" i="241"/>
  <c r="E25" i="241"/>
  <c r="S24" i="241"/>
  <c r="R24" i="241"/>
  <c r="Q24" i="241"/>
  <c r="P24" i="241"/>
  <c r="E24" i="241"/>
  <c r="T24" i="241" s="1"/>
  <c r="T23" i="241"/>
  <c r="S23" i="241"/>
  <c r="R23" i="241"/>
  <c r="Q23" i="241"/>
  <c r="P23" i="241"/>
  <c r="E23" i="241"/>
  <c r="U23" i="241" s="1"/>
  <c r="T22" i="241"/>
  <c r="S22" i="241"/>
  <c r="R22" i="241"/>
  <c r="Q22" i="241"/>
  <c r="P22" i="241"/>
  <c r="E22" i="241"/>
  <c r="U22" i="241" s="1"/>
  <c r="S21" i="241"/>
  <c r="R21" i="241"/>
  <c r="Q21" i="241"/>
  <c r="P21" i="241"/>
  <c r="E21" i="241"/>
  <c r="T21" i="241" s="1"/>
  <c r="S20" i="241"/>
  <c r="R20" i="241"/>
  <c r="Q20" i="241"/>
  <c r="P20" i="241"/>
  <c r="E20" i="241"/>
  <c r="S19" i="241"/>
  <c r="R19" i="241"/>
  <c r="Q19" i="241"/>
  <c r="P19" i="241"/>
  <c r="E19" i="241"/>
  <c r="S18" i="241"/>
  <c r="R18" i="241"/>
  <c r="Q18" i="241"/>
  <c r="P18" i="241"/>
  <c r="E18" i="241"/>
  <c r="S17" i="241"/>
  <c r="R17" i="241"/>
  <c r="Q17" i="241"/>
  <c r="P17" i="241"/>
  <c r="E17" i="241"/>
  <c r="T16" i="241"/>
  <c r="S16" i="241"/>
  <c r="R16" i="241"/>
  <c r="Q16" i="241"/>
  <c r="P16" i="241"/>
  <c r="E16" i="241"/>
  <c r="U16" i="241" s="1"/>
  <c r="U15" i="241"/>
  <c r="S15" i="241"/>
  <c r="R15" i="241"/>
  <c r="Q15" i="241"/>
  <c r="P15" i="241"/>
  <c r="E15" i="241"/>
  <c r="T15" i="241" s="1"/>
  <c r="S14" i="241"/>
  <c r="R14" i="241"/>
  <c r="Q14" i="241"/>
  <c r="P14" i="241"/>
  <c r="T14" i="241" s="1"/>
  <c r="E14" i="241"/>
  <c r="S13" i="241"/>
  <c r="R13" i="241"/>
  <c r="Q13" i="241"/>
  <c r="U13" i="241" s="1"/>
  <c r="P13" i="241"/>
  <c r="E13" i="241"/>
  <c r="S12" i="241"/>
  <c r="R12" i="241"/>
  <c r="Q12" i="241"/>
  <c r="P12" i="241"/>
  <c r="E12" i="241"/>
  <c r="S11" i="241"/>
  <c r="R11" i="241"/>
  <c r="Q11" i="241"/>
  <c r="P11" i="241"/>
  <c r="E11" i="241"/>
  <c r="S10" i="241"/>
  <c r="R10" i="241"/>
  <c r="Q10" i="241"/>
  <c r="P10" i="241"/>
  <c r="E10" i="241"/>
  <c r="S9" i="241"/>
  <c r="R9" i="241"/>
  <c r="S61" i="240"/>
  <c r="R61" i="240"/>
  <c r="Q61" i="240"/>
  <c r="P61" i="240"/>
  <c r="E61" i="240"/>
  <c r="U61" i="240" s="1"/>
  <c r="S60" i="240"/>
  <c r="R60" i="240"/>
  <c r="Q60" i="240"/>
  <c r="P60" i="240"/>
  <c r="E60" i="240"/>
  <c r="S59" i="240"/>
  <c r="R59" i="240"/>
  <c r="S57" i="240"/>
  <c r="R57" i="240"/>
  <c r="Q57" i="240"/>
  <c r="P57" i="240"/>
  <c r="E57" i="240"/>
  <c r="U57" i="240" s="1"/>
  <c r="S56" i="240"/>
  <c r="R56" i="240"/>
  <c r="Q56" i="240"/>
  <c r="P56" i="240"/>
  <c r="E56" i="240"/>
  <c r="S55" i="240"/>
  <c r="R55" i="240"/>
  <c r="Q55" i="240"/>
  <c r="P55" i="240"/>
  <c r="E55" i="240"/>
  <c r="S54" i="240"/>
  <c r="R54" i="240"/>
  <c r="Q54" i="240"/>
  <c r="P54" i="240"/>
  <c r="E54" i="240"/>
  <c r="S53" i="240"/>
  <c r="S52" i="240"/>
  <c r="R52" i="240"/>
  <c r="Q52" i="240"/>
  <c r="P52" i="240"/>
  <c r="E52" i="240"/>
  <c r="U52" i="240" s="1"/>
  <c r="S51" i="240"/>
  <c r="R51" i="240"/>
  <c r="Q51" i="240"/>
  <c r="P51" i="240"/>
  <c r="E51" i="240"/>
  <c r="S50" i="240"/>
  <c r="R50" i="240"/>
  <c r="Q50" i="240"/>
  <c r="P50" i="240"/>
  <c r="E50" i="240"/>
  <c r="S49" i="240"/>
  <c r="R49" i="240"/>
  <c r="Q49" i="240"/>
  <c r="P49" i="240"/>
  <c r="E49" i="240"/>
  <c r="T49" i="240" s="1"/>
  <c r="S48" i="240"/>
  <c r="R48" i="240"/>
  <c r="Q48" i="240"/>
  <c r="P48" i="240"/>
  <c r="E48" i="240"/>
  <c r="U48" i="240" s="1"/>
  <c r="S47" i="240"/>
  <c r="R47" i="240"/>
  <c r="Q47" i="240"/>
  <c r="P47" i="240"/>
  <c r="E47" i="240"/>
  <c r="S46" i="240"/>
  <c r="R46" i="240"/>
  <c r="Q46" i="240"/>
  <c r="P46" i="240"/>
  <c r="E46" i="240"/>
  <c r="S45" i="240"/>
  <c r="R45" i="240"/>
  <c r="Q45" i="240"/>
  <c r="P45" i="240"/>
  <c r="E45" i="240"/>
  <c r="T45" i="240" s="1"/>
  <c r="T44" i="240"/>
  <c r="S44" i="240"/>
  <c r="R44" i="240"/>
  <c r="Q44" i="240"/>
  <c r="P44" i="240"/>
  <c r="E44" i="240"/>
  <c r="U44" i="240" s="1"/>
  <c r="S43" i="240"/>
  <c r="R43" i="240"/>
  <c r="S42" i="240"/>
  <c r="S41" i="240"/>
  <c r="R41" i="240"/>
  <c r="Q41" i="240"/>
  <c r="P41" i="240"/>
  <c r="E41" i="240"/>
  <c r="S40" i="240"/>
  <c r="R40" i="240"/>
  <c r="Q40" i="240"/>
  <c r="P40" i="240"/>
  <c r="E40" i="240"/>
  <c r="U39" i="240"/>
  <c r="S39" i="240"/>
  <c r="R39" i="240"/>
  <c r="Q39" i="240"/>
  <c r="P39" i="240"/>
  <c r="E39" i="240"/>
  <c r="T39" i="240" s="1"/>
  <c r="U38" i="240"/>
  <c r="S38" i="240"/>
  <c r="R38" i="240"/>
  <c r="Q38" i="240"/>
  <c r="P38" i="240"/>
  <c r="E38" i="240"/>
  <c r="T38" i="240" s="1"/>
  <c r="T37" i="240"/>
  <c r="S37" i="240"/>
  <c r="R37" i="240"/>
  <c r="Q37" i="240"/>
  <c r="P37" i="240"/>
  <c r="E37" i="240"/>
  <c r="U37" i="240" s="1"/>
  <c r="T36" i="240"/>
  <c r="S36" i="240"/>
  <c r="R36" i="240"/>
  <c r="Q36" i="240"/>
  <c r="P36" i="240"/>
  <c r="E36" i="240"/>
  <c r="U36" i="240" s="1"/>
  <c r="S35" i="240"/>
  <c r="R35" i="240"/>
  <c r="Q35" i="240"/>
  <c r="P35" i="240"/>
  <c r="E35" i="240"/>
  <c r="T35" i="240" s="1"/>
  <c r="S34" i="240"/>
  <c r="R34" i="240"/>
  <c r="Q34" i="240"/>
  <c r="P34" i="240"/>
  <c r="E34" i="240"/>
  <c r="S33" i="240"/>
  <c r="R33" i="240"/>
  <c r="Q33" i="240"/>
  <c r="P33" i="240"/>
  <c r="E33" i="240"/>
  <c r="S32" i="240"/>
  <c r="R32" i="240"/>
  <c r="Q32" i="240"/>
  <c r="P32" i="240"/>
  <c r="E32" i="240"/>
  <c r="S31" i="240"/>
  <c r="R31" i="240"/>
  <c r="Q31" i="240"/>
  <c r="P31" i="240"/>
  <c r="E31" i="240"/>
  <c r="U30" i="240"/>
  <c r="S30" i="240"/>
  <c r="R30" i="240"/>
  <c r="Q30" i="240"/>
  <c r="P30" i="240"/>
  <c r="T30" i="240" s="1"/>
  <c r="E30" i="240"/>
  <c r="S29" i="240"/>
  <c r="R29" i="240"/>
  <c r="Q29" i="240"/>
  <c r="P29" i="240"/>
  <c r="E29" i="240"/>
  <c r="T28" i="240"/>
  <c r="S28" i="240"/>
  <c r="R28" i="240"/>
  <c r="Q28" i="240"/>
  <c r="P28" i="240"/>
  <c r="E28" i="240"/>
  <c r="U28" i="240" s="1"/>
  <c r="R27" i="240"/>
  <c r="U26" i="240"/>
  <c r="T26" i="240"/>
  <c r="S26" i="240"/>
  <c r="R26" i="240"/>
  <c r="Q26" i="240"/>
  <c r="P26" i="240"/>
  <c r="E26" i="240"/>
  <c r="T25" i="240"/>
  <c r="S25" i="240"/>
  <c r="R25" i="240"/>
  <c r="Q25" i="240"/>
  <c r="P25" i="240"/>
  <c r="E25" i="240"/>
  <c r="U25" i="240" s="1"/>
  <c r="S24" i="240"/>
  <c r="R24" i="240"/>
  <c r="Q24" i="240"/>
  <c r="P24" i="240"/>
  <c r="E24" i="240"/>
  <c r="U24" i="240" s="1"/>
  <c r="U23" i="240"/>
  <c r="S23" i="240"/>
  <c r="R23" i="240"/>
  <c r="Q23" i="240"/>
  <c r="P23" i="240"/>
  <c r="E23" i="240"/>
  <c r="T23" i="240" s="1"/>
  <c r="T22" i="240"/>
  <c r="S22" i="240"/>
  <c r="R22" i="240"/>
  <c r="Q22" i="240"/>
  <c r="P22" i="240"/>
  <c r="E22" i="240"/>
  <c r="U22" i="240" s="1"/>
  <c r="S21" i="240"/>
  <c r="R21" i="240"/>
  <c r="Q21" i="240"/>
  <c r="P21" i="240"/>
  <c r="E21" i="240"/>
  <c r="S20" i="240"/>
  <c r="R20" i="240"/>
  <c r="Q20" i="240"/>
  <c r="P20" i="240"/>
  <c r="E20" i="240"/>
  <c r="S19" i="240"/>
  <c r="R19" i="240"/>
  <c r="Q19" i="240"/>
  <c r="P19" i="240"/>
  <c r="E19" i="240"/>
  <c r="T19" i="240" s="1"/>
  <c r="U18" i="240"/>
  <c r="T18" i="240"/>
  <c r="S18" i="240"/>
  <c r="R18" i="240"/>
  <c r="Q18" i="240"/>
  <c r="P18" i="240"/>
  <c r="E18" i="240"/>
  <c r="S17" i="240"/>
  <c r="R17" i="240"/>
  <c r="Q17" i="240"/>
  <c r="P17" i="240"/>
  <c r="E17" i="240"/>
  <c r="U17" i="240" s="1"/>
  <c r="S16" i="240"/>
  <c r="R16" i="240"/>
  <c r="Q16" i="240"/>
  <c r="P16" i="240"/>
  <c r="E16" i="240"/>
  <c r="S15" i="240"/>
  <c r="R15" i="240"/>
  <c r="Q15" i="240"/>
  <c r="P15" i="240"/>
  <c r="E15" i="240"/>
  <c r="T14" i="240"/>
  <c r="S14" i="240"/>
  <c r="R14" i="240"/>
  <c r="Q14" i="240"/>
  <c r="P14" i="240"/>
  <c r="E14" i="240"/>
  <c r="U14" i="240" s="1"/>
  <c r="S13" i="240"/>
  <c r="R13" i="240"/>
  <c r="Q13" i="240"/>
  <c r="P13" i="240"/>
  <c r="E13" i="240"/>
  <c r="S12" i="240"/>
  <c r="R12" i="240"/>
  <c r="Q12" i="240"/>
  <c r="P12" i="240"/>
  <c r="E12" i="240"/>
  <c r="S11" i="240"/>
  <c r="R11" i="240"/>
  <c r="Q11" i="240"/>
  <c r="P11" i="240"/>
  <c r="E11" i="240"/>
  <c r="T11" i="240" s="1"/>
  <c r="S10" i="240"/>
  <c r="R10" i="240"/>
  <c r="Q10" i="240"/>
  <c r="P10" i="240"/>
  <c r="E10" i="240"/>
  <c r="S9" i="240"/>
  <c r="R9" i="240"/>
  <c r="S61" i="239"/>
  <c r="R61" i="239"/>
  <c r="Q61" i="239"/>
  <c r="P61" i="239"/>
  <c r="E61" i="239"/>
  <c r="T61" i="239" s="1"/>
  <c r="S60" i="239"/>
  <c r="R60" i="239"/>
  <c r="Q60" i="239"/>
  <c r="P60" i="239"/>
  <c r="E60" i="239"/>
  <c r="S59" i="239"/>
  <c r="R59" i="239"/>
  <c r="S57" i="239"/>
  <c r="R57" i="239"/>
  <c r="Q57" i="239"/>
  <c r="P57" i="239"/>
  <c r="E57" i="239"/>
  <c r="U56" i="239"/>
  <c r="S56" i="239"/>
  <c r="R56" i="239"/>
  <c r="Q56" i="239"/>
  <c r="P56" i="239"/>
  <c r="E56" i="239"/>
  <c r="T56" i="239" s="1"/>
  <c r="U55" i="239"/>
  <c r="T55" i="239"/>
  <c r="S55" i="239"/>
  <c r="R55" i="239"/>
  <c r="Q55" i="239"/>
  <c r="P55" i="239"/>
  <c r="E55" i="239"/>
  <c r="T54" i="239"/>
  <c r="S54" i="239"/>
  <c r="R54" i="239"/>
  <c r="Q54" i="239"/>
  <c r="P54" i="239"/>
  <c r="E54" i="239"/>
  <c r="U54" i="239" s="1"/>
  <c r="S53" i="239"/>
  <c r="R53" i="239"/>
  <c r="S52" i="239"/>
  <c r="R52" i="239"/>
  <c r="Q52" i="239"/>
  <c r="P52" i="239"/>
  <c r="E52" i="239"/>
  <c r="S51" i="239"/>
  <c r="R51" i="239"/>
  <c r="Q51" i="239"/>
  <c r="P51" i="239"/>
  <c r="E51" i="239"/>
  <c r="U50" i="239"/>
  <c r="T50" i="239"/>
  <c r="S50" i="239"/>
  <c r="R50" i="239"/>
  <c r="Q50" i="239"/>
  <c r="P50" i="239"/>
  <c r="E50" i="239"/>
  <c r="S49" i="239"/>
  <c r="R49" i="239"/>
  <c r="Q49" i="239"/>
  <c r="P49" i="239"/>
  <c r="E49" i="239"/>
  <c r="T49" i="239" s="1"/>
  <c r="T48" i="239"/>
  <c r="S48" i="239"/>
  <c r="R48" i="239"/>
  <c r="Q48" i="239"/>
  <c r="P48" i="239"/>
  <c r="E48" i="239"/>
  <c r="U48" i="239" s="1"/>
  <c r="S47" i="239"/>
  <c r="R47" i="239"/>
  <c r="Q47" i="239"/>
  <c r="P47" i="239"/>
  <c r="E47" i="239"/>
  <c r="T47" i="239" s="1"/>
  <c r="S46" i="239"/>
  <c r="R46" i="239"/>
  <c r="Q46" i="239"/>
  <c r="P46" i="239"/>
  <c r="E46" i="239"/>
  <c r="S45" i="239"/>
  <c r="R45" i="239"/>
  <c r="Q45" i="239"/>
  <c r="P45" i="239"/>
  <c r="E45" i="239"/>
  <c r="S44" i="239"/>
  <c r="R44" i="239"/>
  <c r="Q44" i="239"/>
  <c r="P44" i="239"/>
  <c r="E44" i="239"/>
  <c r="S43" i="239"/>
  <c r="R43" i="239"/>
  <c r="S42" i="239"/>
  <c r="R42" i="239"/>
  <c r="S41" i="239"/>
  <c r="R41" i="239"/>
  <c r="Q41" i="239"/>
  <c r="P41" i="239"/>
  <c r="E41" i="239"/>
  <c r="T41" i="239" s="1"/>
  <c r="S40" i="239"/>
  <c r="R40" i="239"/>
  <c r="Q40" i="239"/>
  <c r="P40" i="239"/>
  <c r="E40" i="239"/>
  <c r="U40" i="239" s="1"/>
  <c r="U39" i="239"/>
  <c r="S39" i="239"/>
  <c r="R39" i="239"/>
  <c r="Q39" i="239"/>
  <c r="P39" i="239"/>
  <c r="E39" i="239"/>
  <c r="T39" i="239" s="1"/>
  <c r="S38" i="239"/>
  <c r="R38" i="239"/>
  <c r="Q38" i="239"/>
  <c r="P38" i="239"/>
  <c r="E38" i="239"/>
  <c r="S37" i="239"/>
  <c r="R37" i="239"/>
  <c r="Q37" i="239"/>
  <c r="P37" i="239"/>
  <c r="E37" i="239"/>
  <c r="S36" i="239"/>
  <c r="R36" i="239"/>
  <c r="Q36" i="239"/>
  <c r="P36" i="239"/>
  <c r="E36" i="239"/>
  <c r="U36" i="239" s="1"/>
  <c r="S35" i="239"/>
  <c r="R35" i="239"/>
  <c r="Q35" i="239"/>
  <c r="P35" i="239"/>
  <c r="E35" i="239"/>
  <c r="S34" i="239"/>
  <c r="R34" i="239"/>
  <c r="Q34" i="239"/>
  <c r="P34" i="239"/>
  <c r="E34" i="239"/>
  <c r="S33" i="239"/>
  <c r="R33" i="239"/>
  <c r="Q33" i="239"/>
  <c r="P33" i="239"/>
  <c r="E33" i="239"/>
  <c r="T33" i="239" s="1"/>
  <c r="S32" i="239"/>
  <c r="R32" i="239"/>
  <c r="Q32" i="239"/>
  <c r="P32" i="239"/>
  <c r="E32" i="239"/>
  <c r="U31" i="239"/>
  <c r="S31" i="239"/>
  <c r="R31" i="239"/>
  <c r="Q31" i="239"/>
  <c r="P31" i="239"/>
  <c r="E31" i="239"/>
  <c r="T31" i="239" s="1"/>
  <c r="S30" i="239"/>
  <c r="R30" i="239"/>
  <c r="Q30" i="239"/>
  <c r="P30" i="239"/>
  <c r="T30" i="239" s="1"/>
  <c r="E30" i="239"/>
  <c r="U30" i="239" s="1"/>
  <c r="U29" i="239"/>
  <c r="S29" i="239"/>
  <c r="R29" i="239"/>
  <c r="Q29" i="239"/>
  <c r="P29" i="239"/>
  <c r="E29" i="239"/>
  <c r="T29" i="239" s="1"/>
  <c r="T28" i="239"/>
  <c r="S28" i="239"/>
  <c r="R28" i="239"/>
  <c r="Q28" i="239"/>
  <c r="P28" i="239"/>
  <c r="E28" i="239"/>
  <c r="U28" i="239" s="1"/>
  <c r="S26" i="239"/>
  <c r="R26" i="239"/>
  <c r="Q26" i="239"/>
  <c r="P26" i="239"/>
  <c r="E26" i="239"/>
  <c r="U26" i="239" s="1"/>
  <c r="S25" i="239"/>
  <c r="R25" i="239"/>
  <c r="Q25" i="239"/>
  <c r="P25" i="239"/>
  <c r="E25" i="239"/>
  <c r="S24" i="239"/>
  <c r="R24" i="239"/>
  <c r="Q24" i="239"/>
  <c r="P24" i="239"/>
  <c r="E24" i="239"/>
  <c r="S23" i="239"/>
  <c r="R23" i="239"/>
  <c r="Q23" i="239"/>
  <c r="P23" i="239"/>
  <c r="E23" i="239"/>
  <c r="S22" i="239"/>
  <c r="R22" i="239"/>
  <c r="Q22" i="239"/>
  <c r="P22" i="239"/>
  <c r="E22" i="239"/>
  <c r="S21" i="239"/>
  <c r="R21" i="239"/>
  <c r="Q21" i="239"/>
  <c r="P21" i="239"/>
  <c r="E21" i="239"/>
  <c r="T20" i="239"/>
  <c r="S20" i="239"/>
  <c r="R20" i="239"/>
  <c r="Q20" i="239"/>
  <c r="P20" i="239"/>
  <c r="E20" i="239"/>
  <c r="U20" i="239" s="1"/>
  <c r="U19" i="239"/>
  <c r="T19" i="239"/>
  <c r="S19" i="239"/>
  <c r="R19" i="239"/>
  <c r="Q19" i="239"/>
  <c r="P19" i="239"/>
  <c r="E19" i="239"/>
  <c r="S18" i="239"/>
  <c r="R18" i="239"/>
  <c r="Q18" i="239"/>
  <c r="P18" i="239"/>
  <c r="E18" i="239"/>
  <c r="U18" i="239" s="1"/>
  <c r="S17" i="239"/>
  <c r="R17" i="239"/>
  <c r="Q17" i="239"/>
  <c r="P17" i="239"/>
  <c r="E17" i="239"/>
  <c r="S16" i="239"/>
  <c r="R16" i="239"/>
  <c r="Q16" i="239"/>
  <c r="P16" i="239"/>
  <c r="E16" i="239"/>
  <c r="S15" i="239"/>
  <c r="R15" i="239"/>
  <c r="Q15" i="239"/>
  <c r="P15" i="239"/>
  <c r="E15" i="239"/>
  <c r="S14" i="239"/>
  <c r="R14" i="239"/>
  <c r="Q14" i="239"/>
  <c r="P14" i="239"/>
  <c r="E14" i="239"/>
  <c r="S13" i="239"/>
  <c r="R13" i="239"/>
  <c r="Q13" i="239"/>
  <c r="P13" i="239"/>
  <c r="E13" i="239"/>
  <c r="T13" i="239" s="1"/>
  <c r="U12" i="239"/>
  <c r="T12" i="239"/>
  <c r="S12" i="239"/>
  <c r="R12" i="239"/>
  <c r="Q12" i="239"/>
  <c r="P12" i="239"/>
  <c r="E12" i="239"/>
  <c r="T11" i="239"/>
  <c r="S11" i="239"/>
  <c r="R11" i="239"/>
  <c r="Q11" i="239"/>
  <c r="P11" i="239"/>
  <c r="E11" i="239"/>
  <c r="U11" i="239" s="1"/>
  <c r="S10" i="239"/>
  <c r="R10" i="239"/>
  <c r="Q10" i="239"/>
  <c r="P10" i="239"/>
  <c r="E10" i="239"/>
  <c r="S9" i="239"/>
  <c r="S61" i="238"/>
  <c r="R61" i="238"/>
  <c r="Q61" i="238"/>
  <c r="P61" i="238"/>
  <c r="E61" i="238"/>
  <c r="S60" i="238"/>
  <c r="R60" i="238"/>
  <c r="Q60" i="238"/>
  <c r="P60" i="238"/>
  <c r="E60" i="238"/>
  <c r="S59" i="238"/>
  <c r="R59" i="238"/>
  <c r="S57" i="238"/>
  <c r="R57" i="238"/>
  <c r="Q57" i="238"/>
  <c r="P57" i="238"/>
  <c r="E57" i="238"/>
  <c r="T57" i="238" s="1"/>
  <c r="T56" i="238"/>
  <c r="S56" i="238"/>
  <c r="R56" i="238"/>
  <c r="Q56" i="238"/>
  <c r="P56" i="238"/>
  <c r="E56" i="238"/>
  <c r="U56" i="238" s="1"/>
  <c r="S55" i="238"/>
  <c r="R55" i="238"/>
  <c r="Q55" i="238"/>
  <c r="P55" i="238"/>
  <c r="E55" i="238"/>
  <c r="U55" i="238" s="1"/>
  <c r="S54" i="238"/>
  <c r="R54" i="238"/>
  <c r="Q54" i="238"/>
  <c r="P54" i="238"/>
  <c r="E54" i="238"/>
  <c r="S53" i="238"/>
  <c r="R53" i="238"/>
  <c r="S52" i="238"/>
  <c r="R52" i="238"/>
  <c r="Q52" i="238"/>
  <c r="P52" i="238"/>
  <c r="E52" i="238"/>
  <c r="T51" i="238"/>
  <c r="S51" i="238"/>
  <c r="R51" i="238"/>
  <c r="Q51" i="238"/>
  <c r="P51" i="238"/>
  <c r="E51" i="238"/>
  <c r="U51" i="238" s="1"/>
  <c r="S50" i="238"/>
  <c r="R50" i="238"/>
  <c r="Q50" i="238"/>
  <c r="P50" i="238"/>
  <c r="E50" i="238"/>
  <c r="T50" i="238" s="1"/>
  <c r="T49" i="238"/>
  <c r="S49" i="238"/>
  <c r="R49" i="238"/>
  <c r="Q49" i="238"/>
  <c r="P49" i="238"/>
  <c r="E49" i="238"/>
  <c r="U49" i="238" s="1"/>
  <c r="S48" i="238"/>
  <c r="R48" i="238"/>
  <c r="Q48" i="238"/>
  <c r="P48" i="238"/>
  <c r="E48" i="238"/>
  <c r="T48" i="238" s="1"/>
  <c r="S47" i="238"/>
  <c r="R47" i="238"/>
  <c r="Q47" i="238"/>
  <c r="P47" i="238"/>
  <c r="E47" i="238"/>
  <c r="U47" i="238" s="1"/>
  <c r="S46" i="238"/>
  <c r="R46" i="238"/>
  <c r="Q46" i="238"/>
  <c r="P46" i="238"/>
  <c r="E46" i="238"/>
  <c r="S45" i="238"/>
  <c r="R45" i="238"/>
  <c r="Q45" i="238"/>
  <c r="P45" i="238"/>
  <c r="E45" i="238"/>
  <c r="S44" i="238"/>
  <c r="R44" i="238"/>
  <c r="Q44" i="238"/>
  <c r="P44" i="238"/>
  <c r="E44" i="238"/>
  <c r="U44" i="238" s="1"/>
  <c r="S43" i="238"/>
  <c r="R43" i="238"/>
  <c r="R42" i="238"/>
  <c r="U41" i="238"/>
  <c r="T41" i="238"/>
  <c r="S41" i="238"/>
  <c r="R41" i="238"/>
  <c r="Q41" i="238"/>
  <c r="P41" i="238"/>
  <c r="E41" i="238"/>
  <c r="T40" i="238"/>
  <c r="S40" i="238"/>
  <c r="R40" i="238"/>
  <c r="Q40" i="238"/>
  <c r="P40" i="238"/>
  <c r="E40" i="238"/>
  <c r="U40" i="238" s="1"/>
  <c r="S39" i="238"/>
  <c r="R39" i="238"/>
  <c r="Q39" i="238"/>
  <c r="P39" i="238"/>
  <c r="E39" i="238"/>
  <c r="U39" i="238" s="1"/>
  <c r="U38" i="238"/>
  <c r="S38" i="238"/>
  <c r="R38" i="238"/>
  <c r="Q38" i="238"/>
  <c r="P38" i="238"/>
  <c r="E38" i="238"/>
  <c r="T38" i="238" s="1"/>
  <c r="T37" i="238"/>
  <c r="S37" i="238"/>
  <c r="R37" i="238"/>
  <c r="Q37" i="238"/>
  <c r="P37" i="238"/>
  <c r="E37" i="238"/>
  <c r="U37" i="238" s="1"/>
  <c r="S36" i="238"/>
  <c r="R36" i="238"/>
  <c r="Q36" i="238"/>
  <c r="P36" i="238"/>
  <c r="E36" i="238"/>
  <c r="S35" i="238"/>
  <c r="R35" i="238"/>
  <c r="Q35" i="238"/>
  <c r="P35" i="238"/>
  <c r="E35" i="238"/>
  <c r="S34" i="238"/>
  <c r="R34" i="238"/>
  <c r="Q34" i="238"/>
  <c r="P34" i="238"/>
  <c r="E34" i="238"/>
  <c r="T34" i="238" s="1"/>
  <c r="T33" i="238"/>
  <c r="S33" i="238"/>
  <c r="R33" i="238"/>
  <c r="Q33" i="238"/>
  <c r="P33" i="238"/>
  <c r="E33" i="238"/>
  <c r="U33" i="238" s="1"/>
  <c r="S32" i="238"/>
  <c r="R32" i="238"/>
  <c r="Q32" i="238"/>
  <c r="P32" i="238"/>
  <c r="E32" i="238"/>
  <c r="S31" i="238"/>
  <c r="R31" i="238"/>
  <c r="Q31" i="238"/>
  <c r="P31" i="238"/>
  <c r="E31" i="238"/>
  <c r="S30" i="238"/>
  <c r="R30" i="238"/>
  <c r="Q30" i="238"/>
  <c r="U30" i="238" s="1"/>
  <c r="P30" i="238"/>
  <c r="E30" i="238"/>
  <c r="T30" i="238" s="1"/>
  <c r="T29" i="238"/>
  <c r="S29" i="238"/>
  <c r="R29" i="238"/>
  <c r="Q29" i="238"/>
  <c r="P29" i="238"/>
  <c r="E29" i="238"/>
  <c r="U29" i="238" s="1"/>
  <c r="S28" i="238"/>
  <c r="R28" i="238"/>
  <c r="Q28" i="238"/>
  <c r="P28" i="238"/>
  <c r="E28" i="238"/>
  <c r="S26" i="238"/>
  <c r="R26" i="238"/>
  <c r="Q26" i="238"/>
  <c r="P26" i="238"/>
  <c r="E26" i="238"/>
  <c r="T25" i="238"/>
  <c r="S25" i="238"/>
  <c r="R25" i="238"/>
  <c r="Q25" i="238"/>
  <c r="P25" i="238"/>
  <c r="E25" i="238"/>
  <c r="U25" i="238" s="1"/>
  <c r="S24" i="238"/>
  <c r="R24" i="238"/>
  <c r="Q24" i="238"/>
  <c r="P24" i="238"/>
  <c r="E24" i="238"/>
  <c r="S23" i="238"/>
  <c r="R23" i="238"/>
  <c r="Q23" i="238"/>
  <c r="P23" i="238"/>
  <c r="E23" i="238"/>
  <c r="S22" i="238"/>
  <c r="R22" i="238"/>
  <c r="Q22" i="238"/>
  <c r="P22" i="238"/>
  <c r="E22" i="238"/>
  <c r="T22" i="238" s="1"/>
  <c r="S21" i="238"/>
  <c r="R21" i="238"/>
  <c r="Q21" i="238"/>
  <c r="P21" i="238"/>
  <c r="E21" i="238"/>
  <c r="U21" i="238" s="1"/>
  <c r="U20" i="238"/>
  <c r="S20" i="238"/>
  <c r="R20" i="238"/>
  <c r="Q20" i="238"/>
  <c r="P20" i="238"/>
  <c r="E20" i="238"/>
  <c r="T20" i="238" s="1"/>
  <c r="T19" i="238"/>
  <c r="S19" i="238"/>
  <c r="R19" i="238"/>
  <c r="Q19" i="238"/>
  <c r="P19" i="238"/>
  <c r="E19" i="238"/>
  <c r="U19" i="238" s="1"/>
  <c r="U18" i="238"/>
  <c r="S18" i="238"/>
  <c r="R18" i="238"/>
  <c r="Q18" i="238"/>
  <c r="P18" i="238"/>
  <c r="E18" i="238"/>
  <c r="T18" i="238" s="1"/>
  <c r="T17" i="238"/>
  <c r="S17" i="238"/>
  <c r="R17" i="238"/>
  <c r="Q17" i="238"/>
  <c r="P17" i="238"/>
  <c r="E17" i="238"/>
  <c r="U17" i="238" s="1"/>
  <c r="S16" i="238"/>
  <c r="R16" i="238"/>
  <c r="Q16" i="238"/>
  <c r="P16" i="238"/>
  <c r="E16" i="238"/>
  <c r="S15" i="238"/>
  <c r="R15" i="238"/>
  <c r="Q15" i="238"/>
  <c r="P15" i="238"/>
  <c r="E15" i="238"/>
  <c r="S14" i="238"/>
  <c r="R14" i="238"/>
  <c r="Q14" i="238"/>
  <c r="P14" i="238"/>
  <c r="E14" i="238"/>
  <c r="T14" i="238" s="1"/>
  <c r="S13" i="238"/>
  <c r="R13" i="238"/>
  <c r="Q13" i="238"/>
  <c r="U13" i="238" s="1"/>
  <c r="P13" i="238"/>
  <c r="E13" i="238"/>
  <c r="S12" i="238"/>
  <c r="R12" i="238"/>
  <c r="Q12" i="238"/>
  <c r="P12" i="238"/>
  <c r="E12" i="238"/>
  <c r="S11" i="238"/>
  <c r="R11" i="238"/>
  <c r="Q11" i="238"/>
  <c r="P11" i="238"/>
  <c r="E11" i="238"/>
  <c r="S10" i="238"/>
  <c r="R10" i="238"/>
  <c r="Q10" i="238"/>
  <c r="P10" i="238"/>
  <c r="E10" i="238"/>
  <c r="S9" i="238"/>
  <c r="S61" i="237"/>
  <c r="R61" i="237"/>
  <c r="Q61" i="237"/>
  <c r="P61" i="237"/>
  <c r="E61" i="237"/>
  <c r="T61" i="237" s="1"/>
  <c r="U60" i="237"/>
  <c r="S60" i="237"/>
  <c r="R60" i="237"/>
  <c r="Q60" i="237"/>
  <c r="P60" i="237"/>
  <c r="P59" i="237" s="1"/>
  <c r="E60" i="237"/>
  <c r="T60" i="237" s="1"/>
  <c r="S59" i="237"/>
  <c r="R59" i="237"/>
  <c r="S57" i="237"/>
  <c r="R57" i="237"/>
  <c r="Q57" i="237"/>
  <c r="P57" i="237"/>
  <c r="E57" i="237"/>
  <c r="U57" i="237" s="1"/>
  <c r="U56" i="237"/>
  <c r="S56" i="237"/>
  <c r="R56" i="237"/>
  <c r="Q56" i="237"/>
  <c r="P56" i="237"/>
  <c r="E56" i="237"/>
  <c r="T56" i="237" s="1"/>
  <c r="T55" i="237"/>
  <c r="S55" i="237"/>
  <c r="R55" i="237"/>
  <c r="Q55" i="237"/>
  <c r="P55" i="237"/>
  <c r="E55" i="237"/>
  <c r="U55" i="237" s="1"/>
  <c r="S54" i="237"/>
  <c r="R54" i="237"/>
  <c r="Q54" i="237"/>
  <c r="P54" i="237"/>
  <c r="E54" i="237"/>
  <c r="R53" i="237"/>
  <c r="S52" i="237"/>
  <c r="R52" i="237"/>
  <c r="Q52" i="237"/>
  <c r="P52" i="237"/>
  <c r="E52" i="237"/>
  <c r="U52" i="237" s="1"/>
  <c r="S51" i="237"/>
  <c r="R51" i="237"/>
  <c r="Q51" i="237"/>
  <c r="P51" i="237"/>
  <c r="E51" i="237"/>
  <c r="S50" i="237"/>
  <c r="R50" i="237"/>
  <c r="Q50" i="237"/>
  <c r="P50" i="237"/>
  <c r="E50" i="237"/>
  <c r="S49" i="237"/>
  <c r="R49" i="237"/>
  <c r="Q49" i="237"/>
  <c r="P49" i="237"/>
  <c r="E49" i="237"/>
  <c r="S48" i="237"/>
  <c r="R48" i="237"/>
  <c r="Q48" i="237"/>
  <c r="P48" i="237"/>
  <c r="E48" i="237"/>
  <c r="S47" i="237"/>
  <c r="R47" i="237"/>
  <c r="Q47" i="237"/>
  <c r="P47" i="237"/>
  <c r="E47" i="237"/>
  <c r="T47" i="237" s="1"/>
  <c r="U46" i="237"/>
  <c r="T46" i="237"/>
  <c r="S46" i="237"/>
  <c r="R46" i="237"/>
  <c r="Q46" i="237"/>
  <c r="P46" i="237"/>
  <c r="E46" i="237"/>
  <c r="T45" i="237"/>
  <c r="S45" i="237"/>
  <c r="R45" i="237"/>
  <c r="Q45" i="237"/>
  <c r="P45" i="237"/>
  <c r="E45" i="237"/>
  <c r="U45" i="237" s="1"/>
  <c r="S44" i="237"/>
  <c r="R44" i="237"/>
  <c r="Q44" i="237"/>
  <c r="P44" i="237"/>
  <c r="E44" i="237"/>
  <c r="U44" i="237" s="1"/>
  <c r="S43" i="237"/>
  <c r="R43" i="237"/>
  <c r="R42" i="237"/>
  <c r="U41" i="237"/>
  <c r="S41" i="237"/>
  <c r="R41" i="237"/>
  <c r="Q41" i="237"/>
  <c r="P41" i="237"/>
  <c r="E41" i="237"/>
  <c r="T41" i="237" s="1"/>
  <c r="S40" i="237"/>
  <c r="R40" i="237"/>
  <c r="Q40" i="237"/>
  <c r="P40" i="237"/>
  <c r="E40" i="237"/>
  <c r="U40" i="237" s="1"/>
  <c r="S39" i="237"/>
  <c r="R39" i="237"/>
  <c r="Q39" i="237"/>
  <c r="P39" i="237"/>
  <c r="E39" i="237"/>
  <c r="S38" i="237"/>
  <c r="R38" i="237"/>
  <c r="Q38" i="237"/>
  <c r="P38" i="237"/>
  <c r="E38" i="237"/>
  <c r="S37" i="237"/>
  <c r="R37" i="237"/>
  <c r="Q37" i="237"/>
  <c r="P37" i="237"/>
  <c r="E37" i="237"/>
  <c r="T37" i="237" s="1"/>
  <c r="T36" i="237"/>
  <c r="S36" i="237"/>
  <c r="R36" i="237"/>
  <c r="Q36" i="237"/>
  <c r="P36" i="237"/>
  <c r="E36" i="237"/>
  <c r="U36" i="237" s="1"/>
  <c r="S35" i="237"/>
  <c r="R35" i="237"/>
  <c r="Q35" i="237"/>
  <c r="P35" i="237"/>
  <c r="E35" i="237"/>
  <c r="T34" i="237"/>
  <c r="S34" i="237"/>
  <c r="R34" i="237"/>
  <c r="Q34" i="237"/>
  <c r="P34" i="237"/>
  <c r="E34" i="237"/>
  <c r="U34" i="237" s="1"/>
  <c r="S33" i="237"/>
  <c r="R33" i="237"/>
  <c r="Q33" i="237"/>
  <c r="P33" i="237"/>
  <c r="E33" i="237"/>
  <c r="T33" i="237" s="1"/>
  <c r="S32" i="237"/>
  <c r="R32" i="237"/>
  <c r="Q32" i="237"/>
  <c r="P32" i="237"/>
  <c r="T32" i="237" s="1"/>
  <c r="E32" i="237"/>
  <c r="S31" i="237"/>
  <c r="R31" i="237"/>
  <c r="Q31" i="237"/>
  <c r="P31" i="237"/>
  <c r="E31" i="237"/>
  <c r="S30" i="237"/>
  <c r="R30" i="237"/>
  <c r="Q30" i="237"/>
  <c r="P30" i="237"/>
  <c r="E30" i="237"/>
  <c r="S29" i="237"/>
  <c r="R29" i="237"/>
  <c r="Q29" i="237"/>
  <c r="P29" i="237"/>
  <c r="E29" i="237"/>
  <c r="T29" i="237" s="1"/>
  <c r="T28" i="237"/>
  <c r="S28" i="237"/>
  <c r="R28" i="237"/>
  <c r="Q28" i="237"/>
  <c r="P28" i="237"/>
  <c r="E28" i="237"/>
  <c r="U28" i="237" s="1"/>
  <c r="R27" i="237"/>
  <c r="S26" i="237"/>
  <c r="R26" i="237"/>
  <c r="Q26" i="237"/>
  <c r="P26" i="237"/>
  <c r="E26" i="237"/>
  <c r="S25" i="237"/>
  <c r="R25" i="237"/>
  <c r="Q25" i="237"/>
  <c r="P25" i="237"/>
  <c r="E25" i="237"/>
  <c r="T25" i="237" s="1"/>
  <c r="S24" i="237"/>
  <c r="R24" i="237"/>
  <c r="Q24" i="237"/>
  <c r="P24" i="237"/>
  <c r="E24" i="237"/>
  <c r="S23" i="237"/>
  <c r="R23" i="237"/>
  <c r="Q23" i="237"/>
  <c r="P23" i="237"/>
  <c r="T23" i="237" s="1"/>
  <c r="E23" i="237"/>
  <c r="U23" i="237" s="1"/>
  <c r="T22" i="237"/>
  <c r="S22" i="237"/>
  <c r="R22" i="237"/>
  <c r="Q22" i="237"/>
  <c r="P22" i="237"/>
  <c r="E22" i="237"/>
  <c r="U22" i="237" s="1"/>
  <c r="U21" i="237"/>
  <c r="S21" i="237"/>
  <c r="R21" i="237"/>
  <c r="Q21" i="237"/>
  <c r="P21" i="237"/>
  <c r="E21" i="237"/>
  <c r="T21" i="237" s="1"/>
  <c r="S20" i="237"/>
  <c r="R20" i="237"/>
  <c r="Q20" i="237"/>
  <c r="P20" i="237"/>
  <c r="E20" i="237"/>
  <c r="U20" i="237" s="1"/>
  <c r="S19" i="237"/>
  <c r="R19" i="237"/>
  <c r="Q19" i="237"/>
  <c r="P19" i="237"/>
  <c r="E19" i="237"/>
  <c r="S18" i="237"/>
  <c r="R18" i="237"/>
  <c r="Q18" i="237"/>
  <c r="P18" i="237"/>
  <c r="E18" i="237"/>
  <c r="S17" i="237"/>
  <c r="R17" i="237"/>
  <c r="Q17" i="237"/>
  <c r="P17" i="237"/>
  <c r="E17" i="237"/>
  <c r="T17" i="237" s="1"/>
  <c r="S16" i="237"/>
  <c r="R16" i="237"/>
  <c r="Q16" i="237"/>
  <c r="P16" i="237"/>
  <c r="E16" i="237"/>
  <c r="T15" i="237"/>
  <c r="S15" i="237"/>
  <c r="R15" i="237"/>
  <c r="Q15" i="237"/>
  <c r="P15" i="237"/>
  <c r="E15" i="237"/>
  <c r="U15" i="237" s="1"/>
  <c r="T14" i="237"/>
  <c r="S14" i="237"/>
  <c r="R14" i="237"/>
  <c r="Q14" i="237"/>
  <c r="P14" i="237"/>
  <c r="E14" i="237"/>
  <c r="U14" i="237" s="1"/>
  <c r="U13" i="237"/>
  <c r="S13" i="237"/>
  <c r="R13" i="237"/>
  <c r="Q13" i="237"/>
  <c r="P13" i="237"/>
  <c r="E13" i="237"/>
  <c r="T13" i="237" s="1"/>
  <c r="S12" i="237"/>
  <c r="R12" i="237"/>
  <c r="Q12" i="237"/>
  <c r="P12" i="237"/>
  <c r="E12" i="237"/>
  <c r="U12" i="237" s="1"/>
  <c r="S11" i="237"/>
  <c r="R11" i="237"/>
  <c r="Q11" i="237"/>
  <c r="P11" i="237"/>
  <c r="E11" i="237"/>
  <c r="S10" i="237"/>
  <c r="R10" i="237"/>
  <c r="Q10" i="237"/>
  <c r="P10" i="237"/>
  <c r="E10" i="237"/>
  <c r="S9" i="237"/>
  <c r="R9" i="237"/>
  <c r="T61" i="236"/>
  <c r="S61" i="236"/>
  <c r="R61" i="236"/>
  <c r="Q61" i="236"/>
  <c r="P61" i="236"/>
  <c r="E61" i="236"/>
  <c r="U61" i="236" s="1"/>
  <c r="S60" i="236"/>
  <c r="R60" i="236"/>
  <c r="Q60" i="236"/>
  <c r="Q59" i="236" s="1"/>
  <c r="P60" i="236"/>
  <c r="E60" i="236"/>
  <c r="E59" i="236" s="1"/>
  <c r="U59" i="236" s="1"/>
  <c r="T59" i="236"/>
  <c r="S59" i="236"/>
  <c r="R59" i="236"/>
  <c r="S57" i="236"/>
  <c r="R57" i="236"/>
  <c r="Q57" i="236"/>
  <c r="P57" i="236"/>
  <c r="E57" i="236"/>
  <c r="S56" i="236"/>
  <c r="R56" i="236"/>
  <c r="Q56" i="236"/>
  <c r="P56" i="236"/>
  <c r="E56" i="236"/>
  <c r="S55" i="236"/>
  <c r="R55" i="236"/>
  <c r="Q55" i="236"/>
  <c r="P55" i="236"/>
  <c r="E55" i="236"/>
  <c r="S54" i="236"/>
  <c r="R54" i="236"/>
  <c r="Q54" i="236"/>
  <c r="P54" i="236"/>
  <c r="E54" i="236"/>
  <c r="S53" i="236"/>
  <c r="R53" i="236"/>
  <c r="S52" i="236"/>
  <c r="R52" i="236"/>
  <c r="Q52" i="236"/>
  <c r="P52" i="236"/>
  <c r="E52" i="236"/>
  <c r="S51" i="236"/>
  <c r="R51" i="236"/>
  <c r="Q51" i="236"/>
  <c r="P51" i="236"/>
  <c r="E51" i="236"/>
  <c r="U50" i="236"/>
  <c r="S50" i="236"/>
  <c r="R50" i="236"/>
  <c r="Q50" i="236"/>
  <c r="P50" i="236"/>
  <c r="E50" i="236"/>
  <c r="T50" i="236" s="1"/>
  <c r="U49" i="236"/>
  <c r="T49" i="236"/>
  <c r="S49" i="236"/>
  <c r="R49" i="236"/>
  <c r="Q49" i="236"/>
  <c r="P49" i="236"/>
  <c r="E49" i="236"/>
  <c r="T48" i="236"/>
  <c r="S48" i="236"/>
  <c r="R48" i="236"/>
  <c r="Q48" i="236"/>
  <c r="P48" i="236"/>
  <c r="E48" i="236"/>
  <c r="U48" i="236" s="1"/>
  <c r="S47" i="236"/>
  <c r="R47" i="236"/>
  <c r="Q47" i="236"/>
  <c r="P47" i="236"/>
  <c r="E47" i="236"/>
  <c r="U47" i="236" s="1"/>
  <c r="U46" i="236"/>
  <c r="S46" i="236"/>
  <c r="R46" i="236"/>
  <c r="Q46" i="236"/>
  <c r="P46" i="236"/>
  <c r="E46" i="236"/>
  <c r="T46" i="236" s="1"/>
  <c r="S45" i="236"/>
  <c r="R45" i="236"/>
  <c r="Q45" i="236"/>
  <c r="P45" i="236"/>
  <c r="E45" i="236"/>
  <c r="S44" i="236"/>
  <c r="R44" i="236"/>
  <c r="Q44" i="236"/>
  <c r="P44" i="236"/>
  <c r="E44" i="236"/>
  <c r="S43" i="236"/>
  <c r="R43" i="236"/>
  <c r="S42" i="236"/>
  <c r="R42" i="236"/>
  <c r="S41" i="236"/>
  <c r="R41" i="236"/>
  <c r="Q41" i="236"/>
  <c r="P41" i="236"/>
  <c r="E41" i="236"/>
  <c r="S40" i="236"/>
  <c r="R40" i="236"/>
  <c r="Q40" i="236"/>
  <c r="P40" i="236"/>
  <c r="E40" i="236"/>
  <c r="T40" i="236" s="1"/>
  <c r="U39" i="236"/>
  <c r="S39" i="236"/>
  <c r="R39" i="236"/>
  <c r="Q39" i="236"/>
  <c r="P39" i="236"/>
  <c r="E39" i="236"/>
  <c r="T39" i="236" s="1"/>
  <c r="T38" i="236"/>
  <c r="S38" i="236"/>
  <c r="R38" i="236"/>
  <c r="Q38" i="236"/>
  <c r="P38" i="236"/>
  <c r="E38" i="236"/>
  <c r="U38" i="236" s="1"/>
  <c r="U37" i="236"/>
  <c r="S37" i="236"/>
  <c r="R37" i="236"/>
  <c r="Q37" i="236"/>
  <c r="P37" i="236"/>
  <c r="E37" i="236"/>
  <c r="T37" i="236" s="1"/>
  <c r="S36" i="236"/>
  <c r="R36" i="236"/>
  <c r="Q36" i="236"/>
  <c r="P36" i="236"/>
  <c r="E36" i="236"/>
  <c r="T36" i="236" s="1"/>
  <c r="S35" i="236"/>
  <c r="R35" i="236"/>
  <c r="Q35" i="236"/>
  <c r="P35" i="236"/>
  <c r="E35" i="236"/>
  <c r="S34" i="236"/>
  <c r="R34" i="236"/>
  <c r="Q34" i="236"/>
  <c r="P34" i="236"/>
  <c r="E34" i="236"/>
  <c r="S33" i="236"/>
  <c r="R33" i="236"/>
  <c r="Q33" i="236"/>
  <c r="P33" i="236"/>
  <c r="E33" i="236"/>
  <c r="S32" i="236"/>
  <c r="R32" i="236"/>
  <c r="Q32" i="236"/>
  <c r="P32" i="236"/>
  <c r="E32" i="236"/>
  <c r="U31" i="236"/>
  <c r="S31" i="236"/>
  <c r="R31" i="236"/>
  <c r="Q31" i="236"/>
  <c r="P31" i="236"/>
  <c r="E31" i="236"/>
  <c r="T31" i="236" s="1"/>
  <c r="S30" i="236"/>
  <c r="R30" i="236"/>
  <c r="Q30" i="236"/>
  <c r="P30" i="236"/>
  <c r="E30" i="236"/>
  <c r="T30" i="236" s="1"/>
  <c r="S29" i="236"/>
  <c r="R29" i="236"/>
  <c r="Q29" i="236"/>
  <c r="P29" i="236"/>
  <c r="E29" i="236"/>
  <c r="U29" i="236" s="1"/>
  <c r="S28" i="236"/>
  <c r="R28" i="236"/>
  <c r="Q28" i="236"/>
  <c r="P28" i="236"/>
  <c r="E28" i="236"/>
  <c r="R27" i="236"/>
  <c r="S26" i="236"/>
  <c r="R26" i="236"/>
  <c r="Q26" i="236"/>
  <c r="P26" i="236"/>
  <c r="E26" i="236"/>
  <c r="S25" i="236"/>
  <c r="R25" i="236"/>
  <c r="Q25" i="236"/>
  <c r="P25" i="236"/>
  <c r="E25" i="236"/>
  <c r="S24" i="236"/>
  <c r="R24" i="236"/>
  <c r="Q24" i="236"/>
  <c r="P24" i="236"/>
  <c r="E24" i="236"/>
  <c r="T24" i="236" s="1"/>
  <c r="S23" i="236"/>
  <c r="R23" i="236"/>
  <c r="Q23" i="236"/>
  <c r="P23" i="236"/>
  <c r="E23" i="236"/>
  <c r="T23" i="236" s="1"/>
  <c r="S22" i="236"/>
  <c r="R22" i="236"/>
  <c r="Q22" i="236"/>
  <c r="P22" i="236"/>
  <c r="E22" i="236"/>
  <c r="S21" i="236"/>
  <c r="R21" i="236"/>
  <c r="Q21" i="236"/>
  <c r="P21" i="236"/>
  <c r="E21" i="236"/>
  <c r="S20" i="236"/>
  <c r="R20" i="236"/>
  <c r="Q20" i="236"/>
  <c r="P20" i="236"/>
  <c r="E20" i="236"/>
  <c r="T20" i="236" s="1"/>
  <c r="S19" i="236"/>
  <c r="R19" i="236"/>
  <c r="Q19" i="236"/>
  <c r="P19" i="236"/>
  <c r="E19" i="236"/>
  <c r="U19" i="236" s="1"/>
  <c r="S18" i="236"/>
  <c r="R18" i="236"/>
  <c r="Q18" i="236"/>
  <c r="P18" i="236"/>
  <c r="E18" i="236"/>
  <c r="S17" i="236"/>
  <c r="R17" i="236"/>
  <c r="Q17" i="236"/>
  <c r="P17" i="236"/>
  <c r="E17" i="236"/>
  <c r="S16" i="236"/>
  <c r="R16" i="236"/>
  <c r="Q16" i="236"/>
  <c r="P16" i="236"/>
  <c r="E16" i="236"/>
  <c r="T16" i="236" s="1"/>
  <c r="S15" i="236"/>
  <c r="R15" i="236"/>
  <c r="Q15" i="236"/>
  <c r="P15" i="236"/>
  <c r="E15" i="236"/>
  <c r="U15" i="236" s="1"/>
  <c r="S14" i="236"/>
  <c r="R14" i="236"/>
  <c r="Q14" i="236"/>
  <c r="P14" i="236"/>
  <c r="E14" i="236"/>
  <c r="S13" i="236"/>
  <c r="R13" i="236"/>
  <c r="Q13" i="236"/>
  <c r="P13" i="236"/>
  <c r="E13" i="236"/>
  <c r="S12" i="236"/>
  <c r="R12" i="236"/>
  <c r="Q12" i="236"/>
  <c r="P12" i="236"/>
  <c r="E12" i="236"/>
  <c r="T12" i="236" s="1"/>
  <c r="S11" i="236"/>
  <c r="R11" i="236"/>
  <c r="Q11" i="236"/>
  <c r="P11" i="236"/>
  <c r="E11" i="236"/>
  <c r="U11" i="236" s="1"/>
  <c r="S10" i="236"/>
  <c r="R10" i="236"/>
  <c r="Q10" i="236"/>
  <c r="P10" i="236"/>
  <c r="E10" i="236"/>
  <c r="S9" i="236"/>
  <c r="T61" i="235"/>
  <c r="S61" i="235"/>
  <c r="R61" i="235"/>
  <c r="Q61" i="235"/>
  <c r="P61" i="235"/>
  <c r="E61" i="235"/>
  <c r="U61" i="235" s="1"/>
  <c r="U60" i="235"/>
  <c r="S60" i="235"/>
  <c r="R60" i="235"/>
  <c r="Q60" i="235"/>
  <c r="P60" i="235"/>
  <c r="E60" i="235"/>
  <c r="E59" i="235" s="1"/>
  <c r="U59" i="235" s="1"/>
  <c r="T59" i="235"/>
  <c r="S59" i="235"/>
  <c r="R59" i="235"/>
  <c r="S57" i="235"/>
  <c r="R57" i="235"/>
  <c r="Q57" i="235"/>
  <c r="P57" i="235"/>
  <c r="E57" i="235"/>
  <c r="S56" i="235"/>
  <c r="R56" i="235"/>
  <c r="Q56" i="235"/>
  <c r="P56" i="235"/>
  <c r="E56" i="235"/>
  <c r="S55" i="235"/>
  <c r="R55" i="235"/>
  <c r="Q55" i="235"/>
  <c r="P55" i="235"/>
  <c r="E55" i="235"/>
  <c r="S54" i="235"/>
  <c r="R54" i="235"/>
  <c r="Q54" i="235"/>
  <c r="P54" i="235"/>
  <c r="E54" i="235"/>
  <c r="T54" i="235" s="1"/>
  <c r="S53" i="235"/>
  <c r="R53" i="235"/>
  <c r="S52" i="235"/>
  <c r="R52" i="235"/>
  <c r="Q52" i="235"/>
  <c r="P52" i="235"/>
  <c r="E52" i="235"/>
  <c r="S51" i="235"/>
  <c r="R51" i="235"/>
  <c r="Q51" i="235"/>
  <c r="P51" i="235"/>
  <c r="E51" i="235"/>
  <c r="S50" i="235"/>
  <c r="R50" i="235"/>
  <c r="Q50" i="235"/>
  <c r="P50" i="235"/>
  <c r="E50" i="235"/>
  <c r="U49" i="235"/>
  <c r="T49" i="235"/>
  <c r="S49" i="235"/>
  <c r="R49" i="235"/>
  <c r="Q49" i="235"/>
  <c r="P49" i="235"/>
  <c r="E49" i="235"/>
  <c r="T48" i="235"/>
  <c r="S48" i="235"/>
  <c r="R48" i="235"/>
  <c r="Q48" i="235"/>
  <c r="P48" i="235"/>
  <c r="E48" i="235"/>
  <c r="U48" i="235" s="1"/>
  <c r="T47" i="235"/>
  <c r="S47" i="235"/>
  <c r="R47" i="235"/>
  <c r="Q47" i="235"/>
  <c r="P47" i="235"/>
  <c r="E47" i="235"/>
  <c r="U47" i="235" s="1"/>
  <c r="S46" i="235"/>
  <c r="R46" i="235"/>
  <c r="Q46" i="235"/>
  <c r="P46" i="235"/>
  <c r="E46" i="235"/>
  <c r="T46" i="235" s="1"/>
  <c r="T45" i="235"/>
  <c r="S45" i="235"/>
  <c r="R45" i="235"/>
  <c r="Q45" i="235"/>
  <c r="P45" i="235"/>
  <c r="E45" i="235"/>
  <c r="U45" i="235" s="1"/>
  <c r="S44" i="235"/>
  <c r="R44" i="235"/>
  <c r="Q44" i="235"/>
  <c r="P44" i="235"/>
  <c r="E44" i="235"/>
  <c r="S43" i="235"/>
  <c r="R43" i="235"/>
  <c r="S42" i="235"/>
  <c r="R42" i="235"/>
  <c r="S41" i="235"/>
  <c r="R41" i="235"/>
  <c r="Q41" i="235"/>
  <c r="P41" i="235"/>
  <c r="E41" i="235"/>
  <c r="S40" i="235"/>
  <c r="R40" i="235"/>
  <c r="Q40" i="235"/>
  <c r="P40" i="235"/>
  <c r="E40" i="235"/>
  <c r="S39" i="235"/>
  <c r="R39" i="235"/>
  <c r="Q39" i="235"/>
  <c r="P39" i="235"/>
  <c r="E39" i="235"/>
  <c r="U39" i="235" s="1"/>
  <c r="U38" i="235"/>
  <c r="S38" i="235"/>
  <c r="R38" i="235"/>
  <c r="Q38" i="235"/>
  <c r="P38" i="235"/>
  <c r="E38" i="235"/>
  <c r="T38" i="235" s="1"/>
  <c r="T37" i="235"/>
  <c r="S37" i="235"/>
  <c r="R37" i="235"/>
  <c r="Q37" i="235"/>
  <c r="P37" i="235"/>
  <c r="E37" i="235"/>
  <c r="U37" i="235" s="1"/>
  <c r="U36" i="235"/>
  <c r="S36" i="235"/>
  <c r="R36" i="235"/>
  <c r="Q36" i="235"/>
  <c r="P36" i="235"/>
  <c r="E36" i="235"/>
  <c r="T36" i="235" s="1"/>
  <c r="S35" i="235"/>
  <c r="R35" i="235"/>
  <c r="Q35" i="235"/>
  <c r="P35" i="235"/>
  <c r="E35" i="235"/>
  <c r="U35" i="235" s="1"/>
  <c r="S34" i="235"/>
  <c r="R34" i="235"/>
  <c r="Q34" i="235"/>
  <c r="P34" i="235"/>
  <c r="E34" i="235"/>
  <c r="S33" i="235"/>
  <c r="R33" i="235"/>
  <c r="Q33" i="235"/>
  <c r="P33" i="235"/>
  <c r="E33" i="235"/>
  <c r="S32" i="235"/>
  <c r="R32" i="235"/>
  <c r="Q32" i="235"/>
  <c r="P32" i="235"/>
  <c r="E32" i="235"/>
  <c r="U31" i="235"/>
  <c r="T31" i="235"/>
  <c r="S31" i="235"/>
  <c r="R31" i="235"/>
  <c r="Q31" i="235"/>
  <c r="P31" i="235"/>
  <c r="E31" i="235"/>
  <c r="U30" i="235"/>
  <c r="S30" i="235"/>
  <c r="R30" i="235"/>
  <c r="Q30" i="235"/>
  <c r="P30" i="235"/>
  <c r="E30" i="235"/>
  <c r="T30" i="235" s="1"/>
  <c r="U29" i="235"/>
  <c r="S29" i="235"/>
  <c r="R29" i="235"/>
  <c r="Q29" i="235"/>
  <c r="P29" i="235"/>
  <c r="E29" i="235"/>
  <c r="T29" i="235" s="1"/>
  <c r="U28" i="235"/>
  <c r="S28" i="235"/>
  <c r="R28" i="235"/>
  <c r="Q28" i="235"/>
  <c r="P28" i="235"/>
  <c r="E28" i="235"/>
  <c r="T28" i="235" s="1"/>
  <c r="R27" i="235"/>
  <c r="S26" i="235"/>
  <c r="R26" i="235"/>
  <c r="Q26" i="235"/>
  <c r="P26" i="235"/>
  <c r="E26" i="235"/>
  <c r="U26" i="235" s="1"/>
  <c r="T25" i="235"/>
  <c r="S25" i="235"/>
  <c r="R25" i="235"/>
  <c r="Q25" i="235"/>
  <c r="P25" i="235"/>
  <c r="E25" i="235"/>
  <c r="U25" i="235" s="1"/>
  <c r="U24" i="235"/>
  <c r="S24" i="235"/>
  <c r="R24" i="235"/>
  <c r="Q24" i="235"/>
  <c r="P24" i="235"/>
  <c r="E24" i="235"/>
  <c r="T24" i="235" s="1"/>
  <c r="T23" i="235"/>
  <c r="S23" i="235"/>
  <c r="R23" i="235"/>
  <c r="Q23" i="235"/>
  <c r="P23" i="235"/>
  <c r="E23" i="235"/>
  <c r="S22" i="235"/>
  <c r="R22" i="235"/>
  <c r="Q22" i="235"/>
  <c r="P22" i="235"/>
  <c r="E22" i="235"/>
  <c r="S21" i="235"/>
  <c r="R21" i="235"/>
  <c r="Q21" i="235"/>
  <c r="P21" i="235"/>
  <c r="E21" i="235"/>
  <c r="S20" i="235"/>
  <c r="R20" i="235"/>
  <c r="Q20" i="235"/>
  <c r="P20" i="235"/>
  <c r="E20" i="235"/>
  <c r="T20" i="235" s="1"/>
  <c r="S19" i="235"/>
  <c r="R19" i="235"/>
  <c r="Q19" i="235"/>
  <c r="P19" i="235"/>
  <c r="E19" i="235"/>
  <c r="U19" i="235" s="1"/>
  <c r="T18" i="235"/>
  <c r="S18" i="235"/>
  <c r="R18" i="235"/>
  <c r="Q18" i="235"/>
  <c r="P18" i="235"/>
  <c r="E18" i="235"/>
  <c r="U18" i="235" s="1"/>
  <c r="T17" i="235"/>
  <c r="S17" i="235"/>
  <c r="R17" i="235"/>
  <c r="Q17" i="235"/>
  <c r="P17" i="235"/>
  <c r="E17" i="235"/>
  <c r="U17" i="235" s="1"/>
  <c r="U16" i="235"/>
  <c r="S16" i="235"/>
  <c r="R16" i="235"/>
  <c r="Q16" i="235"/>
  <c r="P16" i="235"/>
  <c r="E16" i="235"/>
  <c r="T16" i="235" s="1"/>
  <c r="S15" i="235"/>
  <c r="R15" i="235"/>
  <c r="Q15" i="235"/>
  <c r="P15" i="235"/>
  <c r="E15" i="235"/>
  <c r="U15" i="235" s="1"/>
  <c r="S14" i="235"/>
  <c r="R14" i="235"/>
  <c r="Q14" i="235"/>
  <c r="P14" i="235"/>
  <c r="E14" i="235"/>
  <c r="S13" i="235"/>
  <c r="R13" i="235"/>
  <c r="Q13" i="235"/>
  <c r="P13" i="235"/>
  <c r="E13" i="235"/>
  <c r="S12" i="235"/>
  <c r="R12" i="235"/>
  <c r="Q12" i="235"/>
  <c r="P12" i="235"/>
  <c r="E12" i="235"/>
  <c r="T12" i="235" s="1"/>
  <c r="U11" i="235"/>
  <c r="T11" i="235"/>
  <c r="S11" i="235"/>
  <c r="R11" i="235"/>
  <c r="Q11" i="235"/>
  <c r="P11" i="235"/>
  <c r="E11" i="235"/>
  <c r="T10" i="235"/>
  <c r="S10" i="235"/>
  <c r="R10" i="235"/>
  <c r="Q10" i="235"/>
  <c r="P10" i="235"/>
  <c r="E10" i="235"/>
  <c r="U10" i="235" s="1"/>
  <c r="S9" i="235"/>
  <c r="S62" i="234"/>
  <c r="T61" i="234"/>
  <c r="S61" i="234"/>
  <c r="R61" i="234"/>
  <c r="Q61" i="234"/>
  <c r="P61" i="234"/>
  <c r="E61" i="234"/>
  <c r="U61" i="234" s="1"/>
  <c r="U60" i="234"/>
  <c r="S60" i="234"/>
  <c r="R60" i="234"/>
  <c r="Q60" i="234"/>
  <c r="Q59" i="234" s="1"/>
  <c r="P60" i="234"/>
  <c r="E60" i="234"/>
  <c r="E59" i="234" s="1"/>
  <c r="S59" i="234"/>
  <c r="R59" i="234"/>
  <c r="T57" i="234"/>
  <c r="S57" i="234"/>
  <c r="R57" i="234"/>
  <c r="Q57" i="234"/>
  <c r="P57" i="234"/>
  <c r="E57" i="234"/>
  <c r="U57" i="234" s="1"/>
  <c r="S56" i="234"/>
  <c r="R56" i="234"/>
  <c r="Q56" i="234"/>
  <c r="P56" i="234"/>
  <c r="E56" i="234"/>
  <c r="S55" i="234"/>
  <c r="R55" i="234"/>
  <c r="Q55" i="234"/>
  <c r="P55" i="234"/>
  <c r="E55" i="234"/>
  <c r="S54" i="234"/>
  <c r="R54" i="234"/>
  <c r="Q54" i="234"/>
  <c r="P54" i="234"/>
  <c r="E54" i="234"/>
  <c r="S53" i="234"/>
  <c r="R53" i="234"/>
  <c r="T52" i="234"/>
  <c r="S52" i="234"/>
  <c r="R52" i="234"/>
  <c r="Q52" i="234"/>
  <c r="P52" i="234"/>
  <c r="E52" i="234"/>
  <c r="U52" i="234" s="1"/>
  <c r="S51" i="234"/>
  <c r="R51" i="234"/>
  <c r="Q51" i="234"/>
  <c r="P51" i="234"/>
  <c r="E51" i="234"/>
  <c r="S50" i="234"/>
  <c r="R50" i="234"/>
  <c r="Q50" i="234"/>
  <c r="P50" i="234"/>
  <c r="E50" i="234"/>
  <c r="S49" i="234"/>
  <c r="R49" i="234"/>
  <c r="Q49" i="234"/>
  <c r="P49" i="234"/>
  <c r="E49" i="234"/>
  <c r="T49" i="234" s="1"/>
  <c r="S48" i="234"/>
  <c r="R48" i="234"/>
  <c r="Q48" i="234"/>
  <c r="P48" i="234"/>
  <c r="E48" i="234"/>
  <c r="U48" i="234" s="1"/>
  <c r="S47" i="234"/>
  <c r="R47" i="234"/>
  <c r="Q47" i="234"/>
  <c r="P47" i="234"/>
  <c r="E47" i="234"/>
  <c r="T47" i="234" s="1"/>
  <c r="S46" i="234"/>
  <c r="R46" i="234"/>
  <c r="Q46" i="234"/>
  <c r="U46" i="234" s="1"/>
  <c r="P46" i="234"/>
  <c r="E46" i="234"/>
  <c r="T46" i="234" s="1"/>
  <c r="S45" i="234"/>
  <c r="R45" i="234"/>
  <c r="Q45" i="234"/>
  <c r="P45" i="234"/>
  <c r="E45" i="234"/>
  <c r="S44" i="234"/>
  <c r="R44" i="234"/>
  <c r="Q44" i="234"/>
  <c r="P44" i="234"/>
  <c r="E44" i="234"/>
  <c r="S43" i="234"/>
  <c r="R43" i="234"/>
  <c r="S42" i="234"/>
  <c r="R42" i="234"/>
  <c r="S41" i="234"/>
  <c r="R41" i="234"/>
  <c r="Q41" i="234"/>
  <c r="P41" i="234"/>
  <c r="E41" i="234"/>
  <c r="S40" i="234"/>
  <c r="R40" i="234"/>
  <c r="Q40" i="234"/>
  <c r="P40" i="234"/>
  <c r="E40" i="234"/>
  <c r="S39" i="234"/>
  <c r="R39" i="234"/>
  <c r="Q39" i="234"/>
  <c r="P39" i="234"/>
  <c r="E39" i="234"/>
  <c r="T39" i="234" s="1"/>
  <c r="S38" i="234"/>
  <c r="R38" i="234"/>
  <c r="Q38" i="234"/>
  <c r="P38" i="234"/>
  <c r="E38" i="234"/>
  <c r="U38" i="234" s="1"/>
  <c r="S37" i="234"/>
  <c r="R37" i="234"/>
  <c r="Q37" i="234"/>
  <c r="P37" i="234"/>
  <c r="E37" i="234"/>
  <c r="U37" i="234" s="1"/>
  <c r="S36" i="234"/>
  <c r="R36" i="234"/>
  <c r="Q36" i="234"/>
  <c r="P36" i="234"/>
  <c r="E36" i="234"/>
  <c r="S35" i="234"/>
  <c r="R35" i="234"/>
  <c r="Q35" i="234"/>
  <c r="U35" i="234" s="1"/>
  <c r="P35" i="234"/>
  <c r="E35" i="234"/>
  <c r="T35" i="234" s="1"/>
  <c r="T34" i="234"/>
  <c r="S34" i="234"/>
  <c r="R34" i="234"/>
  <c r="Q34" i="234"/>
  <c r="P34" i="234"/>
  <c r="E34" i="234"/>
  <c r="U34" i="234" s="1"/>
  <c r="S33" i="234"/>
  <c r="R33" i="234"/>
  <c r="Q33" i="234"/>
  <c r="P33" i="234"/>
  <c r="E33" i="234"/>
  <c r="S32" i="234"/>
  <c r="R32" i="234"/>
  <c r="Q32" i="234"/>
  <c r="P32" i="234"/>
  <c r="E32" i="234"/>
  <c r="S31" i="234"/>
  <c r="R31" i="234"/>
  <c r="Q31" i="234"/>
  <c r="P31" i="234"/>
  <c r="E31" i="234"/>
  <c r="S30" i="234"/>
  <c r="R30" i="234"/>
  <c r="Q30" i="234"/>
  <c r="P30" i="234"/>
  <c r="E30" i="234"/>
  <c r="S29" i="234"/>
  <c r="R29" i="234"/>
  <c r="Q29" i="234"/>
  <c r="P29" i="234"/>
  <c r="E29" i="234"/>
  <c r="T28" i="234"/>
  <c r="S28" i="234"/>
  <c r="R28" i="234"/>
  <c r="Q28" i="234"/>
  <c r="P28" i="234"/>
  <c r="E28" i="234"/>
  <c r="U28" i="234" s="1"/>
  <c r="S27" i="234"/>
  <c r="R27" i="234"/>
  <c r="S26" i="234"/>
  <c r="R26" i="234"/>
  <c r="Q26" i="234"/>
  <c r="P26" i="234"/>
  <c r="E26" i="234"/>
  <c r="T25" i="234"/>
  <c r="S25" i="234"/>
  <c r="R25" i="234"/>
  <c r="Q25" i="234"/>
  <c r="P25" i="234"/>
  <c r="E25" i="234"/>
  <c r="U25" i="234" s="1"/>
  <c r="S24" i="234"/>
  <c r="R24" i="234"/>
  <c r="Q24" i="234"/>
  <c r="P24" i="234"/>
  <c r="E24" i="234"/>
  <c r="U24" i="234" s="1"/>
  <c r="S23" i="234"/>
  <c r="R23" i="234"/>
  <c r="Q23" i="234"/>
  <c r="P23" i="234"/>
  <c r="E23" i="234"/>
  <c r="S22" i="234"/>
  <c r="R22" i="234"/>
  <c r="Q22" i="234"/>
  <c r="P22" i="234"/>
  <c r="E22" i="234"/>
  <c r="S21" i="234"/>
  <c r="R21" i="234"/>
  <c r="Q21" i="234"/>
  <c r="P21" i="234"/>
  <c r="E21" i="234"/>
  <c r="U21" i="234" s="1"/>
  <c r="S20" i="234"/>
  <c r="R20" i="234"/>
  <c r="Q20" i="234"/>
  <c r="P20" i="234"/>
  <c r="E20" i="234"/>
  <c r="S19" i="234"/>
  <c r="R19" i="234"/>
  <c r="Q19" i="234"/>
  <c r="P19" i="234"/>
  <c r="E19" i="234"/>
  <c r="S18" i="234"/>
  <c r="R18" i="234"/>
  <c r="Q18" i="234"/>
  <c r="P18" i="234"/>
  <c r="E18" i="234"/>
  <c r="T18" i="234" s="1"/>
  <c r="S17" i="234"/>
  <c r="R17" i="234"/>
  <c r="Q17" i="234"/>
  <c r="P17" i="234"/>
  <c r="E17" i="234"/>
  <c r="U17" i="234" s="1"/>
  <c r="S16" i="234"/>
  <c r="R16" i="234"/>
  <c r="Q16" i="234"/>
  <c r="P16" i="234"/>
  <c r="E16" i="234"/>
  <c r="U16" i="234" s="1"/>
  <c r="S15" i="234"/>
  <c r="R15" i="234"/>
  <c r="Q15" i="234"/>
  <c r="P15" i="234"/>
  <c r="E15" i="234"/>
  <c r="S14" i="234"/>
  <c r="R14" i="234"/>
  <c r="Q14" i="234"/>
  <c r="U14" i="234" s="1"/>
  <c r="P14" i="234"/>
  <c r="E14" i="234"/>
  <c r="T13" i="234"/>
  <c r="S13" i="234"/>
  <c r="R13" i="234"/>
  <c r="Q13" i="234"/>
  <c r="P13" i="234"/>
  <c r="E13" i="234"/>
  <c r="U13" i="234" s="1"/>
  <c r="S12" i="234"/>
  <c r="R12" i="234"/>
  <c r="Q12" i="234"/>
  <c r="P12" i="234"/>
  <c r="E12" i="234"/>
  <c r="S11" i="234"/>
  <c r="R11" i="234"/>
  <c r="Q11" i="234"/>
  <c r="P11" i="234"/>
  <c r="E11" i="234"/>
  <c r="S10" i="234"/>
  <c r="R10" i="234"/>
  <c r="Q10" i="234"/>
  <c r="P10" i="234"/>
  <c r="E10" i="234"/>
  <c r="S9" i="234"/>
  <c r="S8" i="234"/>
  <c r="T61" i="233"/>
  <c r="S61" i="233"/>
  <c r="R61" i="233"/>
  <c r="Q61" i="233"/>
  <c r="P61" i="233"/>
  <c r="E61" i="233"/>
  <c r="U61" i="233" s="1"/>
  <c r="S60" i="233"/>
  <c r="R60" i="233"/>
  <c r="Q60" i="233"/>
  <c r="Q59" i="233" s="1"/>
  <c r="P60" i="233"/>
  <c r="E60" i="233"/>
  <c r="E59" i="233" s="1"/>
  <c r="U59" i="233" s="1"/>
  <c r="S59" i="233"/>
  <c r="R59" i="233"/>
  <c r="T57" i="233"/>
  <c r="S57" i="233"/>
  <c r="R57" i="233"/>
  <c r="Q57" i="233"/>
  <c r="P57" i="233"/>
  <c r="E57" i="233"/>
  <c r="U57" i="233" s="1"/>
  <c r="U56" i="233"/>
  <c r="S56" i="233"/>
  <c r="R56" i="233"/>
  <c r="Q56" i="233"/>
  <c r="P56" i="233"/>
  <c r="E56" i="233"/>
  <c r="T56" i="233" s="1"/>
  <c r="S55" i="233"/>
  <c r="R55" i="233"/>
  <c r="Q55" i="233"/>
  <c r="P55" i="233"/>
  <c r="E55" i="233"/>
  <c r="U55" i="233" s="1"/>
  <c r="S54" i="233"/>
  <c r="R54" i="233"/>
  <c r="Q54" i="233"/>
  <c r="P54" i="233"/>
  <c r="E54" i="233"/>
  <c r="S53" i="233"/>
  <c r="R53" i="233"/>
  <c r="U52" i="233"/>
  <c r="S52" i="233"/>
  <c r="R52" i="233"/>
  <c r="Q52" i="233"/>
  <c r="P52" i="233"/>
  <c r="E52" i="233"/>
  <c r="T52" i="233" s="1"/>
  <c r="U51" i="233"/>
  <c r="S51" i="233"/>
  <c r="R51" i="233"/>
  <c r="Q51" i="233"/>
  <c r="P51" i="233"/>
  <c r="E51" i="233"/>
  <c r="T51" i="233" s="1"/>
  <c r="T50" i="233"/>
  <c r="S50" i="233"/>
  <c r="R50" i="233"/>
  <c r="Q50" i="233"/>
  <c r="P50" i="233"/>
  <c r="E50" i="233"/>
  <c r="U50" i="233" s="1"/>
  <c r="S49" i="233"/>
  <c r="R49" i="233"/>
  <c r="Q49" i="233"/>
  <c r="P49" i="233"/>
  <c r="E49" i="233"/>
  <c r="S48" i="233"/>
  <c r="R48" i="233"/>
  <c r="Q48" i="233"/>
  <c r="P48" i="233"/>
  <c r="E48" i="233"/>
  <c r="U47" i="233"/>
  <c r="S47" i="233"/>
  <c r="R47" i="233"/>
  <c r="Q47" i="233"/>
  <c r="P47" i="233"/>
  <c r="E47" i="233"/>
  <c r="T47" i="233" s="1"/>
  <c r="S46" i="233"/>
  <c r="R46" i="233"/>
  <c r="Q46" i="233"/>
  <c r="P46" i="233"/>
  <c r="E46" i="233"/>
  <c r="U46" i="233" s="1"/>
  <c r="S45" i="233"/>
  <c r="R45" i="233"/>
  <c r="Q45" i="233"/>
  <c r="P45" i="233"/>
  <c r="E45" i="233"/>
  <c r="S44" i="233"/>
  <c r="R44" i="233"/>
  <c r="Q44" i="233"/>
  <c r="P44" i="233"/>
  <c r="E44" i="233"/>
  <c r="T44" i="233" s="1"/>
  <c r="S43" i="233"/>
  <c r="R43" i="233"/>
  <c r="S42" i="233"/>
  <c r="R42" i="233"/>
  <c r="S41" i="233"/>
  <c r="R41" i="233"/>
  <c r="Q41" i="233"/>
  <c r="P41" i="233"/>
  <c r="E41" i="233"/>
  <c r="S40" i="233"/>
  <c r="R40" i="233"/>
  <c r="Q40" i="233"/>
  <c r="P40" i="233"/>
  <c r="E40" i="233"/>
  <c r="S39" i="233"/>
  <c r="R39" i="233"/>
  <c r="Q39" i="233"/>
  <c r="P39" i="233"/>
  <c r="E39" i="233"/>
  <c r="S38" i="233"/>
  <c r="R38" i="233"/>
  <c r="Q38" i="233"/>
  <c r="P38" i="233"/>
  <c r="E38" i="233"/>
  <c r="S37" i="233"/>
  <c r="R37" i="233"/>
  <c r="Q37" i="233"/>
  <c r="P37" i="233"/>
  <c r="E37" i="233"/>
  <c r="T37" i="233" s="1"/>
  <c r="U36" i="233"/>
  <c r="S36" i="233"/>
  <c r="R36" i="233"/>
  <c r="Q36" i="233"/>
  <c r="P36" i="233"/>
  <c r="E36" i="233"/>
  <c r="T36" i="233" s="1"/>
  <c r="S35" i="233"/>
  <c r="R35" i="233"/>
  <c r="Q35" i="233"/>
  <c r="P35" i="233"/>
  <c r="E35" i="233"/>
  <c r="S34" i="233"/>
  <c r="R34" i="233"/>
  <c r="Q34" i="233"/>
  <c r="P34" i="233"/>
  <c r="E34" i="233"/>
  <c r="S33" i="233"/>
  <c r="R33" i="233"/>
  <c r="Q33" i="233"/>
  <c r="P33" i="233"/>
  <c r="E33" i="233"/>
  <c r="S32" i="233"/>
  <c r="R32" i="233"/>
  <c r="Q32" i="233"/>
  <c r="P32" i="233"/>
  <c r="E32" i="233"/>
  <c r="T32" i="233" s="1"/>
  <c r="S31" i="233"/>
  <c r="R31" i="233"/>
  <c r="Q31" i="233"/>
  <c r="P31" i="233"/>
  <c r="E31" i="233"/>
  <c r="T31" i="233" s="1"/>
  <c r="S30" i="233"/>
  <c r="R30" i="233"/>
  <c r="Q30" i="233"/>
  <c r="P30" i="233"/>
  <c r="E30" i="233"/>
  <c r="U30" i="233" s="1"/>
  <c r="U29" i="233"/>
  <c r="S29" i="233"/>
  <c r="R29" i="233"/>
  <c r="Q29" i="233"/>
  <c r="P29" i="233"/>
  <c r="E29" i="233"/>
  <c r="T29" i="233" s="1"/>
  <c r="U28" i="233"/>
  <c r="S28" i="233"/>
  <c r="R28" i="233"/>
  <c r="Q28" i="233"/>
  <c r="P28" i="233"/>
  <c r="E28" i="233"/>
  <c r="T28" i="233" s="1"/>
  <c r="S27" i="233"/>
  <c r="S26" i="233"/>
  <c r="R26" i="233"/>
  <c r="Q26" i="233"/>
  <c r="P26" i="233"/>
  <c r="E26" i="233"/>
  <c r="T26" i="233" s="1"/>
  <c r="S25" i="233"/>
  <c r="R25" i="233"/>
  <c r="Q25" i="233"/>
  <c r="P25" i="233"/>
  <c r="E25" i="233"/>
  <c r="U25" i="233" s="1"/>
  <c r="S24" i="233"/>
  <c r="R24" i="233"/>
  <c r="Q24" i="233"/>
  <c r="P24" i="233"/>
  <c r="E24" i="233"/>
  <c r="T24" i="233" s="1"/>
  <c r="S23" i="233"/>
  <c r="R23" i="233"/>
  <c r="Q23" i="233"/>
  <c r="P23" i="233"/>
  <c r="T23" i="233" s="1"/>
  <c r="E23" i="233"/>
  <c r="U23" i="233" s="1"/>
  <c r="S22" i="233"/>
  <c r="R22" i="233"/>
  <c r="Q22" i="233"/>
  <c r="P22" i="233"/>
  <c r="E22" i="233"/>
  <c r="S21" i="233"/>
  <c r="R21" i="233"/>
  <c r="Q21" i="233"/>
  <c r="P21" i="233"/>
  <c r="E21" i="233"/>
  <c r="S20" i="233"/>
  <c r="R20" i="233"/>
  <c r="Q20" i="233"/>
  <c r="P20" i="233"/>
  <c r="E20" i="233"/>
  <c r="S19" i="233"/>
  <c r="R19" i="233"/>
  <c r="Q19" i="233"/>
  <c r="P19" i="233"/>
  <c r="E19" i="233"/>
  <c r="U19" i="233" s="1"/>
  <c r="S18" i="233"/>
  <c r="R18" i="233"/>
  <c r="Q18" i="233"/>
  <c r="P18" i="233"/>
  <c r="E18" i="233"/>
  <c r="T18" i="233" s="1"/>
  <c r="S17" i="233"/>
  <c r="R17" i="233"/>
  <c r="Q17" i="233"/>
  <c r="P17" i="233"/>
  <c r="E17" i="233"/>
  <c r="S16" i="233"/>
  <c r="R16" i="233"/>
  <c r="Q16" i="233"/>
  <c r="P16" i="233"/>
  <c r="E16" i="233"/>
  <c r="T16" i="233" s="1"/>
  <c r="S15" i="233"/>
  <c r="R15" i="233"/>
  <c r="Q15" i="233"/>
  <c r="P15" i="233"/>
  <c r="E15" i="233"/>
  <c r="T15" i="233" s="1"/>
  <c r="S14" i="233"/>
  <c r="R14" i="233"/>
  <c r="Q14" i="233"/>
  <c r="P14" i="233"/>
  <c r="E14" i="233"/>
  <c r="U14" i="233" s="1"/>
  <c r="S13" i="233"/>
  <c r="R13" i="233"/>
  <c r="Q13" i="233"/>
  <c r="P13" i="233"/>
  <c r="T13" i="233" s="1"/>
  <c r="E13" i="233"/>
  <c r="U13" i="233" s="1"/>
  <c r="U12" i="233"/>
  <c r="S12" i="233"/>
  <c r="R12" i="233"/>
  <c r="Q12" i="233"/>
  <c r="P12" i="233"/>
  <c r="E12" i="233"/>
  <c r="T12" i="233" s="1"/>
  <c r="U11" i="233"/>
  <c r="S11" i="233"/>
  <c r="R11" i="233"/>
  <c r="Q11" i="233"/>
  <c r="P11" i="233"/>
  <c r="E11" i="233"/>
  <c r="T11" i="233" s="1"/>
  <c r="S10" i="233"/>
  <c r="R10" i="233"/>
  <c r="Q10" i="233"/>
  <c r="P10" i="233"/>
  <c r="E10" i="233"/>
  <c r="S9" i="233"/>
  <c r="R9" i="233"/>
  <c r="S8" i="233"/>
  <c r="S62" i="232"/>
  <c r="U61" i="232"/>
  <c r="S61" i="232"/>
  <c r="R61" i="232"/>
  <c r="Q61" i="232"/>
  <c r="P61" i="232"/>
  <c r="E61" i="232"/>
  <c r="T61" i="232" s="1"/>
  <c r="S60" i="232"/>
  <c r="R60" i="232"/>
  <c r="Q60" i="232"/>
  <c r="Q59" i="232" s="1"/>
  <c r="P60" i="232"/>
  <c r="P59" i="232" s="1"/>
  <c r="E60" i="232"/>
  <c r="E59" i="232" s="1"/>
  <c r="U59" i="232" s="1"/>
  <c r="S59" i="232"/>
  <c r="R59" i="232"/>
  <c r="S58" i="232"/>
  <c r="T57" i="232"/>
  <c r="S57" i="232"/>
  <c r="R57" i="232"/>
  <c r="Q57" i="232"/>
  <c r="P57" i="232"/>
  <c r="E57" i="232"/>
  <c r="U57" i="232" s="1"/>
  <c r="S56" i="232"/>
  <c r="R56" i="232"/>
  <c r="Q56" i="232"/>
  <c r="P56" i="232"/>
  <c r="E56" i="232"/>
  <c r="S55" i="232"/>
  <c r="R55" i="232"/>
  <c r="Q55" i="232"/>
  <c r="P55" i="232"/>
  <c r="E55" i="232"/>
  <c r="T55" i="232" s="1"/>
  <c r="U54" i="232"/>
  <c r="S54" i="232"/>
  <c r="R54" i="232"/>
  <c r="Q54" i="232"/>
  <c r="P54" i="232"/>
  <c r="E54" i="232"/>
  <c r="T54" i="232" s="1"/>
  <c r="S53" i="232"/>
  <c r="T52" i="232"/>
  <c r="S52" i="232"/>
  <c r="R52" i="232"/>
  <c r="Q52" i="232"/>
  <c r="P52" i="232"/>
  <c r="E52" i="232"/>
  <c r="U52" i="232" s="1"/>
  <c r="S51" i="232"/>
  <c r="R51" i="232"/>
  <c r="Q51" i="232"/>
  <c r="P51" i="232"/>
  <c r="E51" i="232"/>
  <c r="S50" i="232"/>
  <c r="R50" i="232"/>
  <c r="Q50" i="232"/>
  <c r="P50" i="232"/>
  <c r="E50" i="232"/>
  <c r="T50" i="232" s="1"/>
  <c r="U49" i="232"/>
  <c r="S49" i="232"/>
  <c r="R49" i="232"/>
  <c r="Q49" i="232"/>
  <c r="P49" i="232"/>
  <c r="E49" i="232"/>
  <c r="T49" i="232" s="1"/>
  <c r="U48" i="232"/>
  <c r="S48" i="232"/>
  <c r="R48" i="232"/>
  <c r="Q48" i="232"/>
  <c r="P48" i="232"/>
  <c r="E48" i="232"/>
  <c r="T48" i="232" s="1"/>
  <c r="S47" i="232"/>
  <c r="R47" i="232"/>
  <c r="Q47" i="232"/>
  <c r="P47" i="232"/>
  <c r="E47" i="232"/>
  <c r="U47" i="232" s="1"/>
  <c r="S46" i="232"/>
  <c r="R46" i="232"/>
  <c r="Q46" i="232"/>
  <c r="P46" i="232"/>
  <c r="E46" i="232"/>
  <c r="U46" i="232" s="1"/>
  <c r="S45" i="232"/>
  <c r="R45" i="232"/>
  <c r="Q45" i="232"/>
  <c r="P45" i="232"/>
  <c r="E45" i="232"/>
  <c r="T45" i="232" s="1"/>
  <c r="S44" i="232"/>
  <c r="R44" i="232"/>
  <c r="Q44" i="232"/>
  <c r="P44" i="232"/>
  <c r="E44" i="232"/>
  <c r="T44" i="232" s="1"/>
  <c r="S43" i="232"/>
  <c r="R43" i="232"/>
  <c r="S42" i="232"/>
  <c r="R42" i="232"/>
  <c r="S41" i="232"/>
  <c r="R41" i="232"/>
  <c r="Q41" i="232"/>
  <c r="P41" i="232"/>
  <c r="E41" i="232"/>
  <c r="S40" i="232"/>
  <c r="R40" i="232"/>
  <c r="Q40" i="232"/>
  <c r="P40" i="232"/>
  <c r="E40" i="232"/>
  <c r="T40" i="232" s="1"/>
  <c r="S39" i="232"/>
  <c r="R39" i="232"/>
  <c r="Q39" i="232"/>
  <c r="P39" i="232"/>
  <c r="E39" i="232"/>
  <c r="U38" i="232"/>
  <c r="T38" i="232"/>
  <c r="S38" i="232"/>
  <c r="R38" i="232"/>
  <c r="Q38" i="232"/>
  <c r="P38" i="232"/>
  <c r="E38" i="232"/>
  <c r="T37" i="232"/>
  <c r="S37" i="232"/>
  <c r="R37" i="232"/>
  <c r="Q37" i="232"/>
  <c r="P37" i="232"/>
  <c r="E37" i="232"/>
  <c r="U37" i="232" s="1"/>
  <c r="U36" i="232"/>
  <c r="S36" i="232"/>
  <c r="R36" i="232"/>
  <c r="Q36" i="232"/>
  <c r="P36" i="232"/>
  <c r="E36" i="232"/>
  <c r="T36" i="232" s="1"/>
  <c r="T35" i="232"/>
  <c r="S35" i="232"/>
  <c r="R35" i="232"/>
  <c r="Q35" i="232"/>
  <c r="P35" i="232"/>
  <c r="E35" i="232"/>
  <c r="U35" i="232" s="1"/>
  <c r="S34" i="232"/>
  <c r="R34" i="232"/>
  <c r="Q34" i="232"/>
  <c r="P34" i="232"/>
  <c r="E34" i="232"/>
  <c r="U34" i="232" s="1"/>
  <c r="S33" i="232"/>
  <c r="R33" i="232"/>
  <c r="Q33" i="232"/>
  <c r="P33" i="232"/>
  <c r="E33" i="232"/>
  <c r="S32" i="232"/>
  <c r="R32" i="232"/>
  <c r="Q32" i="232"/>
  <c r="P32" i="232"/>
  <c r="E32" i="232"/>
  <c r="S31" i="232"/>
  <c r="R31" i="232"/>
  <c r="Q31" i="232"/>
  <c r="P31" i="232"/>
  <c r="E31" i="232"/>
  <c r="T31" i="232" s="1"/>
  <c r="S30" i="232"/>
  <c r="R30" i="232"/>
  <c r="Q30" i="232"/>
  <c r="P30" i="232"/>
  <c r="E30" i="232"/>
  <c r="S29" i="232"/>
  <c r="R29" i="232"/>
  <c r="Q29" i="232"/>
  <c r="P29" i="232"/>
  <c r="E29" i="232"/>
  <c r="T28" i="232"/>
  <c r="S28" i="232"/>
  <c r="R28" i="232"/>
  <c r="Q28" i="232"/>
  <c r="P28" i="232"/>
  <c r="E28" i="232"/>
  <c r="U28" i="232" s="1"/>
  <c r="S27" i="232"/>
  <c r="R27" i="232"/>
  <c r="U26" i="232"/>
  <c r="S26" i="232"/>
  <c r="R26" i="232"/>
  <c r="Q26" i="232"/>
  <c r="P26" i="232"/>
  <c r="E26" i="232"/>
  <c r="T26" i="232" s="1"/>
  <c r="U25" i="232"/>
  <c r="S25" i="232"/>
  <c r="R25" i="232"/>
  <c r="Q25" i="232"/>
  <c r="P25" i="232"/>
  <c r="E25" i="232"/>
  <c r="T25" i="232" s="1"/>
  <c r="S24" i="232"/>
  <c r="R24" i="232"/>
  <c r="Q24" i="232"/>
  <c r="P24" i="232"/>
  <c r="E24" i="232"/>
  <c r="U24" i="232" s="1"/>
  <c r="S23" i="232"/>
  <c r="R23" i="232"/>
  <c r="Q23" i="232"/>
  <c r="P23" i="232"/>
  <c r="E23" i="232"/>
  <c r="T23" i="232" s="1"/>
  <c r="U22" i="232"/>
  <c r="S22" i="232"/>
  <c r="R22" i="232"/>
  <c r="Q22" i="232"/>
  <c r="P22" i="232"/>
  <c r="E22" i="232"/>
  <c r="T22" i="232" s="1"/>
  <c r="T21" i="232"/>
  <c r="S21" i="232"/>
  <c r="R21" i="232"/>
  <c r="Q21" i="232"/>
  <c r="P21" i="232"/>
  <c r="E21" i="232"/>
  <c r="U21" i="232" s="1"/>
  <c r="S20" i="232"/>
  <c r="R20" i="232"/>
  <c r="Q20" i="232"/>
  <c r="P20" i="232"/>
  <c r="E20" i="232"/>
  <c r="S19" i="232"/>
  <c r="R19" i="232"/>
  <c r="Q19" i="232"/>
  <c r="P19" i="232"/>
  <c r="E19" i="232"/>
  <c r="T19" i="232" s="1"/>
  <c r="U18" i="232"/>
  <c r="S18" i="232"/>
  <c r="R18" i="232"/>
  <c r="Q18" i="232"/>
  <c r="P18" i="232"/>
  <c r="E18" i="232"/>
  <c r="T18" i="232" s="1"/>
  <c r="U17" i="232"/>
  <c r="S17" i="232"/>
  <c r="R17" i="232"/>
  <c r="Q17" i="232"/>
  <c r="P17" i="232"/>
  <c r="E17" i="232"/>
  <c r="T17" i="232" s="1"/>
  <c r="S16" i="232"/>
  <c r="R16" i="232"/>
  <c r="Q16" i="232"/>
  <c r="P16" i="232"/>
  <c r="E16" i="232"/>
  <c r="U16" i="232" s="1"/>
  <c r="S15" i="232"/>
  <c r="R15" i="232"/>
  <c r="Q15" i="232"/>
  <c r="P15" i="232"/>
  <c r="E15" i="232"/>
  <c r="U15" i="232" s="1"/>
  <c r="S14" i="232"/>
  <c r="R14" i="232"/>
  <c r="Q14" i="232"/>
  <c r="P14" i="232"/>
  <c r="E14" i="232"/>
  <c r="S13" i="232"/>
  <c r="R13" i="232"/>
  <c r="Q13" i="232"/>
  <c r="P13" i="232"/>
  <c r="E13" i="232"/>
  <c r="S12" i="232"/>
  <c r="R12" i="232"/>
  <c r="Q12" i="232"/>
  <c r="P12" i="232"/>
  <c r="E12" i="232"/>
  <c r="S11" i="232"/>
  <c r="R11" i="232"/>
  <c r="Q11" i="232"/>
  <c r="P11" i="232"/>
  <c r="E11" i="232"/>
  <c r="T11" i="232" s="1"/>
  <c r="S10" i="232"/>
  <c r="R10" i="232"/>
  <c r="Q10" i="232"/>
  <c r="P10" i="232"/>
  <c r="E10" i="232"/>
  <c r="S9" i="232"/>
  <c r="R9" i="232"/>
  <c r="S8" i="232"/>
  <c r="R8" i="232"/>
  <c r="S61" i="231"/>
  <c r="R61" i="231"/>
  <c r="Q61" i="231"/>
  <c r="P61" i="231"/>
  <c r="E61" i="231"/>
  <c r="T61" i="231" s="1"/>
  <c r="U60" i="231"/>
  <c r="S60" i="231"/>
  <c r="R60" i="231"/>
  <c r="Q60" i="231"/>
  <c r="P60" i="231"/>
  <c r="E60" i="231"/>
  <c r="T60" i="231" s="1"/>
  <c r="S59" i="231"/>
  <c r="R59" i="231"/>
  <c r="U57" i="231"/>
  <c r="S57" i="231"/>
  <c r="R57" i="231"/>
  <c r="Q57" i="231"/>
  <c r="P57" i="231"/>
  <c r="E57" i="231"/>
  <c r="T57" i="231" s="1"/>
  <c r="T56" i="231"/>
  <c r="S56" i="231"/>
  <c r="R56" i="231"/>
  <c r="Q56" i="231"/>
  <c r="P56" i="231"/>
  <c r="E56" i="231"/>
  <c r="U56" i="231" s="1"/>
  <c r="U55" i="231"/>
  <c r="T55" i="231"/>
  <c r="S55" i="231"/>
  <c r="R55" i="231"/>
  <c r="Q55" i="231"/>
  <c r="P55" i="231"/>
  <c r="E55" i="231"/>
  <c r="U54" i="231"/>
  <c r="T54" i="231"/>
  <c r="S54" i="231"/>
  <c r="R54" i="231"/>
  <c r="Q54" i="231"/>
  <c r="Q53" i="231" s="1"/>
  <c r="P54" i="231"/>
  <c r="E54" i="231"/>
  <c r="S53" i="231"/>
  <c r="R53" i="231"/>
  <c r="U52" i="231"/>
  <c r="T52" i="231"/>
  <c r="S52" i="231"/>
  <c r="R52" i="231"/>
  <c r="Q52" i="231"/>
  <c r="P52" i="231"/>
  <c r="E52" i="231"/>
  <c r="S51" i="231"/>
  <c r="R51" i="231"/>
  <c r="Q51" i="231"/>
  <c r="P51" i="231"/>
  <c r="E51" i="231"/>
  <c r="U51" i="231" s="1"/>
  <c r="S50" i="231"/>
  <c r="R50" i="231"/>
  <c r="Q50" i="231"/>
  <c r="P50" i="231"/>
  <c r="E50" i="231"/>
  <c r="U49" i="231"/>
  <c r="S49" i="231"/>
  <c r="R49" i="231"/>
  <c r="Q49" i="231"/>
  <c r="P49" i="231"/>
  <c r="E49" i="231"/>
  <c r="T49" i="231" s="1"/>
  <c r="T48" i="231"/>
  <c r="S48" i="231"/>
  <c r="R48" i="231"/>
  <c r="Q48" i="231"/>
  <c r="P48" i="231"/>
  <c r="E48" i="231"/>
  <c r="U48" i="231" s="1"/>
  <c r="S47" i="231"/>
  <c r="R47" i="231"/>
  <c r="Q47" i="231"/>
  <c r="P47" i="231"/>
  <c r="E47" i="231"/>
  <c r="S46" i="231"/>
  <c r="R46" i="231"/>
  <c r="Q46" i="231"/>
  <c r="P46" i="231"/>
  <c r="E46" i="231"/>
  <c r="U45" i="231"/>
  <c r="S45" i="231"/>
  <c r="R45" i="231"/>
  <c r="Q45" i="231"/>
  <c r="P45" i="231"/>
  <c r="E45" i="231"/>
  <c r="T45" i="231" s="1"/>
  <c r="U44" i="231"/>
  <c r="T44" i="231"/>
  <c r="S44" i="231"/>
  <c r="R44" i="231"/>
  <c r="Q44" i="231"/>
  <c r="P44" i="231"/>
  <c r="E44" i="231"/>
  <c r="S43" i="231"/>
  <c r="R43" i="231"/>
  <c r="S42" i="231"/>
  <c r="R42" i="231"/>
  <c r="S41" i="231"/>
  <c r="R41" i="231"/>
  <c r="Q41" i="231"/>
  <c r="P41" i="231"/>
  <c r="E41" i="231"/>
  <c r="T40" i="231"/>
  <c r="S40" i="231"/>
  <c r="R40" i="231"/>
  <c r="Q40" i="231"/>
  <c r="P40" i="231"/>
  <c r="E40" i="231"/>
  <c r="U40" i="231" s="1"/>
  <c r="U39" i="231"/>
  <c r="S39" i="231"/>
  <c r="R39" i="231"/>
  <c r="Q39" i="231"/>
  <c r="P39" i="231"/>
  <c r="E39" i="231"/>
  <c r="T39" i="231" s="1"/>
  <c r="T38" i="231"/>
  <c r="S38" i="231"/>
  <c r="R38" i="231"/>
  <c r="Q38" i="231"/>
  <c r="P38" i="231"/>
  <c r="E38" i="231"/>
  <c r="U38" i="231" s="1"/>
  <c r="S37" i="231"/>
  <c r="R37" i="231"/>
  <c r="Q37" i="231"/>
  <c r="P37" i="231"/>
  <c r="E37" i="231"/>
  <c r="S36" i="231"/>
  <c r="R36" i="231"/>
  <c r="Q36" i="231"/>
  <c r="P36" i="231"/>
  <c r="E36" i="231"/>
  <c r="T36" i="231" s="1"/>
  <c r="S35" i="231"/>
  <c r="R35" i="231"/>
  <c r="Q35" i="231"/>
  <c r="P35" i="231"/>
  <c r="E35" i="231"/>
  <c r="U35" i="231" s="1"/>
  <c r="S34" i="231"/>
  <c r="R34" i="231"/>
  <c r="Q34" i="231"/>
  <c r="P34" i="231"/>
  <c r="E34" i="231"/>
  <c r="U34" i="231" s="1"/>
  <c r="T33" i="231"/>
  <c r="S33" i="231"/>
  <c r="R33" i="231"/>
  <c r="Q33" i="231"/>
  <c r="P33" i="231"/>
  <c r="E33" i="231"/>
  <c r="U33" i="231" s="1"/>
  <c r="T32" i="231"/>
  <c r="S32" i="231"/>
  <c r="R32" i="231"/>
  <c r="Q32" i="231"/>
  <c r="P32" i="231"/>
  <c r="E32" i="231"/>
  <c r="U31" i="231"/>
  <c r="S31" i="231"/>
  <c r="R31" i="231"/>
  <c r="Q31" i="231"/>
  <c r="P31" i="231"/>
  <c r="E31" i="231"/>
  <c r="T31" i="231" s="1"/>
  <c r="S30" i="231"/>
  <c r="R30" i="231"/>
  <c r="Q30" i="231"/>
  <c r="P30" i="231"/>
  <c r="T30" i="231" s="1"/>
  <c r="E30" i="231"/>
  <c r="U30" i="231" s="1"/>
  <c r="S29" i="231"/>
  <c r="R29" i="231"/>
  <c r="Q29" i="231"/>
  <c r="P29" i="231"/>
  <c r="E29" i="231"/>
  <c r="S28" i="231"/>
  <c r="R28" i="231"/>
  <c r="Q28" i="231"/>
  <c r="P28" i="231"/>
  <c r="E28" i="231"/>
  <c r="U28" i="231" s="1"/>
  <c r="S26" i="231"/>
  <c r="R26" i="231"/>
  <c r="Q26" i="231"/>
  <c r="P26" i="231"/>
  <c r="E26" i="231"/>
  <c r="U26" i="231" s="1"/>
  <c r="S25" i="231"/>
  <c r="R25" i="231"/>
  <c r="Q25" i="231"/>
  <c r="P25" i="231"/>
  <c r="E25" i="231"/>
  <c r="S24" i="231"/>
  <c r="R24" i="231"/>
  <c r="Q24" i="231"/>
  <c r="P24" i="231"/>
  <c r="E24" i="231"/>
  <c r="T24" i="231" s="1"/>
  <c r="S23" i="231"/>
  <c r="R23" i="231"/>
  <c r="Q23" i="231"/>
  <c r="P23" i="231"/>
  <c r="E23" i="231"/>
  <c r="U23" i="231" s="1"/>
  <c r="S22" i="231"/>
  <c r="R22" i="231"/>
  <c r="Q22" i="231"/>
  <c r="P22" i="231"/>
  <c r="E22" i="231"/>
  <c r="U22" i="231" s="1"/>
  <c r="S21" i="231"/>
  <c r="R21" i="231"/>
  <c r="Q21" i="231"/>
  <c r="P21" i="231"/>
  <c r="E21" i="231"/>
  <c r="U21" i="231" s="1"/>
  <c r="S20" i="231"/>
  <c r="R20" i="231"/>
  <c r="Q20" i="231"/>
  <c r="P20" i="231"/>
  <c r="E20" i="231"/>
  <c r="T19" i="231"/>
  <c r="S19" i="231"/>
  <c r="R19" i="231"/>
  <c r="Q19" i="231"/>
  <c r="P19" i="231"/>
  <c r="E19" i="231"/>
  <c r="U19" i="231" s="1"/>
  <c r="T18" i="231"/>
  <c r="S18" i="231"/>
  <c r="R18" i="231"/>
  <c r="Q18" i="231"/>
  <c r="P18" i="231"/>
  <c r="E18" i="231"/>
  <c r="U18" i="231" s="1"/>
  <c r="S17" i="231"/>
  <c r="R17" i="231"/>
  <c r="Q17" i="231"/>
  <c r="P17" i="231"/>
  <c r="E17" i="231"/>
  <c r="S16" i="231"/>
  <c r="R16" i="231"/>
  <c r="Q16" i="231"/>
  <c r="P16" i="231"/>
  <c r="E16" i="231"/>
  <c r="T16" i="231" s="1"/>
  <c r="U15" i="231"/>
  <c r="S15" i="231"/>
  <c r="R15" i="231"/>
  <c r="Q15" i="231"/>
  <c r="P15" i="231"/>
  <c r="E15" i="231"/>
  <c r="T15" i="231" s="1"/>
  <c r="S14" i="231"/>
  <c r="R14" i="231"/>
  <c r="Q14" i="231"/>
  <c r="P14" i="231"/>
  <c r="E14" i="231"/>
  <c r="S13" i="231"/>
  <c r="R13" i="231"/>
  <c r="Q13" i="231"/>
  <c r="P13" i="231"/>
  <c r="E13" i="231"/>
  <c r="U12" i="231"/>
  <c r="S12" i="231"/>
  <c r="R12" i="231"/>
  <c r="Q12" i="231"/>
  <c r="P12" i="231"/>
  <c r="E12" i="231"/>
  <c r="T12" i="231" s="1"/>
  <c r="U11" i="231"/>
  <c r="S11" i="231"/>
  <c r="R11" i="231"/>
  <c r="Q11" i="231"/>
  <c r="P11" i="231"/>
  <c r="E11" i="231"/>
  <c r="T11" i="231" s="1"/>
  <c r="S10" i="231"/>
  <c r="R10" i="231"/>
  <c r="Q10" i="231"/>
  <c r="P10" i="231"/>
  <c r="E10" i="231"/>
  <c r="R9" i="231"/>
  <c r="S61" i="230"/>
  <c r="R61" i="230"/>
  <c r="Q61" i="230"/>
  <c r="P61" i="230"/>
  <c r="E61" i="230"/>
  <c r="S60" i="230"/>
  <c r="R60" i="230"/>
  <c r="Q60" i="230"/>
  <c r="P60" i="230"/>
  <c r="E60" i="230"/>
  <c r="U60" i="230" s="1"/>
  <c r="S59" i="230"/>
  <c r="R59" i="230"/>
  <c r="S57" i="230"/>
  <c r="R57" i="230"/>
  <c r="Q57" i="230"/>
  <c r="P57" i="230"/>
  <c r="E57" i="230"/>
  <c r="U57" i="230" s="1"/>
  <c r="T56" i="230"/>
  <c r="S56" i="230"/>
  <c r="R56" i="230"/>
  <c r="Q56" i="230"/>
  <c r="P56" i="230"/>
  <c r="E56" i="230"/>
  <c r="U56" i="230" s="1"/>
  <c r="U55" i="230"/>
  <c r="S55" i="230"/>
  <c r="R55" i="230"/>
  <c r="Q55" i="230"/>
  <c r="P55" i="230"/>
  <c r="E55" i="230"/>
  <c r="T55" i="230" s="1"/>
  <c r="U54" i="230"/>
  <c r="T54" i="230"/>
  <c r="S54" i="230"/>
  <c r="R54" i="230"/>
  <c r="Q54" i="230"/>
  <c r="P54" i="230"/>
  <c r="E54" i="230"/>
  <c r="S53" i="230"/>
  <c r="R53" i="230"/>
  <c r="U52" i="230"/>
  <c r="S52" i="230"/>
  <c r="R52" i="230"/>
  <c r="Q52" i="230"/>
  <c r="P52" i="230"/>
  <c r="E52" i="230"/>
  <c r="T52" i="230" s="1"/>
  <c r="T51" i="230"/>
  <c r="S51" i="230"/>
  <c r="R51" i="230"/>
  <c r="Q51" i="230"/>
  <c r="P51" i="230"/>
  <c r="E51" i="230"/>
  <c r="U51" i="230" s="1"/>
  <c r="T50" i="230"/>
  <c r="S50" i="230"/>
  <c r="R50" i="230"/>
  <c r="Q50" i="230"/>
  <c r="P50" i="230"/>
  <c r="E50" i="230"/>
  <c r="U50" i="230" s="1"/>
  <c r="S49" i="230"/>
  <c r="R49" i="230"/>
  <c r="Q49" i="230"/>
  <c r="P49" i="230"/>
  <c r="E49" i="230"/>
  <c r="U49" i="230" s="1"/>
  <c r="S48" i="230"/>
  <c r="R48" i="230"/>
  <c r="Q48" i="230"/>
  <c r="P48" i="230"/>
  <c r="E48" i="230"/>
  <c r="S47" i="230"/>
  <c r="R47" i="230"/>
  <c r="Q47" i="230"/>
  <c r="P47" i="230"/>
  <c r="E47" i="230"/>
  <c r="S46" i="230"/>
  <c r="R46" i="230"/>
  <c r="Q46" i="230"/>
  <c r="P46" i="230"/>
  <c r="E46" i="230"/>
  <c r="S45" i="230"/>
  <c r="R45" i="230"/>
  <c r="Q45" i="230"/>
  <c r="P45" i="230"/>
  <c r="E45" i="230"/>
  <c r="U44" i="230"/>
  <c r="T44" i="230"/>
  <c r="S44" i="230"/>
  <c r="R44" i="230"/>
  <c r="Q44" i="230"/>
  <c r="P44" i="230"/>
  <c r="E44" i="230"/>
  <c r="S43" i="230"/>
  <c r="R43" i="230"/>
  <c r="S42" i="230"/>
  <c r="R42" i="230"/>
  <c r="S41" i="230"/>
  <c r="R41" i="230"/>
  <c r="Q41" i="230"/>
  <c r="P41" i="230"/>
  <c r="E41" i="230"/>
  <c r="U41" i="230" s="1"/>
  <c r="S40" i="230"/>
  <c r="R40" i="230"/>
  <c r="Q40" i="230"/>
  <c r="P40" i="230"/>
  <c r="E40" i="230"/>
  <c r="U39" i="230"/>
  <c r="S39" i="230"/>
  <c r="R39" i="230"/>
  <c r="Q39" i="230"/>
  <c r="P39" i="230"/>
  <c r="E39" i="230"/>
  <c r="T39" i="230" s="1"/>
  <c r="T38" i="230"/>
  <c r="S38" i="230"/>
  <c r="R38" i="230"/>
  <c r="Q38" i="230"/>
  <c r="P38" i="230"/>
  <c r="E38" i="230"/>
  <c r="U38" i="230" s="1"/>
  <c r="S37" i="230"/>
  <c r="R37" i="230"/>
  <c r="Q37" i="230"/>
  <c r="P37" i="230"/>
  <c r="E37" i="230"/>
  <c r="S36" i="230"/>
  <c r="R36" i="230"/>
  <c r="Q36" i="230"/>
  <c r="P36" i="230"/>
  <c r="E36" i="230"/>
  <c r="U35" i="230"/>
  <c r="S35" i="230"/>
  <c r="R35" i="230"/>
  <c r="Q35" i="230"/>
  <c r="P35" i="230"/>
  <c r="E35" i="230"/>
  <c r="T35" i="230" s="1"/>
  <c r="U34" i="230"/>
  <c r="S34" i="230"/>
  <c r="R34" i="230"/>
  <c r="Q34" i="230"/>
  <c r="P34" i="230"/>
  <c r="E34" i="230"/>
  <c r="T34" i="230" s="1"/>
  <c r="S33" i="230"/>
  <c r="R33" i="230"/>
  <c r="Q33" i="230"/>
  <c r="P33" i="230"/>
  <c r="E33" i="230"/>
  <c r="U33" i="230" s="1"/>
  <c r="S32" i="230"/>
  <c r="R32" i="230"/>
  <c r="Q32" i="230"/>
  <c r="U32" i="230" s="1"/>
  <c r="P32" i="230"/>
  <c r="E32" i="230"/>
  <c r="T32" i="230" s="1"/>
  <c r="U31" i="230"/>
  <c r="S31" i="230"/>
  <c r="R31" i="230"/>
  <c r="Q31" i="230"/>
  <c r="P31" i="230"/>
  <c r="E31" i="230"/>
  <c r="T31" i="230" s="1"/>
  <c r="S30" i="230"/>
  <c r="R30" i="230"/>
  <c r="Q30" i="230"/>
  <c r="P30" i="230"/>
  <c r="T30" i="230" s="1"/>
  <c r="E30" i="230"/>
  <c r="S29" i="230"/>
  <c r="R29" i="230"/>
  <c r="Q29" i="230"/>
  <c r="P29" i="230"/>
  <c r="E29" i="230"/>
  <c r="S28" i="230"/>
  <c r="R28" i="230"/>
  <c r="Q28" i="230"/>
  <c r="P28" i="230"/>
  <c r="E28" i="230"/>
  <c r="R27" i="230"/>
  <c r="T26" i="230"/>
  <c r="S26" i="230"/>
  <c r="R26" i="230"/>
  <c r="Q26" i="230"/>
  <c r="P26" i="230"/>
  <c r="E26" i="230"/>
  <c r="U26" i="230" s="1"/>
  <c r="S25" i="230"/>
  <c r="R25" i="230"/>
  <c r="Q25" i="230"/>
  <c r="P25" i="230"/>
  <c r="E25" i="230"/>
  <c r="S24" i="230"/>
  <c r="R24" i="230"/>
  <c r="Q24" i="230"/>
  <c r="P24" i="230"/>
  <c r="E24" i="230"/>
  <c r="U23" i="230"/>
  <c r="S23" i="230"/>
  <c r="R23" i="230"/>
  <c r="Q23" i="230"/>
  <c r="P23" i="230"/>
  <c r="E23" i="230"/>
  <c r="T23" i="230" s="1"/>
  <c r="U22" i="230"/>
  <c r="S22" i="230"/>
  <c r="R22" i="230"/>
  <c r="Q22" i="230"/>
  <c r="P22" i="230"/>
  <c r="E22" i="230"/>
  <c r="T22" i="230" s="1"/>
  <c r="S21" i="230"/>
  <c r="R21" i="230"/>
  <c r="Q21" i="230"/>
  <c r="P21" i="230"/>
  <c r="E21" i="230"/>
  <c r="U21" i="230" s="1"/>
  <c r="S20" i="230"/>
  <c r="R20" i="230"/>
  <c r="Q20" i="230"/>
  <c r="P20" i="230"/>
  <c r="E20" i="230"/>
  <c r="U20" i="230" s="1"/>
  <c r="S19" i="230"/>
  <c r="R19" i="230"/>
  <c r="Q19" i="230"/>
  <c r="P19" i="230"/>
  <c r="E19" i="230"/>
  <c r="S18" i="230"/>
  <c r="R18" i="230"/>
  <c r="Q18" i="230"/>
  <c r="P18" i="230"/>
  <c r="E18" i="230"/>
  <c r="S17" i="230"/>
  <c r="R17" i="230"/>
  <c r="Q17" i="230"/>
  <c r="P17" i="230"/>
  <c r="E17" i="230"/>
  <c r="S16" i="230"/>
  <c r="R16" i="230"/>
  <c r="Q16" i="230"/>
  <c r="P16" i="230"/>
  <c r="E16" i="230"/>
  <c r="S15" i="230"/>
  <c r="R15" i="230"/>
  <c r="Q15" i="230"/>
  <c r="P15" i="230"/>
  <c r="E15" i="230"/>
  <c r="T14" i="230"/>
  <c r="S14" i="230"/>
  <c r="R14" i="230"/>
  <c r="Q14" i="230"/>
  <c r="P14" i="230"/>
  <c r="E14" i="230"/>
  <c r="U14" i="230" s="1"/>
  <c r="T13" i="230"/>
  <c r="S13" i="230"/>
  <c r="R13" i="230"/>
  <c r="Q13" i="230"/>
  <c r="P13" i="230"/>
  <c r="E13" i="230"/>
  <c r="U13" i="230" s="1"/>
  <c r="S12" i="230"/>
  <c r="R12" i="230"/>
  <c r="Q12" i="230"/>
  <c r="P12" i="230"/>
  <c r="E12" i="230"/>
  <c r="U12" i="230" s="1"/>
  <c r="S11" i="230"/>
  <c r="R11" i="230"/>
  <c r="Q11" i="230"/>
  <c r="P11" i="230"/>
  <c r="E11" i="230"/>
  <c r="U11" i="230" s="1"/>
  <c r="S10" i="230"/>
  <c r="R10" i="230"/>
  <c r="Q10" i="230"/>
  <c r="P10" i="230"/>
  <c r="E10" i="230"/>
  <c r="S9" i="230"/>
  <c r="R9" i="230"/>
  <c r="S61" i="229"/>
  <c r="R61" i="229"/>
  <c r="Q61" i="229"/>
  <c r="P61" i="229"/>
  <c r="E61" i="229"/>
  <c r="S60" i="229"/>
  <c r="R60" i="229"/>
  <c r="Q60" i="229"/>
  <c r="P60" i="229"/>
  <c r="E60" i="229"/>
  <c r="S59" i="229"/>
  <c r="R59" i="229"/>
  <c r="R58" i="229"/>
  <c r="S57" i="229"/>
  <c r="R57" i="229"/>
  <c r="Q57" i="229"/>
  <c r="P57" i="229"/>
  <c r="E57" i="229"/>
  <c r="U56" i="229"/>
  <c r="S56" i="229"/>
  <c r="R56" i="229"/>
  <c r="Q56" i="229"/>
  <c r="P56" i="229"/>
  <c r="E56" i="229"/>
  <c r="T56" i="229" s="1"/>
  <c r="U55" i="229"/>
  <c r="T55" i="229"/>
  <c r="S55" i="229"/>
  <c r="R55" i="229"/>
  <c r="Q55" i="229"/>
  <c r="P55" i="229"/>
  <c r="E55" i="229"/>
  <c r="S54" i="229"/>
  <c r="R54" i="229"/>
  <c r="Q54" i="229"/>
  <c r="P54" i="229"/>
  <c r="E54" i="229"/>
  <c r="U54" i="229" s="1"/>
  <c r="R53" i="229"/>
  <c r="S52" i="229"/>
  <c r="R52" i="229"/>
  <c r="Q52" i="229"/>
  <c r="P52" i="229"/>
  <c r="E52" i="229"/>
  <c r="S51" i="229"/>
  <c r="R51" i="229"/>
  <c r="Q51" i="229"/>
  <c r="P51" i="229"/>
  <c r="E51" i="229"/>
  <c r="U50" i="229"/>
  <c r="T50" i="229"/>
  <c r="S50" i="229"/>
  <c r="R50" i="229"/>
  <c r="Q50" i="229"/>
  <c r="P50" i="229"/>
  <c r="E50" i="229"/>
  <c r="T49" i="229"/>
  <c r="S49" i="229"/>
  <c r="R49" i="229"/>
  <c r="Q49" i="229"/>
  <c r="P49" i="229"/>
  <c r="E49" i="229"/>
  <c r="U49" i="229" s="1"/>
  <c r="S48" i="229"/>
  <c r="R48" i="229"/>
  <c r="Q48" i="229"/>
  <c r="P48" i="229"/>
  <c r="E48" i="229"/>
  <c r="U48" i="229" s="1"/>
  <c r="S47" i="229"/>
  <c r="R47" i="229"/>
  <c r="Q47" i="229"/>
  <c r="P47" i="229"/>
  <c r="E47" i="229"/>
  <c r="U47" i="229" s="1"/>
  <c r="S46" i="229"/>
  <c r="R46" i="229"/>
  <c r="Q46" i="229"/>
  <c r="P46" i="229"/>
  <c r="E46" i="229"/>
  <c r="U46" i="229" s="1"/>
  <c r="S45" i="229"/>
  <c r="R45" i="229"/>
  <c r="Q45" i="229"/>
  <c r="P45" i="229"/>
  <c r="E45" i="229"/>
  <c r="S44" i="229"/>
  <c r="R44" i="229"/>
  <c r="Q44" i="229"/>
  <c r="P44" i="229"/>
  <c r="E44" i="229"/>
  <c r="S43" i="229"/>
  <c r="R43" i="229"/>
  <c r="R42" i="229"/>
  <c r="U41" i="229"/>
  <c r="S41" i="229"/>
  <c r="R41" i="229"/>
  <c r="Q41" i="229"/>
  <c r="P41" i="229"/>
  <c r="E41" i="229"/>
  <c r="T41" i="229" s="1"/>
  <c r="S40" i="229"/>
  <c r="R40" i="229"/>
  <c r="Q40" i="229"/>
  <c r="P40" i="229"/>
  <c r="E40" i="229"/>
  <c r="U40" i="229" s="1"/>
  <c r="S39" i="229"/>
  <c r="R39" i="229"/>
  <c r="Q39" i="229"/>
  <c r="P39" i="229"/>
  <c r="E39" i="229"/>
  <c r="U38" i="229"/>
  <c r="S38" i="229"/>
  <c r="R38" i="229"/>
  <c r="Q38" i="229"/>
  <c r="P38" i="229"/>
  <c r="E38" i="229"/>
  <c r="T38" i="229" s="1"/>
  <c r="S37" i="229"/>
  <c r="R37" i="229"/>
  <c r="Q37" i="229"/>
  <c r="P37" i="229"/>
  <c r="E37" i="229"/>
  <c r="S36" i="229"/>
  <c r="R36" i="229"/>
  <c r="Q36" i="229"/>
  <c r="P36" i="229"/>
  <c r="T36" i="229" s="1"/>
  <c r="E36" i="229"/>
  <c r="S35" i="229"/>
  <c r="R35" i="229"/>
  <c r="Q35" i="229"/>
  <c r="P35" i="229"/>
  <c r="E35" i="229"/>
  <c r="S34" i="229"/>
  <c r="R34" i="229"/>
  <c r="Q34" i="229"/>
  <c r="P34" i="229"/>
  <c r="E34" i="229"/>
  <c r="U33" i="229"/>
  <c r="S33" i="229"/>
  <c r="R33" i="229"/>
  <c r="Q33" i="229"/>
  <c r="P33" i="229"/>
  <c r="E33" i="229"/>
  <c r="T33" i="229" s="1"/>
  <c r="S32" i="229"/>
  <c r="R32" i="229"/>
  <c r="Q32" i="229"/>
  <c r="P32" i="229"/>
  <c r="E32" i="229"/>
  <c r="S31" i="229"/>
  <c r="R31" i="229"/>
  <c r="Q31" i="229"/>
  <c r="P31" i="229"/>
  <c r="E31" i="229"/>
  <c r="U30" i="229"/>
  <c r="S30" i="229"/>
  <c r="R30" i="229"/>
  <c r="Q30" i="229"/>
  <c r="P30" i="229"/>
  <c r="E30" i="229"/>
  <c r="T30" i="229" s="1"/>
  <c r="U29" i="229"/>
  <c r="S29" i="229"/>
  <c r="R29" i="229"/>
  <c r="Q29" i="229"/>
  <c r="P29" i="229"/>
  <c r="E29" i="229"/>
  <c r="T29" i="229" s="1"/>
  <c r="T28" i="229"/>
  <c r="S28" i="229"/>
  <c r="R28" i="229"/>
  <c r="Q28" i="229"/>
  <c r="P28" i="229"/>
  <c r="E28" i="229"/>
  <c r="R27" i="229"/>
  <c r="U26" i="229"/>
  <c r="T26" i="229"/>
  <c r="S26" i="229"/>
  <c r="R26" i="229"/>
  <c r="Q26" i="229"/>
  <c r="P26" i="229"/>
  <c r="E26" i="229"/>
  <c r="T25" i="229"/>
  <c r="S25" i="229"/>
  <c r="R25" i="229"/>
  <c r="Q25" i="229"/>
  <c r="P25" i="229"/>
  <c r="E25" i="229"/>
  <c r="U25" i="229" s="1"/>
  <c r="S24" i="229"/>
  <c r="R24" i="229"/>
  <c r="Q24" i="229"/>
  <c r="P24" i="229"/>
  <c r="E24" i="229"/>
  <c r="U24" i="229" s="1"/>
  <c r="S23" i="229"/>
  <c r="R23" i="229"/>
  <c r="Q23" i="229"/>
  <c r="P23" i="229"/>
  <c r="E23" i="229"/>
  <c r="S22" i="229"/>
  <c r="R22" i="229"/>
  <c r="Q22" i="229"/>
  <c r="P22" i="229"/>
  <c r="E22" i="229"/>
  <c r="S21" i="229"/>
  <c r="R21" i="229"/>
  <c r="Q21" i="229"/>
  <c r="P21" i="229"/>
  <c r="E21" i="229"/>
  <c r="T21" i="229" s="1"/>
  <c r="S20" i="229"/>
  <c r="R20" i="229"/>
  <c r="Q20" i="229"/>
  <c r="P20" i="229"/>
  <c r="E20" i="229"/>
  <c r="S19" i="229"/>
  <c r="R19" i="229"/>
  <c r="Q19" i="229"/>
  <c r="P19" i="229"/>
  <c r="E19" i="229"/>
  <c r="T18" i="229"/>
  <c r="S18" i="229"/>
  <c r="R18" i="229"/>
  <c r="Q18" i="229"/>
  <c r="P18" i="229"/>
  <c r="E18" i="229"/>
  <c r="U18" i="229" s="1"/>
  <c r="U17" i="229"/>
  <c r="S17" i="229"/>
  <c r="R17" i="229"/>
  <c r="Q17" i="229"/>
  <c r="P17" i="229"/>
  <c r="E17" i="229"/>
  <c r="T17" i="229" s="1"/>
  <c r="S16" i="229"/>
  <c r="R16" i="229"/>
  <c r="Q16" i="229"/>
  <c r="P16" i="229"/>
  <c r="E16" i="229"/>
  <c r="U16" i="229" s="1"/>
  <c r="S15" i="229"/>
  <c r="R15" i="229"/>
  <c r="Q15" i="229"/>
  <c r="P15" i="229"/>
  <c r="E15" i="229"/>
  <c r="S14" i="229"/>
  <c r="R14" i="229"/>
  <c r="Q14" i="229"/>
  <c r="P14" i="229"/>
  <c r="E14" i="229"/>
  <c r="S13" i="229"/>
  <c r="R13" i="229"/>
  <c r="Q13" i="229"/>
  <c r="P13" i="229"/>
  <c r="E13" i="229"/>
  <c r="T13" i="229" s="1"/>
  <c r="S12" i="229"/>
  <c r="R12" i="229"/>
  <c r="Q12" i="229"/>
  <c r="P12" i="229"/>
  <c r="E12" i="229"/>
  <c r="U12" i="229" s="1"/>
  <c r="S11" i="229"/>
  <c r="R11" i="229"/>
  <c r="Q11" i="229"/>
  <c r="P11" i="229"/>
  <c r="E11" i="229"/>
  <c r="U11" i="229" s="1"/>
  <c r="T10" i="229"/>
  <c r="S10" i="229"/>
  <c r="R10" i="229"/>
  <c r="Q10" i="229"/>
  <c r="P10" i="229"/>
  <c r="E10" i="229"/>
  <c r="S9" i="229"/>
  <c r="R9" i="229"/>
  <c r="R8" i="229"/>
  <c r="T61" i="228"/>
  <c r="S61" i="228"/>
  <c r="R61" i="228"/>
  <c r="Q61" i="228"/>
  <c r="P61" i="228"/>
  <c r="E61" i="228"/>
  <c r="U61" i="228" s="1"/>
  <c r="U60" i="228"/>
  <c r="S60" i="228"/>
  <c r="R60" i="228"/>
  <c r="Q60" i="228"/>
  <c r="Q59" i="228" s="1"/>
  <c r="P60" i="228"/>
  <c r="E60" i="228"/>
  <c r="T60" i="228" s="1"/>
  <c r="S59" i="228"/>
  <c r="R59" i="228"/>
  <c r="S57" i="228"/>
  <c r="R57" i="228"/>
  <c r="Q57" i="228"/>
  <c r="P57" i="228"/>
  <c r="E57" i="228"/>
  <c r="S56" i="228"/>
  <c r="R56" i="228"/>
  <c r="Q56" i="228"/>
  <c r="P56" i="228"/>
  <c r="E56" i="228"/>
  <c r="S55" i="228"/>
  <c r="R55" i="228"/>
  <c r="Q55" i="228"/>
  <c r="P55" i="228"/>
  <c r="E55" i="228"/>
  <c r="S54" i="228"/>
  <c r="R54" i="228"/>
  <c r="Q54" i="228"/>
  <c r="P54" i="228"/>
  <c r="E54" i="228"/>
  <c r="S53" i="228"/>
  <c r="R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U51" i="228" s="1"/>
  <c r="S50" i="228"/>
  <c r="R50" i="228"/>
  <c r="Q50" i="228"/>
  <c r="P50" i="228"/>
  <c r="E50" i="228"/>
  <c r="S49" i="228"/>
  <c r="R49" i="228"/>
  <c r="Q49" i="228"/>
  <c r="P49" i="228"/>
  <c r="E49" i="228"/>
  <c r="S48" i="228"/>
  <c r="R48" i="228"/>
  <c r="Q48" i="228"/>
  <c r="P48" i="228"/>
  <c r="E48" i="228"/>
  <c r="T48" i="228" s="1"/>
  <c r="U47" i="228"/>
  <c r="S47" i="228"/>
  <c r="R47" i="228"/>
  <c r="Q47" i="228"/>
  <c r="P47" i="228"/>
  <c r="E47" i="228"/>
  <c r="T47" i="228" s="1"/>
  <c r="S46" i="228"/>
  <c r="R46" i="228"/>
  <c r="Q46" i="228"/>
  <c r="P46" i="228"/>
  <c r="E46" i="228"/>
  <c r="U46" i="228" s="1"/>
  <c r="S45" i="228"/>
  <c r="R45" i="228"/>
  <c r="Q45" i="228"/>
  <c r="U45" i="228" s="1"/>
  <c r="P45" i="228"/>
  <c r="E45" i="228"/>
  <c r="T45" i="228" s="1"/>
  <c r="S44" i="228"/>
  <c r="R44" i="228"/>
  <c r="Q44" i="228"/>
  <c r="P44" i="228"/>
  <c r="E44" i="228"/>
  <c r="U44" i="228" s="1"/>
  <c r="S43" i="228"/>
  <c r="R43" i="228"/>
  <c r="S42" i="228"/>
  <c r="R42" i="228"/>
  <c r="T41" i="228"/>
  <c r="S41" i="228"/>
  <c r="R41" i="228"/>
  <c r="Q41" i="228"/>
  <c r="P41" i="228"/>
  <c r="E41" i="228"/>
  <c r="U41" i="228" s="1"/>
  <c r="S40" i="228"/>
  <c r="R40" i="228"/>
  <c r="Q40" i="228"/>
  <c r="P40" i="228"/>
  <c r="E40" i="228"/>
  <c r="S39" i="228"/>
  <c r="R39" i="228"/>
  <c r="Q39" i="228"/>
  <c r="P39" i="228"/>
  <c r="E39" i="228"/>
  <c r="U38" i="228"/>
  <c r="S38" i="228"/>
  <c r="R38" i="228"/>
  <c r="Q38" i="228"/>
  <c r="P38" i="228"/>
  <c r="E38" i="228"/>
  <c r="T38" i="228" s="1"/>
  <c r="S37" i="228"/>
  <c r="R37" i="228"/>
  <c r="Q37" i="228"/>
  <c r="P37" i="228"/>
  <c r="E37" i="228"/>
  <c r="U37" i="228" s="1"/>
  <c r="S36" i="228"/>
  <c r="R36" i="228"/>
  <c r="Q36" i="228"/>
  <c r="P36" i="228"/>
  <c r="E36" i="228"/>
  <c r="U35" i="228"/>
  <c r="S35" i="228"/>
  <c r="R35" i="228"/>
  <c r="Q35" i="228"/>
  <c r="P35" i="228"/>
  <c r="E35" i="228"/>
  <c r="T35" i="228" s="1"/>
  <c r="U34" i="228"/>
  <c r="S34" i="228"/>
  <c r="R34" i="228"/>
  <c r="Q34" i="228"/>
  <c r="P34" i="228"/>
  <c r="E34" i="228"/>
  <c r="T34" i="228" s="1"/>
  <c r="S33" i="228"/>
  <c r="R33" i="228"/>
  <c r="Q33" i="228"/>
  <c r="P33" i="228"/>
  <c r="E33" i="228"/>
  <c r="U33" i="228" s="1"/>
  <c r="S32" i="228"/>
  <c r="R32" i="228"/>
  <c r="Q32" i="228"/>
  <c r="P32" i="228"/>
  <c r="E32" i="228"/>
  <c r="S31" i="228"/>
  <c r="R31" i="228"/>
  <c r="Q31" i="228"/>
  <c r="P31" i="228"/>
  <c r="E31" i="228"/>
  <c r="S30" i="228"/>
  <c r="R30" i="228"/>
  <c r="Q30" i="228"/>
  <c r="P30" i="228"/>
  <c r="E30" i="228"/>
  <c r="T30" i="228" s="1"/>
  <c r="T29" i="228"/>
  <c r="S29" i="228"/>
  <c r="R29" i="228"/>
  <c r="Q29" i="228"/>
  <c r="P29" i="228"/>
  <c r="E29" i="228"/>
  <c r="U29" i="228" s="1"/>
  <c r="S28" i="228"/>
  <c r="R28" i="228"/>
  <c r="Q28" i="228"/>
  <c r="P28" i="228"/>
  <c r="E28" i="228"/>
  <c r="U28" i="228" s="1"/>
  <c r="R27" i="228"/>
  <c r="S26" i="228"/>
  <c r="R26" i="228"/>
  <c r="Q26" i="228"/>
  <c r="P26" i="228"/>
  <c r="E26" i="228"/>
  <c r="S25" i="228"/>
  <c r="R25" i="228"/>
  <c r="Q25" i="228"/>
  <c r="P25" i="228"/>
  <c r="E25" i="228"/>
  <c r="T24" i="228"/>
  <c r="S24" i="228"/>
  <c r="R24" i="228"/>
  <c r="Q24" i="228"/>
  <c r="P24" i="228"/>
  <c r="E24" i="228"/>
  <c r="U24" i="228" s="1"/>
  <c r="T23" i="228"/>
  <c r="S23" i="228"/>
  <c r="R23" i="228"/>
  <c r="Q23" i="228"/>
  <c r="P23" i="228"/>
  <c r="E23" i="228"/>
  <c r="U23" i="228" s="1"/>
  <c r="U22" i="228"/>
  <c r="S22" i="228"/>
  <c r="R22" i="228"/>
  <c r="Q22" i="228"/>
  <c r="P22" i="228"/>
  <c r="E22" i="228"/>
  <c r="T22" i="228" s="1"/>
  <c r="S21" i="228"/>
  <c r="R21" i="228"/>
  <c r="Q21" i="228"/>
  <c r="P21" i="228"/>
  <c r="E21" i="228"/>
  <c r="U21" i="228" s="1"/>
  <c r="S20" i="228"/>
  <c r="R20" i="228"/>
  <c r="Q20" i="228"/>
  <c r="P20" i="228"/>
  <c r="E20" i="228"/>
  <c r="U20" i="228" s="1"/>
  <c r="S19" i="228"/>
  <c r="R19" i="228"/>
  <c r="Q19" i="228"/>
  <c r="P19" i="228"/>
  <c r="E19" i="228"/>
  <c r="S18" i="228"/>
  <c r="R18" i="228"/>
  <c r="Q18" i="228"/>
  <c r="P18" i="228"/>
  <c r="E18" i="228"/>
  <c r="S17" i="228"/>
  <c r="R17" i="228"/>
  <c r="Q17" i="228"/>
  <c r="P17" i="228"/>
  <c r="E17" i="228"/>
  <c r="T17" i="228" s="1"/>
  <c r="U16" i="228"/>
  <c r="S16" i="228"/>
  <c r="R16" i="228"/>
  <c r="Q16" i="228"/>
  <c r="P16" i="228"/>
  <c r="E16" i="228"/>
  <c r="T16" i="228" s="1"/>
  <c r="S15" i="228"/>
  <c r="R15" i="228"/>
  <c r="Q15" i="228"/>
  <c r="P15" i="228"/>
  <c r="E15" i="228"/>
  <c r="U15" i="228" s="1"/>
  <c r="T14" i="228"/>
  <c r="S14" i="228"/>
  <c r="R14" i="228"/>
  <c r="Q14" i="228"/>
  <c r="P14" i="228"/>
  <c r="E14" i="228"/>
  <c r="U14" i="228" s="1"/>
  <c r="U13" i="228"/>
  <c r="S13" i="228"/>
  <c r="R13" i="228"/>
  <c r="Q13" i="228"/>
  <c r="P13" i="228"/>
  <c r="E13" i="228"/>
  <c r="T13" i="228" s="1"/>
  <c r="S12" i="228"/>
  <c r="R12" i="228"/>
  <c r="Q12" i="228"/>
  <c r="P12" i="228"/>
  <c r="E12" i="228"/>
  <c r="S11" i="228"/>
  <c r="R11" i="228"/>
  <c r="Q11" i="228"/>
  <c r="P11" i="228"/>
  <c r="E11" i="228"/>
  <c r="S10" i="228"/>
  <c r="R10" i="228"/>
  <c r="Q10" i="228"/>
  <c r="P10" i="228"/>
  <c r="E10" i="228"/>
  <c r="S9" i="228"/>
  <c r="S62" i="227"/>
  <c r="T61" i="227"/>
  <c r="S61" i="227"/>
  <c r="R61" i="227"/>
  <c r="Q61" i="227"/>
  <c r="P61" i="227"/>
  <c r="E61" i="227"/>
  <c r="U61" i="227" s="1"/>
  <c r="S60" i="227"/>
  <c r="R60" i="227"/>
  <c r="Q60" i="227"/>
  <c r="P60" i="227"/>
  <c r="P59" i="227" s="1"/>
  <c r="E60" i="227"/>
  <c r="S59" i="227"/>
  <c r="R59" i="227"/>
  <c r="S58" i="227"/>
  <c r="R58" i="227"/>
  <c r="S57" i="227"/>
  <c r="R57" i="227"/>
  <c r="Q57" i="227"/>
  <c r="P57" i="227"/>
  <c r="E57" i="227"/>
  <c r="S56" i="227"/>
  <c r="R56" i="227"/>
  <c r="Q56" i="227"/>
  <c r="P56" i="227"/>
  <c r="E56" i="227"/>
  <c r="T56" i="227" s="1"/>
  <c r="S55" i="227"/>
  <c r="R55" i="227"/>
  <c r="Q55" i="227"/>
  <c r="P55" i="227"/>
  <c r="E55" i="227"/>
  <c r="T55" i="227" s="1"/>
  <c r="T54" i="227"/>
  <c r="S54" i="227"/>
  <c r="R54" i="227"/>
  <c r="Q54" i="227"/>
  <c r="P54" i="227"/>
  <c r="E54" i="227"/>
  <c r="U54" i="227" s="1"/>
  <c r="S53" i="227"/>
  <c r="R53" i="227"/>
  <c r="S52" i="227"/>
  <c r="R52" i="227"/>
  <c r="Q52" i="227"/>
  <c r="P52" i="227"/>
  <c r="E52" i="227"/>
  <c r="S51" i="227"/>
  <c r="R51" i="227"/>
  <c r="Q51" i="227"/>
  <c r="P51" i="227"/>
  <c r="E51" i="227"/>
  <c r="T51" i="227" s="1"/>
  <c r="S50" i="227"/>
  <c r="R50" i="227"/>
  <c r="Q50" i="227"/>
  <c r="P50" i="227"/>
  <c r="E50" i="227"/>
  <c r="S49" i="227"/>
  <c r="R49" i="227"/>
  <c r="Q49" i="227"/>
  <c r="P49" i="227"/>
  <c r="E49" i="227"/>
  <c r="U48" i="227"/>
  <c r="T48" i="227"/>
  <c r="S48" i="227"/>
  <c r="R48" i="227"/>
  <c r="Q48" i="227"/>
  <c r="P48" i="227"/>
  <c r="E48" i="227"/>
  <c r="U47" i="227"/>
  <c r="T47" i="227"/>
  <c r="S47" i="227"/>
  <c r="R47" i="227"/>
  <c r="Q47" i="227"/>
  <c r="P47" i="227"/>
  <c r="E47" i="227"/>
  <c r="S46" i="227"/>
  <c r="R46" i="227"/>
  <c r="Q46" i="227"/>
  <c r="P46" i="227"/>
  <c r="E46" i="227"/>
  <c r="U46" i="227" s="1"/>
  <c r="S45" i="227"/>
  <c r="R45" i="227"/>
  <c r="Q45" i="227"/>
  <c r="P45" i="227"/>
  <c r="E45" i="227"/>
  <c r="S44" i="227"/>
  <c r="R44" i="227"/>
  <c r="Q44" i="227"/>
  <c r="P44" i="227"/>
  <c r="E44" i="227"/>
  <c r="S43" i="227"/>
  <c r="R43" i="227"/>
  <c r="S42" i="227"/>
  <c r="R42" i="227"/>
  <c r="S41" i="227"/>
  <c r="R41" i="227"/>
  <c r="Q41" i="227"/>
  <c r="P41" i="227"/>
  <c r="E41" i="227"/>
  <c r="U40" i="227"/>
  <c r="T40" i="227"/>
  <c r="S40" i="227"/>
  <c r="R40" i="227"/>
  <c r="Q40" i="227"/>
  <c r="P40" i="227"/>
  <c r="E40" i="227"/>
  <c r="T39" i="227"/>
  <c r="S39" i="227"/>
  <c r="R39" i="227"/>
  <c r="Q39" i="227"/>
  <c r="P39" i="227"/>
  <c r="E39" i="227"/>
  <c r="U39" i="227" s="1"/>
  <c r="U38" i="227"/>
  <c r="S38" i="227"/>
  <c r="R38" i="227"/>
  <c r="Q38" i="227"/>
  <c r="P38" i="227"/>
  <c r="E38" i="227"/>
  <c r="T38" i="227" s="1"/>
  <c r="S37" i="227"/>
  <c r="R37" i="227"/>
  <c r="Q37" i="227"/>
  <c r="P37" i="227"/>
  <c r="E37" i="227"/>
  <c r="U37" i="227" s="1"/>
  <c r="S36" i="227"/>
  <c r="R36" i="227"/>
  <c r="Q36" i="227"/>
  <c r="P36" i="227"/>
  <c r="E36" i="227"/>
  <c r="U36" i="227" s="1"/>
  <c r="S35" i="227"/>
  <c r="R35" i="227"/>
  <c r="Q35" i="227"/>
  <c r="P35" i="227"/>
  <c r="E35" i="227"/>
  <c r="S34" i="227"/>
  <c r="R34" i="227"/>
  <c r="Q34" i="227"/>
  <c r="P34" i="227"/>
  <c r="E34" i="227"/>
  <c r="S33" i="227"/>
  <c r="R33" i="227"/>
  <c r="Q33" i="227"/>
  <c r="P33" i="227"/>
  <c r="E33" i="227"/>
  <c r="T33" i="227" s="1"/>
  <c r="U32" i="227"/>
  <c r="S32" i="227"/>
  <c r="R32" i="227"/>
  <c r="Q32" i="227"/>
  <c r="P32" i="227"/>
  <c r="E32" i="227"/>
  <c r="T32" i="227" s="1"/>
  <c r="T31" i="227"/>
  <c r="S31" i="227"/>
  <c r="R31" i="227"/>
  <c r="Q31" i="227"/>
  <c r="P31" i="227"/>
  <c r="E31" i="227"/>
  <c r="U31" i="227" s="1"/>
  <c r="S30" i="227"/>
  <c r="R30" i="227"/>
  <c r="Q30" i="227"/>
  <c r="U30" i="227" s="1"/>
  <c r="P30" i="227"/>
  <c r="E30" i="227"/>
  <c r="T30" i="227" s="1"/>
  <c r="S29" i="227"/>
  <c r="R29" i="227"/>
  <c r="Q29" i="227"/>
  <c r="P29" i="227"/>
  <c r="E29" i="227"/>
  <c r="U29" i="227" s="1"/>
  <c r="S28" i="227"/>
  <c r="R28" i="227"/>
  <c r="Q28" i="227"/>
  <c r="P28" i="227"/>
  <c r="E28" i="227"/>
  <c r="T28" i="227" s="1"/>
  <c r="S27" i="227"/>
  <c r="R27" i="227"/>
  <c r="S26" i="227"/>
  <c r="R26" i="227"/>
  <c r="Q26" i="227"/>
  <c r="P26" i="227"/>
  <c r="E26" i="227"/>
  <c r="U26" i="227" s="1"/>
  <c r="U25" i="227"/>
  <c r="S25" i="227"/>
  <c r="R25" i="227"/>
  <c r="Q25" i="227"/>
  <c r="P25" i="227"/>
  <c r="E25" i="227"/>
  <c r="T25" i="227" s="1"/>
  <c r="U24" i="227"/>
  <c r="T24" i="227"/>
  <c r="S24" i="227"/>
  <c r="R24" i="227"/>
  <c r="Q24" i="227"/>
  <c r="P24" i="227"/>
  <c r="E24" i="227"/>
  <c r="T23" i="227"/>
  <c r="S23" i="227"/>
  <c r="R23" i="227"/>
  <c r="Q23" i="227"/>
  <c r="P23" i="227"/>
  <c r="E23" i="227"/>
  <c r="U23" i="227" s="1"/>
  <c r="S22" i="227"/>
  <c r="R22" i="227"/>
  <c r="Q22" i="227"/>
  <c r="P22" i="227"/>
  <c r="E22" i="227"/>
  <c r="S21" i="227"/>
  <c r="R21" i="227"/>
  <c r="Q21" i="227"/>
  <c r="P21" i="227"/>
  <c r="E21" i="227"/>
  <c r="U20" i="227"/>
  <c r="S20" i="227"/>
  <c r="R20" i="227"/>
  <c r="Q20" i="227"/>
  <c r="P20" i="227"/>
  <c r="E20" i="227"/>
  <c r="T20" i="227" s="1"/>
  <c r="U19" i="227"/>
  <c r="S19" i="227"/>
  <c r="R19" i="227"/>
  <c r="Q19" i="227"/>
  <c r="P19" i="227"/>
  <c r="E19" i="227"/>
  <c r="T19" i="227" s="1"/>
  <c r="S18" i="227"/>
  <c r="R18" i="227"/>
  <c r="Q18" i="227"/>
  <c r="P18" i="227"/>
  <c r="E18" i="227"/>
  <c r="U17" i="227"/>
  <c r="S17" i="227"/>
  <c r="R17" i="227"/>
  <c r="Q17" i="227"/>
  <c r="P17" i="227"/>
  <c r="E17" i="227"/>
  <c r="T17" i="227" s="1"/>
  <c r="S16" i="227"/>
  <c r="R16" i="227"/>
  <c r="Q16" i="227"/>
  <c r="P16" i="227"/>
  <c r="E16" i="227"/>
  <c r="T15" i="227"/>
  <c r="S15" i="227"/>
  <c r="R15" i="227"/>
  <c r="Q15" i="227"/>
  <c r="P15" i="227"/>
  <c r="E15" i="227"/>
  <c r="U15" i="227" s="1"/>
  <c r="S14" i="227"/>
  <c r="R14" i="227"/>
  <c r="Q14" i="227"/>
  <c r="P14" i="227"/>
  <c r="E14" i="227"/>
  <c r="S13" i="227"/>
  <c r="R13" i="227"/>
  <c r="Q13" i="227"/>
  <c r="P13" i="227"/>
  <c r="E13" i="227"/>
  <c r="S12" i="227"/>
  <c r="R12" i="227"/>
  <c r="Q12" i="227"/>
  <c r="P12" i="227"/>
  <c r="E12" i="227"/>
  <c r="T12" i="227" s="1"/>
  <c r="T11" i="227"/>
  <c r="S11" i="227"/>
  <c r="R11" i="227"/>
  <c r="Q11" i="227"/>
  <c r="P11" i="227"/>
  <c r="E11" i="227"/>
  <c r="U11" i="227" s="1"/>
  <c r="S10" i="227"/>
  <c r="R10" i="227"/>
  <c r="Q10" i="227"/>
  <c r="P10" i="227"/>
  <c r="E10" i="227"/>
  <c r="U10" i="227" s="1"/>
  <c r="S9" i="227"/>
  <c r="R9" i="227"/>
  <c r="S8" i="227"/>
  <c r="R8" i="227"/>
  <c r="S61" i="226"/>
  <c r="R61" i="226"/>
  <c r="Q61" i="226"/>
  <c r="P61" i="226"/>
  <c r="E61" i="226"/>
  <c r="T61" i="226" s="1"/>
  <c r="T60" i="226"/>
  <c r="S60" i="226"/>
  <c r="R60" i="226"/>
  <c r="Q60" i="226"/>
  <c r="P60" i="226"/>
  <c r="E60" i="226"/>
  <c r="E59" i="226" s="1"/>
  <c r="U59" i="226" s="1"/>
  <c r="S59" i="226"/>
  <c r="R59" i="226"/>
  <c r="S57" i="226"/>
  <c r="R57" i="226"/>
  <c r="Q57" i="226"/>
  <c r="P57" i="226"/>
  <c r="E57" i="226"/>
  <c r="U56" i="226"/>
  <c r="T56" i="226"/>
  <c r="S56" i="226"/>
  <c r="R56" i="226"/>
  <c r="Q56" i="226"/>
  <c r="P56" i="226"/>
  <c r="E56" i="226"/>
  <c r="U55" i="226"/>
  <c r="S55" i="226"/>
  <c r="R55" i="226"/>
  <c r="Q55" i="226"/>
  <c r="P55" i="226"/>
  <c r="E55" i="226"/>
  <c r="T55" i="226" s="1"/>
  <c r="S54" i="226"/>
  <c r="R54" i="226"/>
  <c r="Q54" i="226"/>
  <c r="P54" i="226"/>
  <c r="P53" i="226" s="1"/>
  <c r="E54" i="226"/>
  <c r="T54" i="226" s="1"/>
  <c r="S53" i="226"/>
  <c r="R53" i="226"/>
  <c r="S52" i="226"/>
  <c r="R52" i="226"/>
  <c r="Q52" i="226"/>
  <c r="P52" i="226"/>
  <c r="E52" i="226"/>
  <c r="U52" i="226" s="1"/>
  <c r="S51" i="226"/>
  <c r="R51" i="226"/>
  <c r="Q51" i="226"/>
  <c r="P51" i="226"/>
  <c r="E51" i="226"/>
  <c r="U51" i="226" s="1"/>
  <c r="S50" i="226"/>
  <c r="R50" i="226"/>
  <c r="Q50" i="226"/>
  <c r="P50" i="226"/>
  <c r="E50" i="226"/>
  <c r="S49" i="226"/>
  <c r="R49" i="226"/>
  <c r="Q49" i="226"/>
  <c r="P49" i="226"/>
  <c r="E49" i="226"/>
  <c r="S48" i="226"/>
  <c r="R48" i="226"/>
  <c r="Q48" i="226"/>
  <c r="P48" i="226"/>
  <c r="E48" i="226"/>
  <c r="S47" i="226"/>
  <c r="R47" i="226"/>
  <c r="Q47" i="226"/>
  <c r="P47" i="226"/>
  <c r="E47" i="226"/>
  <c r="U46" i="226"/>
  <c r="S46" i="226"/>
  <c r="R46" i="226"/>
  <c r="Q46" i="226"/>
  <c r="P46" i="226"/>
  <c r="E46" i="226"/>
  <c r="T46" i="226" s="1"/>
  <c r="S45" i="226"/>
  <c r="R45" i="226"/>
  <c r="Q45" i="226"/>
  <c r="P45" i="226"/>
  <c r="E45" i="226"/>
  <c r="T45" i="226" s="1"/>
  <c r="S44" i="226"/>
  <c r="R44" i="226"/>
  <c r="Q44" i="226"/>
  <c r="P44" i="226"/>
  <c r="E44" i="226"/>
  <c r="U44" i="226" s="1"/>
  <c r="S43" i="226"/>
  <c r="R43" i="226"/>
  <c r="R42" i="226"/>
  <c r="U41" i="226"/>
  <c r="S41" i="226"/>
  <c r="R41" i="226"/>
  <c r="Q41" i="226"/>
  <c r="P41" i="226"/>
  <c r="E41" i="226"/>
  <c r="T41" i="226" s="1"/>
  <c r="U40" i="226"/>
  <c r="S40" i="226"/>
  <c r="R40" i="226"/>
  <c r="Q40" i="226"/>
  <c r="P40" i="226"/>
  <c r="E40" i="226"/>
  <c r="T40" i="226" s="1"/>
  <c r="S39" i="226"/>
  <c r="R39" i="226"/>
  <c r="Q39" i="226"/>
  <c r="P39" i="226"/>
  <c r="E39" i="226"/>
  <c r="U39" i="226" s="1"/>
  <c r="S38" i="226"/>
  <c r="R38" i="226"/>
  <c r="Q38" i="226"/>
  <c r="P38" i="226"/>
  <c r="E38" i="226"/>
  <c r="S37" i="226"/>
  <c r="R37" i="226"/>
  <c r="Q37" i="226"/>
  <c r="P37" i="226"/>
  <c r="E37" i="226"/>
  <c r="T36" i="226"/>
  <c r="S36" i="226"/>
  <c r="R36" i="226"/>
  <c r="Q36" i="226"/>
  <c r="P36" i="226"/>
  <c r="E36" i="226"/>
  <c r="U36" i="226" s="1"/>
  <c r="U35" i="226"/>
  <c r="S35" i="226"/>
  <c r="R35" i="226"/>
  <c r="Q35" i="226"/>
  <c r="P35" i="226"/>
  <c r="E35" i="226"/>
  <c r="T35" i="226" s="1"/>
  <c r="S34" i="226"/>
  <c r="R34" i="226"/>
  <c r="Q34" i="226"/>
  <c r="P34" i="226"/>
  <c r="E34" i="226"/>
  <c r="U34" i="226" s="1"/>
  <c r="S33" i="226"/>
  <c r="R33" i="226"/>
  <c r="Q33" i="226"/>
  <c r="P33" i="226"/>
  <c r="E33" i="226"/>
  <c r="U33" i="226" s="1"/>
  <c r="S32" i="226"/>
  <c r="R32" i="226"/>
  <c r="Q32" i="226"/>
  <c r="P32" i="226"/>
  <c r="E32" i="226"/>
  <c r="T31" i="226"/>
  <c r="S31" i="226"/>
  <c r="R31" i="226"/>
  <c r="Q31" i="226"/>
  <c r="P31" i="226"/>
  <c r="E31" i="226"/>
  <c r="U31" i="226" s="1"/>
  <c r="S30" i="226"/>
  <c r="R30" i="226"/>
  <c r="Q30" i="226"/>
  <c r="P30" i="226"/>
  <c r="E30" i="226"/>
  <c r="S29" i="226"/>
  <c r="R29" i="226"/>
  <c r="Q29" i="226"/>
  <c r="P29" i="226"/>
  <c r="E29" i="226"/>
  <c r="U28" i="226"/>
  <c r="S28" i="226"/>
  <c r="R28" i="226"/>
  <c r="Q28" i="226"/>
  <c r="P28" i="226"/>
  <c r="E28" i="226"/>
  <c r="T28" i="226" s="1"/>
  <c r="S27" i="226"/>
  <c r="R27" i="226"/>
  <c r="S26" i="226"/>
  <c r="R26" i="226"/>
  <c r="Q26" i="226"/>
  <c r="P26" i="226"/>
  <c r="E26" i="226"/>
  <c r="S25" i="226"/>
  <c r="R25" i="226"/>
  <c r="Q25" i="226"/>
  <c r="P25" i="226"/>
  <c r="E25" i="226"/>
  <c r="S24" i="226"/>
  <c r="R24" i="226"/>
  <c r="Q24" i="226"/>
  <c r="P24" i="226"/>
  <c r="E24" i="226"/>
  <c r="S23" i="226"/>
  <c r="R23" i="226"/>
  <c r="Q23" i="226"/>
  <c r="P23" i="226"/>
  <c r="E23" i="226"/>
  <c r="T22" i="226"/>
  <c r="S22" i="226"/>
  <c r="R22" i="226"/>
  <c r="Q22" i="226"/>
  <c r="P22" i="226"/>
  <c r="E22" i="226"/>
  <c r="U22" i="226" s="1"/>
  <c r="T21" i="226"/>
  <c r="S21" i="226"/>
  <c r="R21" i="226"/>
  <c r="Q21" i="226"/>
  <c r="P21" i="226"/>
  <c r="E21" i="226"/>
  <c r="U21" i="226" s="1"/>
  <c r="S20" i="226"/>
  <c r="R20" i="226"/>
  <c r="Q20" i="226"/>
  <c r="P20" i="226"/>
  <c r="E20" i="226"/>
  <c r="U20" i="226" s="1"/>
  <c r="S19" i="226"/>
  <c r="R19" i="226"/>
  <c r="Q19" i="226"/>
  <c r="P19" i="226"/>
  <c r="E19" i="226"/>
  <c r="U19" i="226" s="1"/>
  <c r="T18" i="226"/>
  <c r="S18" i="226"/>
  <c r="R18" i="226"/>
  <c r="Q18" i="226"/>
  <c r="P18" i="226"/>
  <c r="E18" i="226"/>
  <c r="U18" i="226" s="1"/>
  <c r="S17" i="226"/>
  <c r="R17" i="226"/>
  <c r="Q17" i="226"/>
  <c r="P17" i="226"/>
  <c r="E17" i="226"/>
  <c r="S16" i="226"/>
  <c r="R16" i="226"/>
  <c r="Q16" i="226"/>
  <c r="P16" i="226"/>
  <c r="E16" i="226"/>
  <c r="S15" i="226"/>
  <c r="R15" i="226"/>
  <c r="Q15" i="226"/>
  <c r="P15" i="226"/>
  <c r="E15" i="226"/>
  <c r="T15" i="226" s="1"/>
  <c r="S14" i="226"/>
  <c r="R14" i="226"/>
  <c r="Q14" i="226"/>
  <c r="P14" i="226"/>
  <c r="E14" i="226"/>
  <c r="T14" i="226" s="1"/>
  <c r="S13" i="226"/>
  <c r="R13" i="226"/>
  <c r="Q13" i="226"/>
  <c r="P13" i="226"/>
  <c r="E13" i="226"/>
  <c r="U13" i="226" s="1"/>
  <c r="T12" i="226"/>
  <c r="S12" i="226"/>
  <c r="R12" i="226"/>
  <c r="Q12" i="226"/>
  <c r="P12" i="226"/>
  <c r="E12" i="226"/>
  <c r="U12" i="226" s="1"/>
  <c r="S11" i="226"/>
  <c r="R11" i="226"/>
  <c r="Q11" i="226"/>
  <c r="P11" i="226"/>
  <c r="E11" i="226"/>
  <c r="U11" i="226" s="1"/>
  <c r="S10" i="226"/>
  <c r="R10" i="226"/>
  <c r="Q10" i="226"/>
  <c r="P10" i="226"/>
  <c r="E10" i="226"/>
  <c r="S9" i="226"/>
  <c r="R9" i="226"/>
  <c r="S8" i="226"/>
  <c r="U61" i="225"/>
  <c r="T61" i="225"/>
  <c r="S61" i="225"/>
  <c r="R61" i="225"/>
  <c r="Q61" i="225"/>
  <c r="P61" i="225"/>
  <c r="E61" i="225"/>
  <c r="S60" i="225"/>
  <c r="R60" i="225"/>
  <c r="Q60" i="225"/>
  <c r="P60" i="225"/>
  <c r="P59" i="225" s="1"/>
  <c r="E60" i="225"/>
  <c r="E59" i="225" s="1"/>
  <c r="U59" i="225" s="1"/>
  <c r="S59" i="225"/>
  <c r="R59" i="225"/>
  <c r="S57" i="225"/>
  <c r="R57" i="225"/>
  <c r="Q57" i="225"/>
  <c r="P57" i="225"/>
  <c r="E57" i="225"/>
  <c r="S56" i="225"/>
  <c r="R56" i="225"/>
  <c r="Q56" i="225"/>
  <c r="P56" i="225"/>
  <c r="E56" i="225"/>
  <c r="S55" i="225"/>
  <c r="R55" i="225"/>
  <c r="Q55" i="225"/>
  <c r="P55" i="225"/>
  <c r="E55" i="225"/>
  <c r="T55" i="225" s="1"/>
  <c r="U54" i="225"/>
  <c r="T54" i="225"/>
  <c r="S54" i="225"/>
  <c r="R54" i="225"/>
  <c r="Q54" i="225"/>
  <c r="P54" i="225"/>
  <c r="E54" i="225"/>
  <c r="S53" i="225"/>
  <c r="R53" i="225"/>
  <c r="S52" i="225"/>
  <c r="R52" i="225"/>
  <c r="Q52" i="225"/>
  <c r="P52" i="225"/>
  <c r="E52" i="225"/>
  <c r="S51" i="225"/>
  <c r="R51" i="225"/>
  <c r="Q51" i="225"/>
  <c r="P51" i="225"/>
  <c r="E51" i="225"/>
  <c r="U50" i="225"/>
  <c r="S50" i="225"/>
  <c r="R50" i="225"/>
  <c r="Q50" i="225"/>
  <c r="P50" i="225"/>
  <c r="E50" i="225"/>
  <c r="T50" i="225" s="1"/>
  <c r="U49" i="225"/>
  <c r="S49" i="225"/>
  <c r="R49" i="225"/>
  <c r="Q49" i="225"/>
  <c r="P49" i="225"/>
  <c r="E49" i="225"/>
  <c r="T49" i="225" s="1"/>
  <c r="S48" i="225"/>
  <c r="R48" i="225"/>
  <c r="Q48" i="225"/>
  <c r="P48" i="225"/>
  <c r="E48" i="225"/>
  <c r="U48" i="225" s="1"/>
  <c r="S47" i="225"/>
  <c r="R47" i="225"/>
  <c r="Q47" i="225"/>
  <c r="P47" i="225"/>
  <c r="E47" i="225"/>
  <c r="U47" i="225" s="1"/>
  <c r="S46" i="225"/>
  <c r="R46" i="225"/>
  <c r="Q46" i="225"/>
  <c r="P46" i="225"/>
  <c r="E46" i="225"/>
  <c r="S45" i="225"/>
  <c r="R45" i="225"/>
  <c r="Q45" i="225"/>
  <c r="P45" i="225"/>
  <c r="T45" i="225" s="1"/>
  <c r="E45" i="225"/>
  <c r="U45" i="225" s="1"/>
  <c r="S44" i="225"/>
  <c r="R44" i="225"/>
  <c r="Q44" i="225"/>
  <c r="P44" i="225"/>
  <c r="E44" i="225"/>
  <c r="S43" i="225"/>
  <c r="R43" i="225"/>
  <c r="S42" i="225"/>
  <c r="R42" i="225"/>
  <c r="S41" i="225"/>
  <c r="R41" i="225"/>
  <c r="Q41" i="225"/>
  <c r="P41" i="225"/>
  <c r="E41" i="225"/>
  <c r="S40" i="225"/>
  <c r="R40" i="225"/>
  <c r="Q40" i="225"/>
  <c r="P40" i="225"/>
  <c r="E40" i="225"/>
  <c r="T40" i="225" s="1"/>
  <c r="S39" i="225"/>
  <c r="R39" i="225"/>
  <c r="Q39" i="225"/>
  <c r="P39" i="225"/>
  <c r="E39" i="225"/>
  <c r="S38" i="225"/>
  <c r="R38" i="225"/>
  <c r="Q38" i="225"/>
  <c r="P38" i="225"/>
  <c r="E38" i="225"/>
  <c r="T37" i="225"/>
  <c r="S37" i="225"/>
  <c r="R37" i="225"/>
  <c r="Q37" i="225"/>
  <c r="P37" i="225"/>
  <c r="E37" i="225"/>
  <c r="U37" i="225" s="1"/>
  <c r="U36" i="225"/>
  <c r="S36" i="225"/>
  <c r="R36" i="225"/>
  <c r="Q36" i="225"/>
  <c r="P36" i="225"/>
  <c r="E36" i="225"/>
  <c r="T36" i="225" s="1"/>
  <c r="S35" i="225"/>
  <c r="R35" i="225"/>
  <c r="Q35" i="225"/>
  <c r="P35" i="225"/>
  <c r="E35" i="225"/>
  <c r="U35" i="225" s="1"/>
  <c r="S34" i="225"/>
  <c r="R34" i="225"/>
  <c r="Q34" i="225"/>
  <c r="P34" i="225"/>
  <c r="E34" i="225"/>
  <c r="S33" i="225"/>
  <c r="R33" i="225"/>
  <c r="Q33" i="225"/>
  <c r="P33" i="225"/>
  <c r="E33" i="225"/>
  <c r="S32" i="225"/>
  <c r="R32" i="225"/>
  <c r="Q32" i="225"/>
  <c r="P32" i="225"/>
  <c r="E32" i="225"/>
  <c r="U32" i="225" s="1"/>
  <c r="S31" i="225"/>
  <c r="R31" i="225"/>
  <c r="Q31" i="225"/>
  <c r="P31" i="225"/>
  <c r="E31" i="225"/>
  <c r="U31" i="225" s="1"/>
  <c r="S30" i="225"/>
  <c r="R30" i="225"/>
  <c r="Q30" i="225"/>
  <c r="P30" i="225"/>
  <c r="E30" i="225"/>
  <c r="U30" i="225" s="1"/>
  <c r="S29" i="225"/>
  <c r="R29" i="225"/>
  <c r="Q29" i="225"/>
  <c r="P29" i="225"/>
  <c r="E29" i="225"/>
  <c r="T29" i="225" s="1"/>
  <c r="U28" i="225"/>
  <c r="T28" i="225"/>
  <c r="S28" i="225"/>
  <c r="R28" i="225"/>
  <c r="Q28" i="225"/>
  <c r="P28" i="225"/>
  <c r="E28" i="225"/>
  <c r="S26" i="225"/>
  <c r="R26" i="225"/>
  <c r="Q26" i="225"/>
  <c r="P26" i="225"/>
  <c r="E26" i="225"/>
  <c r="U26" i="225" s="1"/>
  <c r="T25" i="225"/>
  <c r="S25" i="225"/>
  <c r="R25" i="225"/>
  <c r="Q25" i="225"/>
  <c r="P25" i="225"/>
  <c r="E25" i="225"/>
  <c r="U25" i="225" s="1"/>
  <c r="S24" i="225"/>
  <c r="R24" i="225"/>
  <c r="Q24" i="225"/>
  <c r="P24" i="225"/>
  <c r="E24" i="225"/>
  <c r="U24" i="225" s="1"/>
  <c r="S23" i="225"/>
  <c r="R23" i="225"/>
  <c r="Q23" i="225"/>
  <c r="P23" i="225"/>
  <c r="E23" i="225"/>
  <c r="S22" i="225"/>
  <c r="R22" i="225"/>
  <c r="Q22" i="225"/>
  <c r="P22" i="225"/>
  <c r="E22" i="225"/>
  <c r="S21" i="225"/>
  <c r="R21" i="225"/>
  <c r="Q21" i="225"/>
  <c r="P21" i="225"/>
  <c r="E21" i="225"/>
  <c r="S20" i="225"/>
  <c r="R20" i="225"/>
  <c r="Q20" i="225"/>
  <c r="P20" i="225"/>
  <c r="E20" i="225"/>
  <c r="U19" i="225"/>
  <c r="S19" i="225"/>
  <c r="R19" i="225"/>
  <c r="Q19" i="225"/>
  <c r="P19" i="225"/>
  <c r="E19" i="225"/>
  <c r="T19" i="225" s="1"/>
  <c r="T18" i="225"/>
  <c r="S18" i="225"/>
  <c r="R18" i="225"/>
  <c r="Q18" i="225"/>
  <c r="P18" i="225"/>
  <c r="E18" i="225"/>
  <c r="U18" i="225" s="1"/>
  <c r="U17" i="225"/>
  <c r="S17" i="225"/>
  <c r="R17" i="225"/>
  <c r="Q17" i="225"/>
  <c r="P17" i="225"/>
  <c r="E17" i="225"/>
  <c r="T17" i="225" s="1"/>
  <c r="T16" i="225"/>
  <c r="S16" i="225"/>
  <c r="R16" i="225"/>
  <c r="Q16" i="225"/>
  <c r="P16" i="225"/>
  <c r="E16" i="225"/>
  <c r="U16" i="225" s="1"/>
  <c r="S15" i="225"/>
  <c r="R15" i="225"/>
  <c r="Q15" i="225"/>
  <c r="P15" i="225"/>
  <c r="E15" i="225"/>
  <c r="U15" i="225" s="1"/>
  <c r="S14" i="225"/>
  <c r="R14" i="225"/>
  <c r="Q14" i="225"/>
  <c r="P14" i="225"/>
  <c r="E14" i="225"/>
  <c r="S13" i="225"/>
  <c r="R13" i="225"/>
  <c r="Q13" i="225"/>
  <c r="P13" i="225"/>
  <c r="E13" i="225"/>
  <c r="S12" i="225"/>
  <c r="R12" i="225"/>
  <c r="Q12" i="225"/>
  <c r="P12" i="225"/>
  <c r="E12" i="225"/>
  <c r="U12" i="225" s="1"/>
  <c r="S11" i="225"/>
  <c r="R11" i="225"/>
  <c r="Q11" i="225"/>
  <c r="P11" i="225"/>
  <c r="E11" i="225"/>
  <c r="U11" i="225" s="1"/>
  <c r="S10" i="225"/>
  <c r="R10" i="225"/>
  <c r="Q10" i="225"/>
  <c r="P10" i="225"/>
  <c r="E10" i="225"/>
  <c r="U10" i="225" s="1"/>
  <c r="S9" i="225"/>
  <c r="R9" i="225"/>
  <c r="T61" i="224"/>
  <c r="S61" i="224"/>
  <c r="R61" i="224"/>
  <c r="Q61" i="224"/>
  <c r="P61" i="224"/>
  <c r="E61" i="224"/>
  <c r="U61" i="224" s="1"/>
  <c r="S60" i="224"/>
  <c r="R60" i="224"/>
  <c r="Q60" i="224"/>
  <c r="P60" i="224"/>
  <c r="P59" i="224" s="1"/>
  <c r="E60" i="224"/>
  <c r="U60" i="224" s="1"/>
  <c r="S59" i="224"/>
  <c r="R59" i="224"/>
  <c r="T57" i="224"/>
  <c r="S57" i="224"/>
  <c r="R57" i="224"/>
  <c r="Q57" i="224"/>
  <c r="P57" i="224"/>
  <c r="E57" i="224"/>
  <c r="U57" i="224" s="1"/>
  <c r="U56" i="224"/>
  <c r="S56" i="224"/>
  <c r="R56" i="224"/>
  <c r="Q56" i="224"/>
  <c r="P56" i="224"/>
  <c r="E56" i="224"/>
  <c r="T56" i="224" s="1"/>
  <c r="T55" i="224"/>
  <c r="S55" i="224"/>
  <c r="R55" i="224"/>
  <c r="Q55" i="224"/>
  <c r="P55" i="224"/>
  <c r="E55" i="224"/>
  <c r="U55" i="224" s="1"/>
  <c r="S54" i="224"/>
  <c r="R54" i="224"/>
  <c r="Q54" i="224"/>
  <c r="P54" i="224"/>
  <c r="P53" i="224" s="1"/>
  <c r="E54" i="224"/>
  <c r="T54" i="224" s="1"/>
  <c r="S53" i="224"/>
  <c r="R53" i="224"/>
  <c r="S52" i="224"/>
  <c r="R52" i="224"/>
  <c r="Q52" i="224"/>
  <c r="P52" i="224"/>
  <c r="E52" i="224"/>
  <c r="U52" i="224" s="1"/>
  <c r="S51" i="224"/>
  <c r="R51" i="224"/>
  <c r="Q51" i="224"/>
  <c r="P51" i="224"/>
  <c r="E51" i="224"/>
  <c r="U50" i="224"/>
  <c r="S50" i="224"/>
  <c r="R50" i="224"/>
  <c r="Q50" i="224"/>
  <c r="P50" i="224"/>
  <c r="E50" i="224"/>
  <c r="T50" i="224" s="1"/>
  <c r="T49" i="224"/>
  <c r="S49" i="224"/>
  <c r="R49" i="224"/>
  <c r="Q49" i="224"/>
  <c r="P49" i="224"/>
  <c r="E49" i="224"/>
  <c r="U49" i="224" s="1"/>
  <c r="S48" i="224"/>
  <c r="R48" i="224"/>
  <c r="Q48" i="224"/>
  <c r="P48" i="224"/>
  <c r="E48" i="224"/>
  <c r="S47" i="224"/>
  <c r="R47" i="224"/>
  <c r="Q47" i="224"/>
  <c r="P47" i="224"/>
  <c r="E47" i="224"/>
  <c r="S46" i="224"/>
  <c r="R46" i="224"/>
  <c r="Q46" i="224"/>
  <c r="P46" i="224"/>
  <c r="E46" i="224"/>
  <c r="T46" i="224" s="1"/>
  <c r="T45" i="224"/>
  <c r="S45" i="224"/>
  <c r="R45" i="224"/>
  <c r="Q45" i="224"/>
  <c r="P45" i="224"/>
  <c r="E45" i="224"/>
  <c r="U45" i="224" s="1"/>
  <c r="T44" i="224"/>
  <c r="S44" i="224"/>
  <c r="R44" i="224"/>
  <c r="Q44" i="224"/>
  <c r="P44" i="224"/>
  <c r="E44" i="224"/>
  <c r="U44" i="224" s="1"/>
  <c r="S43" i="224"/>
  <c r="R43" i="224"/>
  <c r="S42" i="224"/>
  <c r="U41" i="224"/>
  <c r="S41" i="224"/>
  <c r="R41" i="224"/>
  <c r="Q41" i="224"/>
  <c r="P41" i="224"/>
  <c r="E41" i="224"/>
  <c r="T41" i="224" s="1"/>
  <c r="T40" i="224"/>
  <c r="S40" i="224"/>
  <c r="R40" i="224"/>
  <c r="Q40" i="224"/>
  <c r="P40" i="224"/>
  <c r="E40" i="224"/>
  <c r="U40" i="224" s="1"/>
  <c r="T39" i="224"/>
  <c r="S39" i="224"/>
  <c r="R39" i="224"/>
  <c r="Q39" i="224"/>
  <c r="P39" i="224"/>
  <c r="E39" i="224"/>
  <c r="U39" i="224" s="1"/>
  <c r="S38" i="224"/>
  <c r="R38" i="224"/>
  <c r="Q38" i="224"/>
  <c r="P38" i="224"/>
  <c r="E38" i="224"/>
  <c r="S37" i="224"/>
  <c r="R37" i="224"/>
  <c r="Q37" i="224"/>
  <c r="P37" i="224"/>
  <c r="E37" i="224"/>
  <c r="U36" i="224"/>
  <c r="S36" i="224"/>
  <c r="R36" i="224"/>
  <c r="Q36" i="224"/>
  <c r="P36" i="224"/>
  <c r="E36" i="224"/>
  <c r="T36" i="224" s="1"/>
  <c r="T35" i="224"/>
  <c r="S35" i="224"/>
  <c r="R35" i="224"/>
  <c r="Q35" i="224"/>
  <c r="P35" i="224"/>
  <c r="E35" i="224"/>
  <c r="U35" i="224" s="1"/>
  <c r="S34" i="224"/>
  <c r="R34" i="224"/>
  <c r="Q34" i="224"/>
  <c r="P34" i="224"/>
  <c r="E34" i="224"/>
  <c r="U34" i="224" s="1"/>
  <c r="S33" i="224"/>
  <c r="R33" i="224"/>
  <c r="Q33" i="224"/>
  <c r="P33" i="224"/>
  <c r="E33" i="224"/>
  <c r="U32" i="224"/>
  <c r="S32" i="224"/>
  <c r="R32" i="224"/>
  <c r="Q32" i="224"/>
  <c r="P32" i="224"/>
  <c r="E32" i="224"/>
  <c r="T32" i="224" s="1"/>
  <c r="T31" i="224"/>
  <c r="S31" i="224"/>
  <c r="R31" i="224"/>
  <c r="Q31" i="224"/>
  <c r="P31" i="224"/>
  <c r="E31" i="224"/>
  <c r="U31" i="224" s="1"/>
  <c r="S30" i="224"/>
  <c r="R30" i="224"/>
  <c r="Q30" i="224"/>
  <c r="P30" i="224"/>
  <c r="E30" i="224"/>
  <c r="S29" i="224"/>
  <c r="R29" i="224"/>
  <c r="Q29" i="224"/>
  <c r="P29" i="224"/>
  <c r="E29" i="224"/>
  <c r="U28" i="224"/>
  <c r="S28" i="224"/>
  <c r="R28" i="224"/>
  <c r="Q28" i="224"/>
  <c r="P28" i="224"/>
  <c r="E28" i="224"/>
  <c r="T28" i="224" s="1"/>
  <c r="S27" i="224"/>
  <c r="R27" i="224"/>
  <c r="S26" i="224"/>
  <c r="R26" i="224"/>
  <c r="Q26" i="224"/>
  <c r="P26" i="224"/>
  <c r="E26" i="224"/>
  <c r="S25" i="224"/>
  <c r="R25" i="224"/>
  <c r="Q25" i="224"/>
  <c r="P25" i="224"/>
  <c r="E25" i="224"/>
  <c r="S24" i="224"/>
  <c r="R24" i="224"/>
  <c r="Q24" i="224"/>
  <c r="P24" i="224"/>
  <c r="E24" i="224"/>
  <c r="U23" i="224"/>
  <c r="S23" i="224"/>
  <c r="R23" i="224"/>
  <c r="Q23" i="224"/>
  <c r="P23" i="224"/>
  <c r="E23" i="224"/>
  <c r="T23" i="224" s="1"/>
  <c r="S22" i="224"/>
  <c r="R22" i="224"/>
  <c r="Q22" i="224"/>
  <c r="P22" i="224"/>
  <c r="E22" i="224"/>
  <c r="T22" i="224" s="1"/>
  <c r="S21" i="224"/>
  <c r="R21" i="224"/>
  <c r="Q21" i="224"/>
  <c r="P21" i="224"/>
  <c r="E21" i="224"/>
  <c r="U21" i="224" s="1"/>
  <c r="T20" i="224"/>
  <c r="S20" i="224"/>
  <c r="R20" i="224"/>
  <c r="Q20" i="224"/>
  <c r="P20" i="224"/>
  <c r="E20" i="224"/>
  <c r="U20" i="224" s="1"/>
  <c r="S19" i="224"/>
  <c r="R19" i="224"/>
  <c r="Q19" i="224"/>
  <c r="P19" i="224"/>
  <c r="E19" i="224"/>
  <c r="U19" i="224" s="1"/>
  <c r="S18" i="224"/>
  <c r="R18" i="224"/>
  <c r="Q18" i="224"/>
  <c r="P18" i="224"/>
  <c r="E18" i="224"/>
  <c r="S17" i="224"/>
  <c r="R17" i="224"/>
  <c r="Q17" i="224"/>
  <c r="P17" i="224"/>
  <c r="E17" i="224"/>
  <c r="S16" i="224"/>
  <c r="R16" i="224"/>
  <c r="Q16" i="224"/>
  <c r="P16" i="224"/>
  <c r="E16" i="224"/>
  <c r="S15" i="224"/>
  <c r="R15" i="224"/>
  <c r="Q15" i="224"/>
  <c r="P15" i="224"/>
  <c r="E15" i="224"/>
  <c r="U15" i="224" s="1"/>
  <c r="S14" i="224"/>
  <c r="R14" i="224"/>
  <c r="Q14" i="224"/>
  <c r="P14" i="224"/>
  <c r="E14" i="224"/>
  <c r="S13" i="224"/>
  <c r="R13" i="224"/>
  <c r="Q13" i="224"/>
  <c r="P13" i="224"/>
  <c r="E13" i="224"/>
  <c r="T12" i="224"/>
  <c r="S12" i="224"/>
  <c r="R12" i="224"/>
  <c r="Q12" i="224"/>
  <c r="P12" i="224"/>
  <c r="E12" i="224"/>
  <c r="U12" i="224" s="1"/>
  <c r="U11" i="224"/>
  <c r="S11" i="224"/>
  <c r="R11" i="224"/>
  <c r="Q11" i="224"/>
  <c r="P11" i="224"/>
  <c r="E11" i="224"/>
  <c r="T11" i="224" s="1"/>
  <c r="S10" i="224"/>
  <c r="R10" i="224"/>
  <c r="Q10" i="224"/>
  <c r="P10" i="224"/>
  <c r="E10" i="224"/>
  <c r="S9" i="224"/>
  <c r="R9" i="224"/>
  <c r="R8" i="224"/>
  <c r="S62" i="223"/>
  <c r="U61" i="223"/>
  <c r="T61" i="223"/>
  <c r="S61" i="223"/>
  <c r="R61" i="223"/>
  <c r="Q61" i="223"/>
  <c r="P61" i="223"/>
  <c r="E61" i="223"/>
  <c r="U60" i="223"/>
  <c r="T60" i="223"/>
  <c r="S60" i="223"/>
  <c r="R60" i="223"/>
  <c r="Q60" i="223"/>
  <c r="Q59" i="223" s="1"/>
  <c r="P60" i="223"/>
  <c r="P59" i="223" s="1"/>
  <c r="E60" i="223"/>
  <c r="E59" i="223" s="1"/>
  <c r="U59" i="223" s="1"/>
  <c r="S59" i="223"/>
  <c r="R59" i="223"/>
  <c r="S58" i="223"/>
  <c r="S57" i="223"/>
  <c r="R57" i="223"/>
  <c r="Q57" i="223"/>
  <c r="P57" i="223"/>
  <c r="E57" i="223"/>
  <c r="U57" i="223" s="1"/>
  <c r="S56" i="223"/>
  <c r="R56" i="223"/>
  <c r="Q56" i="223"/>
  <c r="P56" i="223"/>
  <c r="E56" i="223"/>
  <c r="S55" i="223"/>
  <c r="R55" i="223"/>
  <c r="Q55" i="223"/>
  <c r="P55" i="223"/>
  <c r="E55" i="223"/>
  <c r="S54" i="223"/>
  <c r="R54" i="223"/>
  <c r="Q54" i="223"/>
  <c r="P54" i="223"/>
  <c r="E54" i="223"/>
  <c r="S53" i="223"/>
  <c r="R53" i="223"/>
  <c r="S52" i="223"/>
  <c r="R52" i="223"/>
  <c r="Q52" i="223"/>
  <c r="P52" i="223"/>
  <c r="E52" i="223"/>
  <c r="S51" i="223"/>
  <c r="R51" i="223"/>
  <c r="Q51" i="223"/>
  <c r="P51" i="223"/>
  <c r="E51" i="223"/>
  <c r="S50" i="223"/>
  <c r="R50" i="223"/>
  <c r="Q50" i="223"/>
  <c r="P50" i="223"/>
  <c r="E50" i="223"/>
  <c r="S49" i="223"/>
  <c r="R49" i="223"/>
  <c r="Q49" i="223"/>
  <c r="P49" i="223"/>
  <c r="E49" i="223"/>
  <c r="U49" i="223" s="1"/>
  <c r="S48" i="223"/>
  <c r="R48" i="223"/>
  <c r="Q48" i="223"/>
  <c r="P48" i="223"/>
  <c r="E48" i="223"/>
  <c r="S47" i="223"/>
  <c r="R47" i="223"/>
  <c r="Q47" i="223"/>
  <c r="P47" i="223"/>
  <c r="E47" i="223"/>
  <c r="U46" i="223"/>
  <c r="T46" i="223"/>
  <c r="S46" i="223"/>
  <c r="R46" i="223"/>
  <c r="Q46" i="223"/>
  <c r="P46" i="223"/>
  <c r="E46" i="223"/>
  <c r="T45" i="223"/>
  <c r="S45" i="223"/>
  <c r="R45" i="223"/>
  <c r="Q45" i="223"/>
  <c r="U45" i="223" s="1"/>
  <c r="P45" i="223"/>
  <c r="E45" i="223"/>
  <c r="S44" i="223"/>
  <c r="R44" i="223"/>
  <c r="Q44" i="223"/>
  <c r="P44" i="223"/>
  <c r="E44" i="223"/>
  <c r="T44" i="223" s="1"/>
  <c r="S43" i="223"/>
  <c r="R43" i="223"/>
  <c r="S42" i="223"/>
  <c r="R42" i="223"/>
  <c r="S41" i="223"/>
  <c r="R41" i="223"/>
  <c r="Q41" i="223"/>
  <c r="P41" i="223"/>
  <c r="E41" i="223"/>
  <c r="S40" i="223"/>
  <c r="R40" i="223"/>
  <c r="Q40" i="223"/>
  <c r="P40" i="223"/>
  <c r="E40" i="223"/>
  <c r="S39" i="223"/>
  <c r="R39" i="223"/>
  <c r="Q39" i="223"/>
  <c r="P39" i="223"/>
  <c r="E39" i="223"/>
  <c r="T39" i="223" s="1"/>
  <c r="U38" i="223"/>
  <c r="T38" i="223"/>
  <c r="S38" i="223"/>
  <c r="R38" i="223"/>
  <c r="Q38" i="223"/>
  <c r="P38" i="223"/>
  <c r="E38" i="223"/>
  <c r="T37" i="223"/>
  <c r="S37" i="223"/>
  <c r="R37" i="223"/>
  <c r="Q37" i="223"/>
  <c r="P37" i="223"/>
  <c r="E37" i="223"/>
  <c r="U37" i="223" s="1"/>
  <c r="S36" i="223"/>
  <c r="R36" i="223"/>
  <c r="Q36" i="223"/>
  <c r="P36" i="223"/>
  <c r="E36" i="223"/>
  <c r="U36" i="223" s="1"/>
  <c r="S35" i="223"/>
  <c r="R35" i="223"/>
  <c r="Q35" i="223"/>
  <c r="P35" i="223"/>
  <c r="E35" i="223"/>
  <c r="T35" i="223" s="1"/>
  <c r="S34" i="223"/>
  <c r="R34" i="223"/>
  <c r="Q34" i="223"/>
  <c r="P34" i="223"/>
  <c r="E34" i="223"/>
  <c r="S33" i="223"/>
  <c r="R33" i="223"/>
  <c r="Q33" i="223"/>
  <c r="P33" i="223"/>
  <c r="E33" i="223"/>
  <c r="S32" i="223"/>
  <c r="R32" i="223"/>
  <c r="Q32" i="223"/>
  <c r="P32" i="223"/>
  <c r="E32" i="223"/>
  <c r="U31" i="223"/>
  <c r="S31" i="223"/>
  <c r="R31" i="223"/>
  <c r="Q31" i="223"/>
  <c r="P31" i="223"/>
  <c r="E31" i="223"/>
  <c r="T31" i="223" s="1"/>
  <c r="S30" i="223"/>
  <c r="R30" i="223"/>
  <c r="Q30" i="223"/>
  <c r="P30" i="223"/>
  <c r="E30" i="223"/>
  <c r="T30" i="223" s="1"/>
  <c r="S29" i="223"/>
  <c r="R29" i="223"/>
  <c r="Q29" i="223"/>
  <c r="P29" i="223"/>
  <c r="E29" i="223"/>
  <c r="U29" i="223" s="1"/>
  <c r="T28" i="223"/>
  <c r="S28" i="223"/>
  <c r="R28" i="223"/>
  <c r="Q28" i="223"/>
  <c r="P28" i="223"/>
  <c r="E28" i="223"/>
  <c r="U28" i="223" s="1"/>
  <c r="S27" i="223"/>
  <c r="U26" i="223"/>
  <c r="S26" i="223"/>
  <c r="R26" i="223"/>
  <c r="Q26" i="223"/>
  <c r="P26" i="223"/>
  <c r="E26" i="223"/>
  <c r="T26" i="223" s="1"/>
  <c r="T25" i="223"/>
  <c r="S25" i="223"/>
  <c r="R25" i="223"/>
  <c r="Q25" i="223"/>
  <c r="P25" i="223"/>
  <c r="E25" i="223"/>
  <c r="U25" i="223" s="1"/>
  <c r="S24" i="223"/>
  <c r="R24" i="223"/>
  <c r="Q24" i="223"/>
  <c r="P24" i="223"/>
  <c r="E24" i="223"/>
  <c r="U24" i="223" s="1"/>
  <c r="S23" i="223"/>
  <c r="R23" i="223"/>
  <c r="Q23" i="223"/>
  <c r="P23" i="223"/>
  <c r="E23" i="223"/>
  <c r="U22" i="223"/>
  <c r="S22" i="223"/>
  <c r="R22" i="223"/>
  <c r="Q22" i="223"/>
  <c r="P22" i="223"/>
  <c r="E22" i="223"/>
  <c r="T22" i="223" s="1"/>
  <c r="T21" i="223"/>
  <c r="S21" i="223"/>
  <c r="R21" i="223"/>
  <c r="Q21" i="223"/>
  <c r="P21" i="223"/>
  <c r="E21" i="223"/>
  <c r="U21" i="223" s="1"/>
  <c r="S20" i="223"/>
  <c r="R20" i="223"/>
  <c r="Q20" i="223"/>
  <c r="P20" i="223"/>
  <c r="E20" i="223"/>
  <c r="S19" i="223"/>
  <c r="R19" i="223"/>
  <c r="Q19" i="223"/>
  <c r="P19" i="223"/>
  <c r="E19" i="223"/>
  <c r="S18" i="223"/>
  <c r="R18" i="223"/>
  <c r="Q18" i="223"/>
  <c r="P18" i="223"/>
  <c r="E18" i="223"/>
  <c r="T18" i="223" s="1"/>
  <c r="T17" i="223"/>
  <c r="S17" i="223"/>
  <c r="R17" i="223"/>
  <c r="Q17" i="223"/>
  <c r="P17" i="223"/>
  <c r="E17" i="223"/>
  <c r="U17" i="223" s="1"/>
  <c r="T16" i="223"/>
  <c r="S16" i="223"/>
  <c r="R16" i="223"/>
  <c r="Q16" i="223"/>
  <c r="P16" i="223"/>
  <c r="E16" i="223"/>
  <c r="U16" i="223" s="1"/>
  <c r="S15" i="223"/>
  <c r="R15" i="223"/>
  <c r="Q15" i="223"/>
  <c r="P15" i="223"/>
  <c r="E15" i="223"/>
  <c r="U15" i="223" s="1"/>
  <c r="S14" i="223"/>
  <c r="R14" i="223"/>
  <c r="Q14" i="223"/>
  <c r="P14" i="223"/>
  <c r="E14" i="223"/>
  <c r="U14" i="223" s="1"/>
  <c r="S13" i="223"/>
  <c r="R13" i="223"/>
  <c r="Q13" i="223"/>
  <c r="P13" i="223"/>
  <c r="E13" i="223"/>
  <c r="U13" i="223" s="1"/>
  <c r="S12" i="223"/>
  <c r="R12" i="223"/>
  <c r="Q12" i="223"/>
  <c r="P12" i="223"/>
  <c r="E12" i="223"/>
  <c r="S11" i="223"/>
  <c r="R11" i="223"/>
  <c r="Q11" i="223"/>
  <c r="P11" i="223"/>
  <c r="E11" i="223"/>
  <c r="S10" i="223"/>
  <c r="R10" i="223"/>
  <c r="Q10" i="223"/>
  <c r="P10" i="223"/>
  <c r="T10" i="223" s="1"/>
  <c r="E10" i="223"/>
  <c r="U10" i="223" s="1"/>
  <c r="S9" i="223"/>
  <c r="R9" i="223"/>
  <c r="S8" i="223"/>
  <c r="S62" i="222"/>
  <c r="S61" i="222"/>
  <c r="R61" i="222"/>
  <c r="Q61" i="222"/>
  <c r="P61" i="222"/>
  <c r="E61" i="222"/>
  <c r="S60" i="222"/>
  <c r="R60" i="222"/>
  <c r="Q60" i="222"/>
  <c r="Q59" i="222" s="1"/>
  <c r="P60" i="222"/>
  <c r="E60" i="222"/>
  <c r="S59" i="222"/>
  <c r="R59" i="222"/>
  <c r="S58" i="222"/>
  <c r="U57" i="222"/>
  <c r="T57" i="222"/>
  <c r="S57" i="222"/>
  <c r="R57" i="222"/>
  <c r="Q57" i="222"/>
  <c r="P57" i="222"/>
  <c r="E57" i="222"/>
  <c r="S56" i="222"/>
  <c r="R56" i="222"/>
  <c r="Q56" i="222"/>
  <c r="P56" i="222"/>
  <c r="E56" i="222"/>
  <c r="U56" i="222" s="1"/>
  <c r="S55" i="222"/>
  <c r="R55" i="222"/>
  <c r="Q55" i="222"/>
  <c r="P55" i="222"/>
  <c r="E55" i="222"/>
  <c r="U54" i="222"/>
  <c r="T54" i="222"/>
  <c r="S54" i="222"/>
  <c r="R54" i="222"/>
  <c r="Q54" i="222"/>
  <c r="P54" i="222"/>
  <c r="E54" i="222"/>
  <c r="S53" i="222"/>
  <c r="R53" i="222"/>
  <c r="S52" i="222"/>
  <c r="R52" i="222"/>
  <c r="Q52" i="222"/>
  <c r="P52" i="222"/>
  <c r="E52" i="222"/>
  <c r="S51" i="222"/>
  <c r="R51" i="222"/>
  <c r="Q51" i="222"/>
  <c r="P51" i="222"/>
  <c r="E51" i="222"/>
  <c r="T50" i="222"/>
  <c r="S50" i="222"/>
  <c r="R50" i="222"/>
  <c r="Q50" i="222"/>
  <c r="P50" i="222"/>
  <c r="E50" i="222"/>
  <c r="U50" i="222" s="1"/>
  <c r="U49" i="222"/>
  <c r="T49" i="222"/>
  <c r="S49" i="222"/>
  <c r="R49" i="222"/>
  <c r="Q49" i="222"/>
  <c r="P49" i="222"/>
  <c r="E49" i="222"/>
  <c r="S48" i="222"/>
  <c r="R48" i="222"/>
  <c r="Q48" i="222"/>
  <c r="P48" i="222"/>
  <c r="E48" i="222"/>
  <c r="U48" i="222" s="1"/>
  <c r="S47" i="222"/>
  <c r="R47" i="222"/>
  <c r="Q47" i="222"/>
  <c r="P47" i="222"/>
  <c r="E47" i="222"/>
  <c r="S46" i="222"/>
  <c r="R46" i="222"/>
  <c r="Q46" i="222"/>
  <c r="P46" i="222"/>
  <c r="E46" i="222"/>
  <c r="S45" i="222"/>
  <c r="R45" i="222"/>
  <c r="Q45" i="222"/>
  <c r="P45" i="222"/>
  <c r="E45" i="222"/>
  <c r="U45" i="222" s="1"/>
  <c r="S44" i="222"/>
  <c r="R44" i="222"/>
  <c r="Q44" i="222"/>
  <c r="P44" i="222"/>
  <c r="E44" i="222"/>
  <c r="U44" i="222" s="1"/>
  <c r="S43" i="222"/>
  <c r="R43" i="222"/>
  <c r="S42" i="222"/>
  <c r="R42" i="222"/>
  <c r="T41" i="222"/>
  <c r="S41" i="222"/>
  <c r="R41" i="222"/>
  <c r="Q41" i="222"/>
  <c r="P41" i="222"/>
  <c r="E41" i="222"/>
  <c r="U41" i="222" s="1"/>
  <c r="S40" i="222"/>
  <c r="R40" i="222"/>
  <c r="Q40" i="222"/>
  <c r="P40" i="222"/>
  <c r="E40" i="222"/>
  <c r="U40" i="222" s="1"/>
  <c r="S39" i="222"/>
  <c r="R39" i="222"/>
  <c r="Q39" i="222"/>
  <c r="P39" i="222"/>
  <c r="E39" i="222"/>
  <c r="U39" i="222" s="1"/>
  <c r="T38" i="222"/>
  <c r="S38" i="222"/>
  <c r="R38" i="222"/>
  <c r="Q38" i="222"/>
  <c r="P38" i="222"/>
  <c r="E38" i="222"/>
  <c r="U38" i="222" s="1"/>
  <c r="S37" i="222"/>
  <c r="R37" i="222"/>
  <c r="Q37" i="222"/>
  <c r="P37" i="222"/>
  <c r="E37" i="222"/>
  <c r="S36" i="222"/>
  <c r="R36" i="222"/>
  <c r="Q36" i="222"/>
  <c r="P36" i="222"/>
  <c r="E36" i="222"/>
  <c r="S35" i="222"/>
  <c r="R35" i="222"/>
  <c r="Q35" i="222"/>
  <c r="P35" i="222"/>
  <c r="E35" i="222"/>
  <c r="U34" i="222"/>
  <c r="T34" i="222"/>
  <c r="S34" i="222"/>
  <c r="R34" i="222"/>
  <c r="Q34" i="222"/>
  <c r="P34" i="222"/>
  <c r="E34" i="222"/>
  <c r="T33" i="222"/>
  <c r="S33" i="222"/>
  <c r="R33" i="222"/>
  <c r="Q33" i="222"/>
  <c r="P33" i="222"/>
  <c r="E33" i="222"/>
  <c r="U33" i="222" s="1"/>
  <c r="U32" i="222"/>
  <c r="S32" i="222"/>
  <c r="R32" i="222"/>
  <c r="Q32" i="222"/>
  <c r="P32" i="222"/>
  <c r="E32" i="222"/>
  <c r="T32" i="222" s="1"/>
  <c r="T31" i="222"/>
  <c r="S31" i="222"/>
  <c r="R31" i="222"/>
  <c r="Q31" i="222"/>
  <c r="P31" i="222"/>
  <c r="E31" i="222"/>
  <c r="U31" i="222" s="1"/>
  <c r="S30" i="222"/>
  <c r="R30" i="222"/>
  <c r="Q30" i="222"/>
  <c r="P30" i="222"/>
  <c r="E30" i="222"/>
  <c r="U30" i="222" s="1"/>
  <c r="S29" i="222"/>
  <c r="R29" i="222"/>
  <c r="Q29" i="222"/>
  <c r="P29" i="222"/>
  <c r="E29" i="222"/>
  <c r="S28" i="222"/>
  <c r="R28" i="222"/>
  <c r="Q28" i="222"/>
  <c r="P28" i="222"/>
  <c r="E28" i="222"/>
  <c r="S27" i="222"/>
  <c r="R27" i="222"/>
  <c r="T26" i="222"/>
  <c r="S26" i="222"/>
  <c r="R26" i="222"/>
  <c r="Q26" i="222"/>
  <c r="P26" i="222"/>
  <c r="E26" i="222"/>
  <c r="U26" i="222" s="1"/>
  <c r="S25" i="222"/>
  <c r="R25" i="222"/>
  <c r="Q25" i="222"/>
  <c r="P25" i="222"/>
  <c r="E25" i="222"/>
  <c r="U25" i="222" s="1"/>
  <c r="S24" i="222"/>
  <c r="R24" i="222"/>
  <c r="Q24" i="222"/>
  <c r="P24" i="222"/>
  <c r="E24" i="222"/>
  <c r="S23" i="222"/>
  <c r="R23" i="222"/>
  <c r="Q23" i="222"/>
  <c r="P23" i="222"/>
  <c r="E23" i="222"/>
  <c r="S22" i="222"/>
  <c r="R22" i="222"/>
  <c r="Q22" i="222"/>
  <c r="P22" i="222"/>
  <c r="E22" i="222"/>
  <c r="U22" i="222" s="1"/>
  <c r="S21" i="222"/>
  <c r="R21" i="222"/>
  <c r="Q21" i="222"/>
  <c r="P21" i="222"/>
  <c r="E21" i="222"/>
  <c r="U21" i="222" s="1"/>
  <c r="T20" i="222"/>
  <c r="S20" i="222"/>
  <c r="R20" i="222"/>
  <c r="Q20" i="222"/>
  <c r="P20" i="222"/>
  <c r="E20" i="222"/>
  <c r="U20" i="222" s="1"/>
  <c r="U19" i="222"/>
  <c r="S19" i="222"/>
  <c r="R19" i="222"/>
  <c r="Q19" i="222"/>
  <c r="P19" i="222"/>
  <c r="E19" i="222"/>
  <c r="T19" i="222" s="1"/>
  <c r="T18" i="222"/>
  <c r="S18" i="222"/>
  <c r="R18" i="222"/>
  <c r="Q18" i="222"/>
  <c r="P18" i="222"/>
  <c r="E18" i="222"/>
  <c r="U18" i="222" s="1"/>
  <c r="T17" i="222"/>
  <c r="S17" i="222"/>
  <c r="R17" i="222"/>
  <c r="Q17" i="222"/>
  <c r="P17" i="222"/>
  <c r="E17" i="222"/>
  <c r="U17" i="222" s="1"/>
  <c r="S16" i="222"/>
  <c r="R16" i="222"/>
  <c r="Q16" i="222"/>
  <c r="P16" i="222"/>
  <c r="E16" i="222"/>
  <c r="S15" i="222"/>
  <c r="R15" i="222"/>
  <c r="Q15" i="222"/>
  <c r="P15" i="222"/>
  <c r="E15" i="222"/>
  <c r="U14" i="222"/>
  <c r="S14" i="222"/>
  <c r="R14" i="222"/>
  <c r="Q14" i="222"/>
  <c r="P14" i="222"/>
  <c r="E14" i="222"/>
  <c r="T14" i="222" s="1"/>
  <c r="T13" i="222"/>
  <c r="S13" i="222"/>
  <c r="R13" i="222"/>
  <c r="Q13" i="222"/>
  <c r="P13" i="222"/>
  <c r="E13" i="222"/>
  <c r="U13" i="222" s="1"/>
  <c r="S12" i="222"/>
  <c r="R12" i="222"/>
  <c r="Q12" i="222"/>
  <c r="P12" i="222"/>
  <c r="E12" i="222"/>
  <c r="U12" i="222" s="1"/>
  <c r="S11" i="222"/>
  <c r="R11" i="222"/>
  <c r="Q11" i="222"/>
  <c r="P11" i="222"/>
  <c r="E11" i="222"/>
  <c r="S10" i="222"/>
  <c r="R10" i="222"/>
  <c r="Q10" i="222"/>
  <c r="P10" i="222"/>
  <c r="E10" i="222"/>
  <c r="T10" i="222" s="1"/>
  <c r="S9" i="222"/>
  <c r="R9" i="222"/>
  <c r="S8" i="222"/>
  <c r="S61" i="221"/>
  <c r="R61" i="221"/>
  <c r="Q61" i="221"/>
  <c r="P61" i="221"/>
  <c r="E61" i="221"/>
  <c r="U61" i="221" s="1"/>
  <c r="S60" i="221"/>
  <c r="R60" i="221"/>
  <c r="Q60" i="221"/>
  <c r="Q59" i="221" s="1"/>
  <c r="P60" i="221"/>
  <c r="E60" i="221"/>
  <c r="S59" i="221"/>
  <c r="R59" i="221"/>
  <c r="R58" i="221"/>
  <c r="T57" i="221"/>
  <c r="S57" i="221"/>
  <c r="R57" i="221"/>
  <c r="Q57" i="221"/>
  <c r="P57" i="221"/>
  <c r="E57" i="221"/>
  <c r="U57" i="221" s="1"/>
  <c r="S56" i="221"/>
  <c r="R56" i="221"/>
  <c r="Q56" i="221"/>
  <c r="P56" i="221"/>
  <c r="E56" i="221"/>
  <c r="U56" i="221" s="1"/>
  <c r="S55" i="221"/>
  <c r="R55" i="221"/>
  <c r="Q55" i="221"/>
  <c r="P55" i="221"/>
  <c r="E55" i="221"/>
  <c r="S54" i="221"/>
  <c r="R54" i="221"/>
  <c r="Q54" i="221"/>
  <c r="P54" i="221"/>
  <c r="E54" i="221"/>
  <c r="S53" i="221"/>
  <c r="R53" i="221"/>
  <c r="U52" i="221"/>
  <c r="S52" i="221"/>
  <c r="R52" i="221"/>
  <c r="Q52" i="221"/>
  <c r="P52" i="221"/>
  <c r="E52" i="221"/>
  <c r="T52" i="221" s="1"/>
  <c r="S51" i="221"/>
  <c r="R51" i="221"/>
  <c r="Q51" i="221"/>
  <c r="P51" i="221"/>
  <c r="E51" i="221"/>
  <c r="U51" i="221" s="1"/>
  <c r="S50" i="221"/>
  <c r="R50" i="221"/>
  <c r="Q50" i="221"/>
  <c r="P50" i="221"/>
  <c r="E50" i="221"/>
  <c r="S49" i="221"/>
  <c r="R49" i="221"/>
  <c r="Q49" i="221"/>
  <c r="P49" i="221"/>
  <c r="E49" i="221"/>
  <c r="T48" i="221"/>
  <c r="S48" i="221"/>
  <c r="R48" i="221"/>
  <c r="Q48" i="221"/>
  <c r="P48" i="221"/>
  <c r="E48" i="221"/>
  <c r="U48" i="221" s="1"/>
  <c r="S47" i="221"/>
  <c r="R47" i="221"/>
  <c r="Q47" i="221"/>
  <c r="P47" i="221"/>
  <c r="E47" i="221"/>
  <c r="U47" i="221" s="1"/>
  <c r="S46" i="221"/>
  <c r="R46" i="221"/>
  <c r="Q46" i="221"/>
  <c r="P46" i="221"/>
  <c r="E46" i="221"/>
  <c r="U45" i="221"/>
  <c r="S45" i="221"/>
  <c r="R45" i="221"/>
  <c r="Q45" i="221"/>
  <c r="P45" i="221"/>
  <c r="E45" i="221"/>
  <c r="T45" i="221" s="1"/>
  <c r="U44" i="221"/>
  <c r="S44" i="221"/>
  <c r="R44" i="221"/>
  <c r="Q44" i="221"/>
  <c r="P44" i="221"/>
  <c r="E44" i="221"/>
  <c r="T44" i="221" s="1"/>
  <c r="S43" i="221"/>
  <c r="R43" i="221"/>
  <c r="S42" i="221"/>
  <c r="R42" i="221"/>
  <c r="S41" i="221"/>
  <c r="R41" i="221"/>
  <c r="Q41" i="221"/>
  <c r="P41" i="221"/>
  <c r="E41" i="221"/>
  <c r="S40" i="221"/>
  <c r="R40" i="221"/>
  <c r="Q40" i="221"/>
  <c r="P40" i="221"/>
  <c r="E40" i="221"/>
  <c r="S39" i="221"/>
  <c r="R39" i="221"/>
  <c r="Q39" i="221"/>
  <c r="P39" i="221"/>
  <c r="E39" i="221"/>
  <c r="S38" i="221"/>
  <c r="R38" i="221"/>
  <c r="Q38" i="221"/>
  <c r="P38" i="221"/>
  <c r="E38" i="221"/>
  <c r="U38" i="221" s="1"/>
  <c r="S37" i="221"/>
  <c r="R37" i="221"/>
  <c r="Q37" i="221"/>
  <c r="P37" i="221"/>
  <c r="E37" i="221"/>
  <c r="S36" i="221"/>
  <c r="R36" i="221"/>
  <c r="Q36" i="221"/>
  <c r="P36" i="221"/>
  <c r="E36" i="221"/>
  <c r="T35" i="221"/>
  <c r="S35" i="221"/>
  <c r="R35" i="221"/>
  <c r="Q35" i="221"/>
  <c r="P35" i="221"/>
  <c r="E35" i="221"/>
  <c r="U35" i="221" s="1"/>
  <c r="U34" i="221"/>
  <c r="S34" i="221"/>
  <c r="R34" i="221"/>
  <c r="Q34" i="221"/>
  <c r="P34" i="221"/>
  <c r="E34" i="221"/>
  <c r="T34" i="221" s="1"/>
  <c r="S33" i="221"/>
  <c r="R33" i="221"/>
  <c r="Q33" i="221"/>
  <c r="P33" i="221"/>
  <c r="E33" i="221"/>
  <c r="U33" i="221" s="1"/>
  <c r="S32" i="221"/>
  <c r="R32" i="221"/>
  <c r="Q32" i="221"/>
  <c r="P32" i="221"/>
  <c r="E32" i="221"/>
  <c r="S31" i="221"/>
  <c r="R31" i="221"/>
  <c r="Q31" i="221"/>
  <c r="P31" i="221"/>
  <c r="E31" i="221"/>
  <c r="S30" i="221"/>
  <c r="R30" i="221"/>
  <c r="Q30" i="221"/>
  <c r="P30" i="221"/>
  <c r="T30" i="221" s="1"/>
  <c r="E30" i="221"/>
  <c r="U30" i="221" s="1"/>
  <c r="S29" i="221"/>
  <c r="R29" i="221"/>
  <c r="Q29" i="221"/>
  <c r="P29" i="221"/>
  <c r="E29" i="221"/>
  <c r="U29" i="221" s="1"/>
  <c r="S28" i="221"/>
  <c r="R28" i="221"/>
  <c r="Q28" i="221"/>
  <c r="P28" i="221"/>
  <c r="E28" i="221"/>
  <c r="U28" i="221" s="1"/>
  <c r="S27" i="221"/>
  <c r="R27" i="221"/>
  <c r="S26" i="221"/>
  <c r="R26" i="221"/>
  <c r="Q26" i="221"/>
  <c r="P26" i="221"/>
  <c r="E26" i="221"/>
  <c r="U25" i="221"/>
  <c r="T25" i="221"/>
  <c r="S25" i="221"/>
  <c r="R25" i="221"/>
  <c r="Q25" i="221"/>
  <c r="P25" i="221"/>
  <c r="E25" i="221"/>
  <c r="U24" i="221"/>
  <c r="T24" i="221"/>
  <c r="S24" i="221"/>
  <c r="R24" i="221"/>
  <c r="Q24" i="221"/>
  <c r="P24" i="221"/>
  <c r="E24" i="221"/>
  <c r="S23" i="221"/>
  <c r="R23" i="221"/>
  <c r="Q23" i="221"/>
  <c r="P23" i="221"/>
  <c r="E23" i="221"/>
  <c r="U23" i="221" s="1"/>
  <c r="S22" i="221"/>
  <c r="R22" i="221"/>
  <c r="Q22" i="221"/>
  <c r="P22" i="221"/>
  <c r="E22" i="221"/>
  <c r="U22" i="221" s="1"/>
  <c r="S21" i="221"/>
  <c r="R21" i="221"/>
  <c r="Q21" i="221"/>
  <c r="P21" i="221"/>
  <c r="E21" i="221"/>
  <c r="S20" i="221"/>
  <c r="R20" i="221"/>
  <c r="Q20" i="221"/>
  <c r="P20" i="221"/>
  <c r="E20" i="221"/>
  <c r="S19" i="221"/>
  <c r="R19" i="221"/>
  <c r="Q19" i="221"/>
  <c r="P19" i="221"/>
  <c r="E19" i="221"/>
  <c r="S18" i="221"/>
  <c r="R18" i="221"/>
  <c r="Q18" i="221"/>
  <c r="P18" i="221"/>
  <c r="E18" i="221"/>
  <c r="U17" i="221"/>
  <c r="S17" i="221"/>
  <c r="R17" i="221"/>
  <c r="Q17" i="221"/>
  <c r="P17" i="221"/>
  <c r="E17" i="221"/>
  <c r="T17" i="221" s="1"/>
  <c r="S16" i="221"/>
  <c r="R16" i="221"/>
  <c r="Q16" i="221"/>
  <c r="P16" i="221"/>
  <c r="E16" i="221"/>
  <c r="T16" i="221" s="1"/>
  <c r="T15" i="221"/>
  <c r="S15" i="221"/>
  <c r="R15" i="221"/>
  <c r="Q15" i="221"/>
  <c r="P15" i="221"/>
  <c r="E15" i="221"/>
  <c r="U15" i="221" s="1"/>
  <c r="T14" i="221"/>
  <c r="S14" i="221"/>
  <c r="R14" i="221"/>
  <c r="Q14" i="221"/>
  <c r="P14" i="221"/>
  <c r="E14" i="221"/>
  <c r="U14" i="221" s="1"/>
  <c r="S13" i="221"/>
  <c r="R13" i="221"/>
  <c r="Q13" i="221"/>
  <c r="P13" i="221"/>
  <c r="E13" i="221"/>
  <c r="U13" i="221" s="1"/>
  <c r="S12" i="221"/>
  <c r="R12" i="221"/>
  <c r="Q12" i="221"/>
  <c r="P12" i="221"/>
  <c r="E12" i="221"/>
  <c r="S11" i="221"/>
  <c r="R11" i="221"/>
  <c r="Q11" i="221"/>
  <c r="P11" i="221"/>
  <c r="E11" i="221"/>
  <c r="S10" i="221"/>
  <c r="R10" i="221"/>
  <c r="Q10" i="221"/>
  <c r="P10" i="221"/>
  <c r="E10" i="221"/>
  <c r="S9" i="221"/>
  <c r="R9" i="221"/>
  <c r="S8" i="221"/>
  <c r="R8" i="221"/>
  <c r="S61" i="220"/>
  <c r="R61" i="220"/>
  <c r="Q61" i="220"/>
  <c r="P61" i="220"/>
  <c r="E61" i="220"/>
  <c r="S60" i="220"/>
  <c r="R60" i="220"/>
  <c r="Q60" i="220"/>
  <c r="Q59" i="220" s="1"/>
  <c r="P60" i="220"/>
  <c r="E60" i="220"/>
  <c r="S59" i="220"/>
  <c r="R59" i="220"/>
  <c r="S57" i="220"/>
  <c r="R57" i="220"/>
  <c r="Q57" i="220"/>
  <c r="P57" i="220"/>
  <c r="E57" i="220"/>
  <c r="U57" i="220" s="1"/>
  <c r="S56" i="220"/>
  <c r="R56" i="220"/>
  <c r="Q56" i="220"/>
  <c r="P56" i="220"/>
  <c r="E56" i="220"/>
  <c r="U56" i="220" s="1"/>
  <c r="S55" i="220"/>
  <c r="R55" i="220"/>
  <c r="Q55" i="220"/>
  <c r="P55" i="220"/>
  <c r="E55" i="220"/>
  <c r="T55" i="220" s="1"/>
  <c r="U54" i="220"/>
  <c r="T54" i="220"/>
  <c r="S54" i="220"/>
  <c r="R54" i="220"/>
  <c r="Q54" i="220"/>
  <c r="Q53" i="220" s="1"/>
  <c r="P54" i="220"/>
  <c r="E54" i="220"/>
  <c r="S53" i="220"/>
  <c r="R53" i="220"/>
  <c r="U52" i="220"/>
  <c r="S52" i="220"/>
  <c r="R52" i="220"/>
  <c r="Q52" i="220"/>
  <c r="P52" i="220"/>
  <c r="E52" i="220"/>
  <c r="T52" i="220" s="1"/>
  <c r="T51" i="220"/>
  <c r="S51" i="220"/>
  <c r="R51" i="220"/>
  <c r="Q51" i="220"/>
  <c r="P51" i="220"/>
  <c r="E51" i="220"/>
  <c r="U51" i="220" s="1"/>
  <c r="T50" i="220"/>
  <c r="S50" i="220"/>
  <c r="R50" i="220"/>
  <c r="Q50" i="220"/>
  <c r="P50" i="220"/>
  <c r="E50" i="220"/>
  <c r="U50" i="220" s="1"/>
  <c r="S49" i="220"/>
  <c r="R49" i="220"/>
  <c r="Q49" i="220"/>
  <c r="P49" i="220"/>
  <c r="E49" i="220"/>
  <c r="U49" i="220" s="1"/>
  <c r="S48" i="220"/>
  <c r="R48" i="220"/>
  <c r="Q48" i="220"/>
  <c r="P48" i="220"/>
  <c r="E48" i="220"/>
  <c r="S47" i="220"/>
  <c r="R47" i="220"/>
  <c r="Q47" i="220"/>
  <c r="P47" i="220"/>
  <c r="E47" i="220"/>
  <c r="S46" i="220"/>
  <c r="R46" i="220"/>
  <c r="Q46" i="220"/>
  <c r="P46" i="220"/>
  <c r="E46" i="220"/>
  <c r="S45" i="220"/>
  <c r="R45" i="220"/>
  <c r="Q45" i="220"/>
  <c r="P45" i="220"/>
  <c r="E45" i="220"/>
  <c r="S44" i="220"/>
  <c r="R44" i="220"/>
  <c r="Q44" i="220"/>
  <c r="P44" i="220"/>
  <c r="E44" i="220"/>
  <c r="U44" i="220" s="1"/>
  <c r="S43" i="220"/>
  <c r="R43" i="220"/>
  <c r="R42" i="220"/>
  <c r="S41" i="220"/>
  <c r="R41" i="220"/>
  <c r="Q41" i="220"/>
  <c r="P41" i="220"/>
  <c r="E41" i="220"/>
  <c r="U41" i="220" s="1"/>
  <c r="S40" i="220"/>
  <c r="R40" i="220"/>
  <c r="Q40" i="220"/>
  <c r="P40" i="220"/>
  <c r="E40" i="220"/>
  <c r="S39" i="220"/>
  <c r="R39" i="220"/>
  <c r="Q39" i="220"/>
  <c r="P39" i="220"/>
  <c r="E39" i="220"/>
  <c r="U39" i="220" s="1"/>
  <c r="T38" i="220"/>
  <c r="S38" i="220"/>
  <c r="R38" i="220"/>
  <c r="Q38" i="220"/>
  <c r="P38" i="220"/>
  <c r="E38" i="220"/>
  <c r="U38" i="220" s="1"/>
  <c r="S37" i="220"/>
  <c r="R37" i="220"/>
  <c r="Q37" i="220"/>
  <c r="P37" i="220"/>
  <c r="E37" i="220"/>
  <c r="S36" i="220"/>
  <c r="R36" i="220"/>
  <c r="Q36" i="220"/>
  <c r="P36" i="220"/>
  <c r="E36" i="220"/>
  <c r="U35" i="220"/>
  <c r="S35" i="220"/>
  <c r="R35" i="220"/>
  <c r="Q35" i="220"/>
  <c r="P35" i="220"/>
  <c r="T35" i="220" s="1"/>
  <c r="E35" i="220"/>
  <c r="U34" i="220"/>
  <c r="S34" i="220"/>
  <c r="R34" i="220"/>
  <c r="Q34" i="220"/>
  <c r="P34" i="220"/>
  <c r="E34" i="220"/>
  <c r="T34" i="220" s="1"/>
  <c r="S33" i="220"/>
  <c r="R33" i="220"/>
  <c r="Q33" i="220"/>
  <c r="P33" i="220"/>
  <c r="E33" i="220"/>
  <c r="U33" i="220" s="1"/>
  <c r="S32" i="220"/>
  <c r="R32" i="220"/>
  <c r="Q32" i="220"/>
  <c r="P32" i="220"/>
  <c r="E32" i="220"/>
  <c r="U32" i="220" s="1"/>
  <c r="S31" i="220"/>
  <c r="R31" i="220"/>
  <c r="Q31" i="220"/>
  <c r="P31" i="220"/>
  <c r="E31" i="220"/>
  <c r="S30" i="220"/>
  <c r="R30" i="220"/>
  <c r="Q30" i="220"/>
  <c r="P30" i="220"/>
  <c r="E30" i="220"/>
  <c r="U30" i="220" s="1"/>
  <c r="S29" i="220"/>
  <c r="R29" i="220"/>
  <c r="Q29" i="220"/>
  <c r="P29" i="220"/>
  <c r="E29" i="220"/>
  <c r="S28" i="220"/>
  <c r="R28" i="220"/>
  <c r="Q28" i="220"/>
  <c r="P28" i="220"/>
  <c r="E28" i="220"/>
  <c r="R27" i="220"/>
  <c r="S26" i="220"/>
  <c r="R26" i="220"/>
  <c r="Q26" i="220"/>
  <c r="P26" i="220"/>
  <c r="E26" i="220"/>
  <c r="S25" i="220"/>
  <c r="R25" i="220"/>
  <c r="Q25" i="220"/>
  <c r="P25" i="220"/>
  <c r="E25" i="220"/>
  <c r="S24" i="220"/>
  <c r="R24" i="220"/>
  <c r="Q24" i="220"/>
  <c r="P24" i="220"/>
  <c r="E24" i="220"/>
  <c r="S23" i="220"/>
  <c r="R23" i="220"/>
  <c r="Q23" i="220"/>
  <c r="P23" i="220"/>
  <c r="E23" i="220"/>
  <c r="U23" i="220" s="1"/>
  <c r="T22" i="220"/>
  <c r="S22" i="220"/>
  <c r="R22" i="220"/>
  <c r="Q22" i="220"/>
  <c r="P22" i="220"/>
  <c r="E22" i="220"/>
  <c r="U22" i="220" s="1"/>
  <c r="T21" i="220"/>
  <c r="S21" i="220"/>
  <c r="R21" i="220"/>
  <c r="Q21" i="220"/>
  <c r="P21" i="220"/>
  <c r="E21" i="220"/>
  <c r="U21" i="220" s="1"/>
  <c r="S20" i="220"/>
  <c r="R20" i="220"/>
  <c r="Q20" i="220"/>
  <c r="P20" i="220"/>
  <c r="E20" i="220"/>
  <c r="U20" i="220" s="1"/>
  <c r="S19" i="220"/>
  <c r="R19" i="220"/>
  <c r="Q19" i="220"/>
  <c r="P19" i="220"/>
  <c r="E19" i="220"/>
  <c r="U19" i="220" s="1"/>
  <c r="S18" i="220"/>
  <c r="R18" i="220"/>
  <c r="Q18" i="220"/>
  <c r="P18" i="220"/>
  <c r="E18" i="220"/>
  <c r="U18" i="220" s="1"/>
  <c r="S17" i="220"/>
  <c r="R17" i="220"/>
  <c r="Q17" i="220"/>
  <c r="P17" i="220"/>
  <c r="E17" i="220"/>
  <c r="S16" i="220"/>
  <c r="R16" i="220"/>
  <c r="Q16" i="220"/>
  <c r="P16" i="220"/>
  <c r="E16" i="220"/>
  <c r="S15" i="220"/>
  <c r="R15" i="220"/>
  <c r="Q15" i="220"/>
  <c r="P15" i="220"/>
  <c r="E15" i="220"/>
  <c r="S14" i="220"/>
  <c r="R14" i="220"/>
  <c r="Q14" i="220"/>
  <c r="P14" i="220"/>
  <c r="E14" i="220"/>
  <c r="U14" i="220" s="1"/>
  <c r="T13" i="220"/>
  <c r="S13" i="220"/>
  <c r="R13" i="220"/>
  <c r="Q13" i="220"/>
  <c r="P13" i="220"/>
  <c r="E13" i="220"/>
  <c r="U13" i="220" s="1"/>
  <c r="U12" i="220"/>
  <c r="S12" i="220"/>
  <c r="R12" i="220"/>
  <c r="Q12" i="220"/>
  <c r="P12" i="220"/>
  <c r="E12" i="220"/>
  <c r="T12" i="220" s="1"/>
  <c r="T11" i="220"/>
  <c r="S11" i="220"/>
  <c r="R11" i="220"/>
  <c r="Q11" i="220"/>
  <c r="P11" i="220"/>
  <c r="E11" i="220"/>
  <c r="U11" i="220" s="1"/>
  <c r="S10" i="220"/>
  <c r="R10" i="220"/>
  <c r="Q10" i="220"/>
  <c r="P10" i="220"/>
  <c r="E10" i="220"/>
  <c r="R9" i="220"/>
  <c r="R8" i="220"/>
  <c r="S61" i="219"/>
  <c r="R61" i="219"/>
  <c r="Q61" i="219"/>
  <c r="P61" i="219"/>
  <c r="E61" i="219"/>
  <c r="S60" i="219"/>
  <c r="R60" i="219"/>
  <c r="Q60" i="219"/>
  <c r="P60" i="219"/>
  <c r="E60" i="219"/>
  <c r="S59" i="219"/>
  <c r="R59" i="219"/>
  <c r="R58" i="219"/>
  <c r="S57" i="219"/>
  <c r="R57" i="219"/>
  <c r="Q57" i="219"/>
  <c r="P57" i="219"/>
  <c r="E57" i="219"/>
  <c r="U57" i="219" s="1"/>
  <c r="S56" i="219"/>
  <c r="R56" i="219"/>
  <c r="Q56" i="219"/>
  <c r="P56" i="219"/>
  <c r="E56" i="219"/>
  <c r="T55" i="219"/>
  <c r="S55" i="219"/>
  <c r="R55" i="219"/>
  <c r="Q55" i="219"/>
  <c r="P55" i="219"/>
  <c r="E55" i="219"/>
  <c r="U55" i="219" s="1"/>
  <c r="U54" i="219"/>
  <c r="T54" i="219"/>
  <c r="S54" i="219"/>
  <c r="R54" i="219"/>
  <c r="Q54" i="219"/>
  <c r="P54" i="219"/>
  <c r="E54" i="219"/>
  <c r="S53" i="219"/>
  <c r="R53" i="219"/>
  <c r="U52" i="219"/>
  <c r="S52" i="219"/>
  <c r="R52" i="219"/>
  <c r="Q52" i="219"/>
  <c r="P52" i="219"/>
  <c r="T52" i="219" s="1"/>
  <c r="E52" i="219"/>
  <c r="T51" i="219"/>
  <c r="S51" i="219"/>
  <c r="R51" i="219"/>
  <c r="Q51" i="219"/>
  <c r="P51" i="219"/>
  <c r="E51" i="219"/>
  <c r="U51" i="219" s="1"/>
  <c r="S50" i="219"/>
  <c r="R50" i="219"/>
  <c r="Q50" i="219"/>
  <c r="P50" i="219"/>
  <c r="E50" i="219"/>
  <c r="S49" i="219"/>
  <c r="R49" i="219"/>
  <c r="Q49" i="219"/>
  <c r="P49" i="219"/>
  <c r="E49" i="219"/>
  <c r="U49" i="219" s="1"/>
  <c r="U48" i="219"/>
  <c r="S48" i="219"/>
  <c r="R48" i="219"/>
  <c r="Q48" i="219"/>
  <c r="P48" i="219"/>
  <c r="E48" i="219"/>
  <c r="T48" i="219" s="1"/>
  <c r="S47" i="219"/>
  <c r="R47" i="219"/>
  <c r="Q47" i="219"/>
  <c r="P47" i="219"/>
  <c r="E47" i="219"/>
  <c r="U47" i="219" s="1"/>
  <c r="S46" i="219"/>
  <c r="R46" i="219"/>
  <c r="Q46" i="219"/>
  <c r="P46" i="219"/>
  <c r="E46" i="219"/>
  <c r="S45" i="219"/>
  <c r="R45" i="219"/>
  <c r="Q45" i="219"/>
  <c r="P45" i="219"/>
  <c r="E45" i="219"/>
  <c r="T44" i="219"/>
  <c r="S44" i="219"/>
  <c r="R44" i="219"/>
  <c r="Q44" i="219"/>
  <c r="P44" i="219"/>
  <c r="E44" i="219"/>
  <c r="U44" i="219" s="1"/>
  <c r="S43" i="219"/>
  <c r="R43" i="219"/>
  <c r="S42" i="219"/>
  <c r="R42" i="219"/>
  <c r="S41" i="219"/>
  <c r="R41" i="219"/>
  <c r="Q41" i="219"/>
  <c r="P41" i="219"/>
  <c r="E41" i="219"/>
  <c r="S40" i="219"/>
  <c r="R40" i="219"/>
  <c r="Q40" i="219"/>
  <c r="P40" i="219"/>
  <c r="E40" i="219"/>
  <c r="T39" i="219"/>
  <c r="S39" i="219"/>
  <c r="R39" i="219"/>
  <c r="Q39" i="219"/>
  <c r="P39" i="219"/>
  <c r="E39" i="219"/>
  <c r="U39" i="219" s="1"/>
  <c r="U38" i="219"/>
  <c r="S38" i="219"/>
  <c r="R38" i="219"/>
  <c r="Q38" i="219"/>
  <c r="P38" i="219"/>
  <c r="E38" i="219"/>
  <c r="T38" i="219" s="1"/>
  <c r="T37" i="219"/>
  <c r="S37" i="219"/>
  <c r="R37" i="219"/>
  <c r="Q37" i="219"/>
  <c r="P37" i="219"/>
  <c r="E37" i="219"/>
  <c r="U37" i="219" s="1"/>
  <c r="S36" i="219"/>
  <c r="R36" i="219"/>
  <c r="Q36" i="219"/>
  <c r="P36" i="219"/>
  <c r="E36" i="219"/>
  <c r="S35" i="219"/>
  <c r="R35" i="219"/>
  <c r="Q35" i="219"/>
  <c r="P35" i="219"/>
  <c r="E35" i="219"/>
  <c r="U34" i="219"/>
  <c r="T34" i="219"/>
  <c r="S34" i="219"/>
  <c r="R34" i="219"/>
  <c r="Q34" i="219"/>
  <c r="P34" i="219"/>
  <c r="E34" i="219"/>
  <c r="S33" i="219"/>
  <c r="R33" i="219"/>
  <c r="Q33" i="219"/>
  <c r="P33" i="219"/>
  <c r="E33" i="219"/>
  <c r="U33" i="219" s="1"/>
  <c r="S32" i="219"/>
  <c r="R32" i="219"/>
  <c r="Q32" i="219"/>
  <c r="P32" i="219"/>
  <c r="E32" i="219"/>
  <c r="T31" i="219"/>
  <c r="S31" i="219"/>
  <c r="R31" i="219"/>
  <c r="Q31" i="219"/>
  <c r="P31" i="219"/>
  <c r="E31" i="219"/>
  <c r="U31" i="219" s="1"/>
  <c r="T30" i="219"/>
  <c r="S30" i="219"/>
  <c r="R30" i="219"/>
  <c r="Q30" i="219"/>
  <c r="P30" i="219"/>
  <c r="E30" i="219"/>
  <c r="T29" i="219"/>
  <c r="S29" i="219"/>
  <c r="R29" i="219"/>
  <c r="Q29" i="219"/>
  <c r="P29" i="219"/>
  <c r="E29" i="219"/>
  <c r="U29" i="219" s="1"/>
  <c r="S28" i="219"/>
  <c r="R28" i="219"/>
  <c r="Q28" i="219"/>
  <c r="P28" i="219"/>
  <c r="E28" i="219"/>
  <c r="R27" i="219"/>
  <c r="S26" i="219"/>
  <c r="R26" i="219"/>
  <c r="Q26" i="219"/>
  <c r="P26" i="219"/>
  <c r="E26" i="219"/>
  <c r="S25" i="219"/>
  <c r="R25" i="219"/>
  <c r="Q25" i="219"/>
  <c r="P25" i="219"/>
  <c r="E25" i="219"/>
  <c r="S24" i="219"/>
  <c r="R24" i="219"/>
  <c r="Q24" i="219"/>
  <c r="P24" i="219"/>
  <c r="E24" i="219"/>
  <c r="S23" i="219"/>
  <c r="R23" i="219"/>
  <c r="Q23" i="219"/>
  <c r="P23" i="219"/>
  <c r="E23" i="219"/>
  <c r="S22" i="219"/>
  <c r="R22" i="219"/>
  <c r="Q22" i="219"/>
  <c r="P22" i="219"/>
  <c r="E22" i="219"/>
  <c r="U22" i="219" s="1"/>
  <c r="U21" i="219"/>
  <c r="S21" i="219"/>
  <c r="R21" i="219"/>
  <c r="Q21" i="219"/>
  <c r="P21" i="219"/>
  <c r="E21" i="219"/>
  <c r="T21" i="219" s="1"/>
  <c r="S20" i="219"/>
  <c r="R20" i="219"/>
  <c r="Q20" i="219"/>
  <c r="P20" i="219"/>
  <c r="E20" i="219"/>
  <c r="U20" i="219" s="1"/>
  <c r="T19" i="219"/>
  <c r="S19" i="219"/>
  <c r="R19" i="219"/>
  <c r="Q19" i="219"/>
  <c r="P19" i="219"/>
  <c r="E19" i="219"/>
  <c r="U19" i="219" s="1"/>
  <c r="S18" i="219"/>
  <c r="R18" i="219"/>
  <c r="Q18" i="219"/>
  <c r="P18" i="219"/>
  <c r="E18" i="219"/>
  <c r="U18" i="219" s="1"/>
  <c r="S17" i="219"/>
  <c r="R17" i="219"/>
  <c r="Q17" i="219"/>
  <c r="P17" i="219"/>
  <c r="E17" i="219"/>
  <c r="S16" i="219"/>
  <c r="R16" i="219"/>
  <c r="Q16" i="219"/>
  <c r="P16" i="219"/>
  <c r="E16" i="219"/>
  <c r="S15" i="219"/>
  <c r="R15" i="219"/>
  <c r="Q15" i="219"/>
  <c r="P15" i="219"/>
  <c r="E15" i="219"/>
  <c r="U14" i="219"/>
  <c r="T14" i="219"/>
  <c r="S14" i="219"/>
  <c r="R14" i="219"/>
  <c r="Q14" i="219"/>
  <c r="P14" i="219"/>
  <c r="E14" i="219"/>
  <c r="S13" i="219"/>
  <c r="R13" i="219"/>
  <c r="Q13" i="219"/>
  <c r="P13" i="219"/>
  <c r="E13" i="219"/>
  <c r="S12" i="219"/>
  <c r="R12" i="219"/>
  <c r="Q12" i="219"/>
  <c r="P12" i="219"/>
  <c r="E12" i="219"/>
  <c r="T11" i="219"/>
  <c r="S11" i="219"/>
  <c r="R11" i="219"/>
  <c r="Q11" i="219"/>
  <c r="P11" i="219"/>
  <c r="E11" i="219"/>
  <c r="U11" i="219" s="1"/>
  <c r="T10" i="219"/>
  <c r="S10" i="219"/>
  <c r="R10" i="219"/>
  <c r="Q10" i="219"/>
  <c r="P10" i="219"/>
  <c r="E10" i="219"/>
  <c r="S9" i="219"/>
  <c r="R9" i="219"/>
  <c r="R8" i="219"/>
  <c r="T61" i="218"/>
  <c r="S61" i="218"/>
  <c r="R61" i="218"/>
  <c r="Q61" i="218"/>
  <c r="P61" i="218"/>
  <c r="E61" i="218"/>
  <c r="U61" i="218" s="1"/>
  <c r="U60" i="218"/>
  <c r="S60" i="218"/>
  <c r="R60" i="218"/>
  <c r="Q60" i="218"/>
  <c r="Q59" i="218" s="1"/>
  <c r="P60" i="218"/>
  <c r="P59" i="218" s="1"/>
  <c r="E60" i="218"/>
  <c r="E59" i="218" s="1"/>
  <c r="U59" i="218" s="1"/>
  <c r="T59" i="218"/>
  <c r="S59" i="218"/>
  <c r="R59" i="218"/>
  <c r="S57" i="218"/>
  <c r="R57" i="218"/>
  <c r="Q57" i="218"/>
  <c r="P57" i="218"/>
  <c r="E57" i="218"/>
  <c r="S56" i="218"/>
  <c r="R56" i="218"/>
  <c r="Q56" i="218"/>
  <c r="P56" i="218"/>
  <c r="E56" i="218"/>
  <c r="T55" i="218"/>
  <c r="S55" i="218"/>
  <c r="R55" i="218"/>
  <c r="Q55" i="218"/>
  <c r="P55" i="218"/>
  <c r="E55" i="218"/>
  <c r="U55" i="218" s="1"/>
  <c r="S54" i="218"/>
  <c r="R54" i="218"/>
  <c r="Q54" i="218"/>
  <c r="P54" i="218"/>
  <c r="E54" i="218"/>
  <c r="S53" i="218"/>
  <c r="R53" i="218"/>
  <c r="S52" i="218"/>
  <c r="R52" i="218"/>
  <c r="Q52" i="218"/>
  <c r="P52" i="218"/>
  <c r="E52" i="218"/>
  <c r="S51" i="218"/>
  <c r="R51" i="218"/>
  <c r="Q51" i="218"/>
  <c r="P51" i="218"/>
  <c r="E51" i="218"/>
  <c r="U50" i="218"/>
  <c r="T50" i="218"/>
  <c r="S50" i="218"/>
  <c r="R50" i="218"/>
  <c r="Q50" i="218"/>
  <c r="P50" i="218"/>
  <c r="E50" i="218"/>
  <c r="S49" i="218"/>
  <c r="R49" i="218"/>
  <c r="Q49" i="218"/>
  <c r="P49" i="218"/>
  <c r="E49" i="218"/>
  <c r="U49" i="218" s="1"/>
  <c r="S48" i="218"/>
  <c r="R48" i="218"/>
  <c r="Q48" i="218"/>
  <c r="P48" i="218"/>
  <c r="E48" i="218"/>
  <c r="T47" i="218"/>
  <c r="S47" i="218"/>
  <c r="R47" i="218"/>
  <c r="Q47" i="218"/>
  <c r="P47" i="218"/>
  <c r="E47" i="218"/>
  <c r="U47" i="218" s="1"/>
  <c r="T46" i="218"/>
  <c r="S46" i="218"/>
  <c r="R46" i="218"/>
  <c r="Q46" i="218"/>
  <c r="P46" i="218"/>
  <c r="E46" i="218"/>
  <c r="S45" i="218"/>
  <c r="R45" i="218"/>
  <c r="Q45" i="218"/>
  <c r="P45" i="218"/>
  <c r="E45" i="218"/>
  <c r="S44" i="218"/>
  <c r="R44" i="218"/>
  <c r="Q44" i="218"/>
  <c r="P44" i="218"/>
  <c r="P43" i="218" s="1"/>
  <c r="E44" i="218"/>
  <c r="S43" i="218"/>
  <c r="R43" i="218"/>
  <c r="S42" i="218"/>
  <c r="R42" i="218"/>
  <c r="S41" i="218"/>
  <c r="R41" i="218"/>
  <c r="Q41" i="218"/>
  <c r="P41" i="218"/>
  <c r="E41" i="218"/>
  <c r="T40" i="218"/>
  <c r="S40" i="218"/>
  <c r="R40" i="218"/>
  <c r="Q40" i="218"/>
  <c r="P40" i="218"/>
  <c r="E40" i="218"/>
  <c r="U40" i="218" s="1"/>
  <c r="S39" i="218"/>
  <c r="R39" i="218"/>
  <c r="Q39" i="218"/>
  <c r="P39" i="218"/>
  <c r="E39" i="218"/>
  <c r="T39" i="218" s="1"/>
  <c r="S38" i="218"/>
  <c r="R38" i="218"/>
  <c r="Q38" i="218"/>
  <c r="P38" i="218"/>
  <c r="E38" i="218"/>
  <c r="U38" i="218" s="1"/>
  <c r="U37" i="218"/>
  <c r="T37" i="218"/>
  <c r="S37" i="218"/>
  <c r="R37" i="218"/>
  <c r="Q37" i="218"/>
  <c r="P37" i="218"/>
  <c r="E37" i="218"/>
  <c r="S36" i="218"/>
  <c r="R36" i="218"/>
  <c r="Q36" i="218"/>
  <c r="P36" i="218"/>
  <c r="E36" i="218"/>
  <c r="U36" i="218" s="1"/>
  <c r="S35" i="218"/>
  <c r="R35" i="218"/>
  <c r="Q35" i="218"/>
  <c r="P35" i="218"/>
  <c r="T35" i="218" s="1"/>
  <c r="E35" i="218"/>
  <c r="S34" i="218"/>
  <c r="R34" i="218"/>
  <c r="Q34" i="218"/>
  <c r="P34" i="218"/>
  <c r="E34" i="218"/>
  <c r="S33" i="218"/>
  <c r="R33" i="218"/>
  <c r="Q33" i="218"/>
  <c r="P33" i="218"/>
  <c r="E33" i="218"/>
  <c r="U32" i="218"/>
  <c r="S32" i="218"/>
  <c r="R32" i="218"/>
  <c r="Q32" i="218"/>
  <c r="P32" i="218"/>
  <c r="T32" i="218" s="1"/>
  <c r="E32" i="218"/>
  <c r="U31" i="218"/>
  <c r="S31" i="218"/>
  <c r="R31" i="218"/>
  <c r="Q31" i="218"/>
  <c r="P31" i="218"/>
  <c r="E31" i="218"/>
  <c r="T31" i="218" s="1"/>
  <c r="S30" i="218"/>
  <c r="R30" i="218"/>
  <c r="Q30" i="218"/>
  <c r="P30" i="218"/>
  <c r="E30" i="218"/>
  <c r="T30" i="218" s="1"/>
  <c r="T29" i="218"/>
  <c r="S29" i="218"/>
  <c r="R29" i="218"/>
  <c r="Q29" i="218"/>
  <c r="P29" i="218"/>
  <c r="E29" i="218"/>
  <c r="U29" i="218" s="1"/>
  <c r="S28" i="218"/>
  <c r="R28" i="218"/>
  <c r="Q28" i="218"/>
  <c r="P28" i="218"/>
  <c r="E28" i="218"/>
  <c r="U28" i="218" s="1"/>
  <c r="R27" i="218"/>
  <c r="S26" i="218"/>
  <c r="R26" i="218"/>
  <c r="Q26" i="218"/>
  <c r="P26" i="218"/>
  <c r="E26" i="218"/>
  <c r="U26" i="218" s="1"/>
  <c r="S25" i="218"/>
  <c r="R25" i="218"/>
  <c r="Q25" i="218"/>
  <c r="P25" i="218"/>
  <c r="E25" i="218"/>
  <c r="U24" i="218"/>
  <c r="T24" i="218"/>
  <c r="S24" i="218"/>
  <c r="R24" i="218"/>
  <c r="Q24" i="218"/>
  <c r="P24" i="218"/>
  <c r="E24" i="218"/>
  <c r="S23" i="218"/>
  <c r="R23" i="218"/>
  <c r="Q23" i="218"/>
  <c r="P23" i="218"/>
  <c r="E23" i="218"/>
  <c r="S22" i="218"/>
  <c r="R22" i="218"/>
  <c r="Q22" i="218"/>
  <c r="P22" i="218"/>
  <c r="E22" i="218"/>
  <c r="S21" i="218"/>
  <c r="R21" i="218"/>
  <c r="Q21" i="218"/>
  <c r="P21" i="218"/>
  <c r="E21" i="218"/>
  <c r="T20" i="218"/>
  <c r="S20" i="218"/>
  <c r="R20" i="218"/>
  <c r="Q20" i="218"/>
  <c r="P20" i="218"/>
  <c r="E20" i="218"/>
  <c r="U20" i="218" s="1"/>
  <c r="U19" i="218"/>
  <c r="S19" i="218"/>
  <c r="R19" i="218"/>
  <c r="Q19" i="218"/>
  <c r="P19" i="218"/>
  <c r="E19" i="218"/>
  <c r="T19" i="218" s="1"/>
  <c r="S18" i="218"/>
  <c r="R18" i="218"/>
  <c r="Q18" i="218"/>
  <c r="P18" i="218"/>
  <c r="E18" i="218"/>
  <c r="U18" i="218" s="1"/>
  <c r="S17" i="218"/>
  <c r="R17" i="218"/>
  <c r="Q17" i="218"/>
  <c r="P17" i="218"/>
  <c r="E17" i="218"/>
  <c r="U17" i="218" s="1"/>
  <c r="S16" i="218"/>
  <c r="R16" i="218"/>
  <c r="Q16" i="218"/>
  <c r="P16" i="218"/>
  <c r="E16" i="218"/>
  <c r="S15" i="218"/>
  <c r="R15" i="218"/>
  <c r="Q15" i="218"/>
  <c r="P15" i="218"/>
  <c r="E15" i="218"/>
  <c r="S14" i="218"/>
  <c r="R14" i="218"/>
  <c r="Q14" i="218"/>
  <c r="P14" i="218"/>
  <c r="E14" i="218"/>
  <c r="S13" i="218"/>
  <c r="R13" i="218"/>
  <c r="Q13" i="218"/>
  <c r="P13" i="218"/>
  <c r="E13" i="218"/>
  <c r="S12" i="218"/>
  <c r="R12" i="218"/>
  <c r="Q12" i="218"/>
  <c r="P12" i="218"/>
  <c r="E12" i="218"/>
  <c r="U12" i="218" s="1"/>
  <c r="T11" i="218"/>
  <c r="S11" i="218"/>
  <c r="R11" i="218"/>
  <c r="Q11" i="218"/>
  <c r="P11" i="218"/>
  <c r="E11" i="218"/>
  <c r="U11" i="218" s="1"/>
  <c r="T10" i="218"/>
  <c r="S10" i="218"/>
  <c r="R10" i="218"/>
  <c r="Q10" i="218"/>
  <c r="P10" i="218"/>
  <c r="E10" i="218"/>
  <c r="U10" i="218" s="1"/>
  <c r="S9" i="218"/>
  <c r="T61" i="217"/>
  <c r="S61" i="217"/>
  <c r="R61" i="217"/>
  <c r="Q61" i="217"/>
  <c r="P61" i="217"/>
  <c r="E61" i="217"/>
  <c r="U61" i="217" s="1"/>
  <c r="U60" i="217"/>
  <c r="S60" i="217"/>
  <c r="R60" i="217"/>
  <c r="Q60" i="217"/>
  <c r="Q59" i="217" s="1"/>
  <c r="P60" i="217"/>
  <c r="E60" i="217"/>
  <c r="E59" i="217" s="1"/>
  <c r="U59" i="217" s="1"/>
  <c r="S59" i="217"/>
  <c r="R59" i="217"/>
  <c r="S57" i="217"/>
  <c r="R57" i="217"/>
  <c r="Q57" i="217"/>
  <c r="P57" i="217"/>
  <c r="E57" i="217"/>
  <c r="S56" i="217"/>
  <c r="R56" i="217"/>
  <c r="Q56" i="217"/>
  <c r="P56" i="217"/>
  <c r="E56" i="217"/>
  <c r="S55" i="217"/>
  <c r="R55" i="217"/>
  <c r="Q55" i="217"/>
  <c r="P55" i="217"/>
  <c r="E55" i="217"/>
  <c r="U54" i="217"/>
  <c r="T54" i="217"/>
  <c r="S54" i="217"/>
  <c r="R54" i="217"/>
  <c r="Q54" i="217"/>
  <c r="P54" i="217"/>
  <c r="E54" i="217"/>
  <c r="S53" i="217"/>
  <c r="R53" i="217"/>
  <c r="S52" i="217"/>
  <c r="R52" i="217"/>
  <c r="Q52" i="217"/>
  <c r="P52" i="217"/>
  <c r="E52" i="217"/>
  <c r="U52" i="217" s="1"/>
  <c r="S51" i="217"/>
  <c r="R51" i="217"/>
  <c r="Q51" i="217"/>
  <c r="P51" i="217"/>
  <c r="E51" i="217"/>
  <c r="S50" i="217"/>
  <c r="R50" i="217"/>
  <c r="Q50" i="217"/>
  <c r="P50" i="217"/>
  <c r="E50" i="217"/>
  <c r="U49" i="217"/>
  <c r="T49" i="217"/>
  <c r="S49" i="217"/>
  <c r="R49" i="217"/>
  <c r="Q49" i="217"/>
  <c r="P49" i="217"/>
  <c r="E49" i="217"/>
  <c r="U48" i="217"/>
  <c r="S48" i="217"/>
  <c r="R48" i="217"/>
  <c r="Q48" i="217"/>
  <c r="P48" i="217"/>
  <c r="E48" i="217"/>
  <c r="T48" i="217" s="1"/>
  <c r="S47" i="217"/>
  <c r="R47" i="217"/>
  <c r="Q47" i="217"/>
  <c r="P47" i="217"/>
  <c r="E47" i="217"/>
  <c r="U47" i="217" s="1"/>
  <c r="U46" i="217"/>
  <c r="T46" i="217"/>
  <c r="S46" i="217"/>
  <c r="R46" i="217"/>
  <c r="Q46" i="217"/>
  <c r="P46" i="217"/>
  <c r="E46" i="217"/>
  <c r="S45" i="217"/>
  <c r="R45" i="217"/>
  <c r="Q45" i="217"/>
  <c r="P45" i="217"/>
  <c r="E45" i="217"/>
  <c r="S44" i="217"/>
  <c r="R44" i="217"/>
  <c r="Q44" i="217"/>
  <c r="P44" i="217"/>
  <c r="E44" i="217"/>
  <c r="S43" i="217"/>
  <c r="R43" i="217"/>
  <c r="S42" i="217"/>
  <c r="R42" i="217"/>
  <c r="S41" i="217"/>
  <c r="R41" i="217"/>
  <c r="Q41" i="217"/>
  <c r="P41" i="217"/>
  <c r="E41" i="217"/>
  <c r="S40" i="217"/>
  <c r="R40" i="217"/>
  <c r="Q40" i="217"/>
  <c r="P40" i="217"/>
  <c r="E40" i="217"/>
  <c r="U39" i="217"/>
  <c r="T39" i="217"/>
  <c r="S39" i="217"/>
  <c r="R39" i="217"/>
  <c r="Q39" i="217"/>
  <c r="P39" i="217"/>
  <c r="E39" i="217"/>
  <c r="S38" i="217"/>
  <c r="R38" i="217"/>
  <c r="Q38" i="217"/>
  <c r="P38" i="217"/>
  <c r="E38" i="217"/>
  <c r="U38" i="217" s="1"/>
  <c r="S37" i="217"/>
  <c r="R37" i="217"/>
  <c r="Q37" i="217"/>
  <c r="P37" i="217"/>
  <c r="E37" i="217"/>
  <c r="T36" i="217"/>
  <c r="S36" i="217"/>
  <c r="R36" i="217"/>
  <c r="Q36" i="217"/>
  <c r="P36" i="217"/>
  <c r="E36" i="217"/>
  <c r="U36" i="217" s="1"/>
  <c r="U35" i="217"/>
  <c r="S35" i="217"/>
  <c r="R35" i="217"/>
  <c r="Q35" i="217"/>
  <c r="P35" i="217"/>
  <c r="E35" i="217"/>
  <c r="T35" i="217" s="1"/>
  <c r="S34" i="217"/>
  <c r="R34" i="217"/>
  <c r="Q34" i="217"/>
  <c r="P34" i="217"/>
  <c r="E34" i="217"/>
  <c r="U34" i="217" s="1"/>
  <c r="S33" i="217"/>
  <c r="R33" i="217"/>
  <c r="Q33" i="217"/>
  <c r="P33" i="217"/>
  <c r="E33" i="217"/>
  <c r="S32" i="217"/>
  <c r="R32" i="217"/>
  <c r="Q32" i="217"/>
  <c r="P32" i="217"/>
  <c r="E32" i="217"/>
  <c r="T31" i="217"/>
  <c r="S31" i="217"/>
  <c r="R31" i="217"/>
  <c r="Q31" i="217"/>
  <c r="P31" i="217"/>
  <c r="E31" i="217"/>
  <c r="U31" i="217" s="1"/>
  <c r="U30" i="217"/>
  <c r="S30" i="217"/>
  <c r="R30" i="217"/>
  <c r="Q30" i="217"/>
  <c r="P30" i="217"/>
  <c r="E30" i="217"/>
  <c r="T30" i="217" s="1"/>
  <c r="S29" i="217"/>
  <c r="R29" i="217"/>
  <c r="Q29" i="217"/>
  <c r="P29" i="217"/>
  <c r="E29" i="217"/>
  <c r="U29" i="217" s="1"/>
  <c r="S28" i="217"/>
  <c r="R28" i="217"/>
  <c r="Q28" i="217"/>
  <c r="P28" i="217"/>
  <c r="E28" i="217"/>
  <c r="U28" i="217" s="1"/>
  <c r="S26" i="217"/>
  <c r="R26" i="217"/>
  <c r="Q26" i="217"/>
  <c r="P26" i="217"/>
  <c r="E26" i="217"/>
  <c r="T25" i="217"/>
  <c r="S25" i="217"/>
  <c r="R25" i="217"/>
  <c r="Q25" i="217"/>
  <c r="P25" i="217"/>
  <c r="E25" i="217"/>
  <c r="U25" i="217" s="1"/>
  <c r="U24" i="217"/>
  <c r="T24" i="217"/>
  <c r="S24" i="217"/>
  <c r="R24" i="217"/>
  <c r="Q24" i="217"/>
  <c r="P24" i="217"/>
  <c r="E24" i="217"/>
  <c r="U23" i="217"/>
  <c r="T23" i="217"/>
  <c r="S23" i="217"/>
  <c r="R23" i="217"/>
  <c r="Q23" i="217"/>
  <c r="P23" i="217"/>
  <c r="E23" i="217"/>
  <c r="S22" i="217"/>
  <c r="R22" i="217"/>
  <c r="Q22" i="217"/>
  <c r="P22" i="217"/>
  <c r="E22" i="217"/>
  <c r="U22" i="217" s="1"/>
  <c r="S21" i="217"/>
  <c r="R21" i="217"/>
  <c r="Q21" i="217"/>
  <c r="P21" i="217"/>
  <c r="E21" i="217"/>
  <c r="S20" i="217"/>
  <c r="R20" i="217"/>
  <c r="Q20" i="217"/>
  <c r="P20" i="217"/>
  <c r="E20" i="217"/>
  <c r="U19" i="217"/>
  <c r="T19" i="217"/>
  <c r="S19" i="217"/>
  <c r="R19" i="217"/>
  <c r="Q19" i="217"/>
  <c r="P19" i="217"/>
  <c r="E19" i="217"/>
  <c r="U18" i="217"/>
  <c r="S18" i="217"/>
  <c r="R18" i="217"/>
  <c r="Q18" i="217"/>
  <c r="P18" i="217"/>
  <c r="E18" i="217"/>
  <c r="T18" i="217" s="1"/>
  <c r="S17" i="217"/>
  <c r="R17" i="217"/>
  <c r="Q17" i="217"/>
  <c r="P17" i="217"/>
  <c r="E17" i="217"/>
  <c r="U17" i="217" s="1"/>
  <c r="U16" i="217"/>
  <c r="S16" i="217"/>
  <c r="R16" i="217"/>
  <c r="Q16" i="217"/>
  <c r="P16" i="217"/>
  <c r="E16" i="217"/>
  <c r="T16" i="217" s="1"/>
  <c r="U15" i="217"/>
  <c r="T15" i="217"/>
  <c r="S15" i="217"/>
  <c r="R15" i="217"/>
  <c r="Q15" i="217"/>
  <c r="P15" i="217"/>
  <c r="E15" i="217"/>
  <c r="T14" i="217"/>
  <c r="S14" i="217"/>
  <c r="R14" i="217"/>
  <c r="Q14" i="217"/>
  <c r="P14" i="217"/>
  <c r="E14" i="217"/>
  <c r="U14" i="217" s="1"/>
  <c r="S13" i="217"/>
  <c r="R13" i="217"/>
  <c r="Q13" i="217"/>
  <c r="P13" i="217"/>
  <c r="E13" i="217"/>
  <c r="S12" i="217"/>
  <c r="R12" i="217"/>
  <c r="Q12" i="217"/>
  <c r="P12" i="217"/>
  <c r="E12" i="217"/>
  <c r="U11" i="217"/>
  <c r="T11" i="217"/>
  <c r="S11" i="217"/>
  <c r="R11" i="217"/>
  <c r="Q11" i="217"/>
  <c r="P11" i="217"/>
  <c r="E11" i="217"/>
  <c r="U10" i="217"/>
  <c r="T10" i="217"/>
  <c r="S10" i="217"/>
  <c r="R10" i="217"/>
  <c r="Q10" i="217"/>
  <c r="P10" i="217"/>
  <c r="E10" i="217"/>
  <c r="S9" i="217"/>
  <c r="R9" i="217"/>
  <c r="R62" i="216"/>
  <c r="U61" i="216"/>
  <c r="S61" i="216"/>
  <c r="R61" i="216"/>
  <c r="Q61" i="216"/>
  <c r="P61" i="216"/>
  <c r="E61" i="216"/>
  <c r="T61" i="216" s="1"/>
  <c r="U60" i="216"/>
  <c r="T60" i="216"/>
  <c r="S60" i="216"/>
  <c r="R60" i="216"/>
  <c r="Q60" i="216"/>
  <c r="P60" i="216"/>
  <c r="E60" i="216"/>
  <c r="S59" i="216"/>
  <c r="R59" i="216"/>
  <c r="R58" i="216"/>
  <c r="S57" i="216"/>
  <c r="R57" i="216"/>
  <c r="Q57" i="216"/>
  <c r="P57" i="216"/>
  <c r="E57" i="216"/>
  <c r="S56" i="216"/>
  <c r="R56" i="216"/>
  <c r="Q56" i="216"/>
  <c r="P56" i="216"/>
  <c r="E56" i="216"/>
  <c r="U56" i="216" s="1"/>
  <c r="T55" i="216"/>
  <c r="S55" i="216"/>
  <c r="R55" i="216"/>
  <c r="Q55" i="216"/>
  <c r="P55" i="216"/>
  <c r="E55" i="216"/>
  <c r="U55" i="216" s="1"/>
  <c r="S54" i="216"/>
  <c r="R54" i="216"/>
  <c r="Q54" i="216"/>
  <c r="P54" i="216"/>
  <c r="E54" i="216"/>
  <c r="S53" i="216"/>
  <c r="R53" i="216"/>
  <c r="U52" i="216"/>
  <c r="T52" i="216"/>
  <c r="S52" i="216"/>
  <c r="R52" i="216"/>
  <c r="Q52" i="216"/>
  <c r="P52" i="216"/>
  <c r="E52" i="216"/>
  <c r="T51" i="216"/>
  <c r="S51" i="216"/>
  <c r="R51" i="216"/>
  <c r="Q51" i="216"/>
  <c r="P51" i="216"/>
  <c r="E51" i="216"/>
  <c r="U51" i="216" s="1"/>
  <c r="S50" i="216"/>
  <c r="R50" i="216"/>
  <c r="Q50" i="216"/>
  <c r="P50" i="216"/>
  <c r="E50" i="216"/>
  <c r="S49" i="216"/>
  <c r="R49" i="216"/>
  <c r="Q49" i="216"/>
  <c r="P49" i="216"/>
  <c r="E49" i="216"/>
  <c r="S48" i="216"/>
  <c r="R48" i="216"/>
  <c r="Q48" i="216"/>
  <c r="P48" i="216"/>
  <c r="E48" i="216"/>
  <c r="S47" i="216"/>
  <c r="R47" i="216"/>
  <c r="Q47" i="216"/>
  <c r="P47" i="216"/>
  <c r="E47" i="216"/>
  <c r="U47" i="216" s="1"/>
  <c r="S46" i="216"/>
  <c r="R46" i="216"/>
  <c r="Q46" i="216"/>
  <c r="P46" i="216"/>
  <c r="E46" i="216"/>
  <c r="S45" i="216"/>
  <c r="R45" i="216"/>
  <c r="Q45" i="216"/>
  <c r="P45" i="216"/>
  <c r="E45" i="216"/>
  <c r="U45" i="216" s="1"/>
  <c r="U44" i="216"/>
  <c r="T44" i="216"/>
  <c r="S44" i="216"/>
  <c r="R44" i="216"/>
  <c r="Q44" i="216"/>
  <c r="P44" i="216"/>
  <c r="E44" i="216"/>
  <c r="S43" i="216"/>
  <c r="R43" i="216"/>
  <c r="S42" i="216"/>
  <c r="R42" i="216"/>
  <c r="S41" i="216"/>
  <c r="R41" i="216"/>
  <c r="Q41" i="216"/>
  <c r="P41" i="216"/>
  <c r="E41" i="216"/>
  <c r="S40" i="216"/>
  <c r="R40" i="216"/>
  <c r="Q40" i="216"/>
  <c r="P40" i="216"/>
  <c r="E40" i="216"/>
  <c r="U40" i="216" s="1"/>
  <c r="S39" i="216"/>
  <c r="R39" i="216"/>
  <c r="Q39" i="216"/>
  <c r="P39" i="216"/>
  <c r="E39" i="216"/>
  <c r="S38" i="216"/>
  <c r="R38" i="216"/>
  <c r="Q38" i="216"/>
  <c r="P38" i="216"/>
  <c r="E38" i="216"/>
  <c r="S37" i="216"/>
  <c r="R37" i="216"/>
  <c r="Q37" i="216"/>
  <c r="P37" i="216"/>
  <c r="E37" i="216"/>
  <c r="U37" i="216" s="1"/>
  <c r="U36" i="216"/>
  <c r="S36" i="216"/>
  <c r="R36" i="216"/>
  <c r="Q36" i="216"/>
  <c r="P36" i="216"/>
  <c r="E36" i="216"/>
  <c r="T36" i="216" s="1"/>
  <c r="T35" i="216"/>
  <c r="S35" i="216"/>
  <c r="R35" i="216"/>
  <c r="Q35" i="216"/>
  <c r="P35" i="216"/>
  <c r="E35" i="216"/>
  <c r="U35" i="216" s="1"/>
  <c r="U34" i="216"/>
  <c r="T34" i="216"/>
  <c r="S34" i="216"/>
  <c r="R34" i="216"/>
  <c r="Q34" i="216"/>
  <c r="P34" i="216"/>
  <c r="E34" i="216"/>
  <c r="T33" i="216"/>
  <c r="S33" i="216"/>
  <c r="R33" i="216"/>
  <c r="Q33" i="216"/>
  <c r="P33" i="216"/>
  <c r="E33" i="216"/>
  <c r="U33" i="216" s="1"/>
  <c r="S32" i="216"/>
  <c r="R32" i="216"/>
  <c r="Q32" i="216"/>
  <c r="P32" i="216"/>
  <c r="T32" i="216" s="1"/>
  <c r="E32" i="216"/>
  <c r="S31" i="216"/>
  <c r="R31" i="216"/>
  <c r="Q31" i="216"/>
  <c r="P31" i="216"/>
  <c r="E31" i="216"/>
  <c r="S30" i="216"/>
  <c r="R30" i="216"/>
  <c r="Q30" i="216"/>
  <c r="P30" i="216"/>
  <c r="E30" i="216"/>
  <c r="S29" i="216"/>
  <c r="R29" i="216"/>
  <c r="Q29" i="216"/>
  <c r="P29" i="216"/>
  <c r="E29" i="216"/>
  <c r="S28" i="216"/>
  <c r="R28" i="216"/>
  <c r="Q28" i="216"/>
  <c r="P28" i="216"/>
  <c r="E28" i="216"/>
  <c r="U28" i="216" s="1"/>
  <c r="R27" i="216"/>
  <c r="S26" i="216"/>
  <c r="R26" i="216"/>
  <c r="Q26" i="216"/>
  <c r="P26" i="216"/>
  <c r="E26" i="216"/>
  <c r="U25" i="216"/>
  <c r="T25" i="216"/>
  <c r="S25" i="216"/>
  <c r="R25" i="216"/>
  <c r="Q25" i="216"/>
  <c r="P25" i="216"/>
  <c r="E25" i="216"/>
  <c r="U24" i="216"/>
  <c r="T24" i="216"/>
  <c r="S24" i="216"/>
  <c r="R24" i="216"/>
  <c r="Q24" i="216"/>
  <c r="P24" i="216"/>
  <c r="E24" i="216"/>
  <c r="S23" i="216"/>
  <c r="R23" i="216"/>
  <c r="Q23" i="216"/>
  <c r="P23" i="216"/>
  <c r="E23" i="216"/>
  <c r="S22" i="216"/>
  <c r="R22" i="216"/>
  <c r="Q22" i="216"/>
  <c r="P22" i="216"/>
  <c r="E22" i="216"/>
  <c r="S21" i="216"/>
  <c r="R21" i="216"/>
  <c r="Q21" i="216"/>
  <c r="P21" i="216"/>
  <c r="E21" i="216"/>
  <c r="U21" i="216" s="1"/>
  <c r="T20" i="216"/>
  <c r="S20" i="216"/>
  <c r="R20" i="216"/>
  <c r="Q20" i="216"/>
  <c r="P20" i="216"/>
  <c r="E20" i="216"/>
  <c r="U20" i="216" s="1"/>
  <c r="S19" i="216"/>
  <c r="R19" i="216"/>
  <c r="Q19" i="216"/>
  <c r="P19" i="216"/>
  <c r="E19" i="216"/>
  <c r="S18" i="216"/>
  <c r="R18" i="216"/>
  <c r="Q18" i="216"/>
  <c r="P18" i="216"/>
  <c r="E18" i="216"/>
  <c r="U17" i="216"/>
  <c r="S17" i="216"/>
  <c r="R17" i="216"/>
  <c r="Q17" i="216"/>
  <c r="P17" i="216"/>
  <c r="E17" i="216"/>
  <c r="T17" i="216" s="1"/>
  <c r="U16" i="216"/>
  <c r="T16" i="216"/>
  <c r="S16" i="216"/>
  <c r="R16" i="216"/>
  <c r="Q16" i="216"/>
  <c r="P16" i="216"/>
  <c r="E16" i="216"/>
  <c r="S15" i="216"/>
  <c r="R15" i="216"/>
  <c r="Q15" i="216"/>
  <c r="P15" i="216"/>
  <c r="E15" i="216"/>
  <c r="U15" i="216" s="1"/>
  <c r="S14" i="216"/>
  <c r="R14" i="216"/>
  <c r="Q14" i="216"/>
  <c r="P14" i="216"/>
  <c r="E14" i="216"/>
  <c r="U14" i="216" s="1"/>
  <c r="S13" i="216"/>
  <c r="R13" i="216"/>
  <c r="Q13" i="216"/>
  <c r="P13" i="216"/>
  <c r="E13" i="216"/>
  <c r="S12" i="216"/>
  <c r="R12" i="216"/>
  <c r="Q12" i="216"/>
  <c r="P12" i="216"/>
  <c r="E12" i="216"/>
  <c r="U12" i="216" s="1"/>
  <c r="S11" i="216"/>
  <c r="R11" i="216"/>
  <c r="Q11" i="216"/>
  <c r="P11" i="216"/>
  <c r="E11" i="216"/>
  <c r="S10" i="216"/>
  <c r="R10" i="216"/>
  <c r="Q10" i="216"/>
  <c r="P10" i="216"/>
  <c r="E10" i="216"/>
  <c r="S9" i="216"/>
  <c r="R9" i="216"/>
  <c r="R8" i="216"/>
  <c r="S62" i="215"/>
  <c r="S61" i="215"/>
  <c r="R61" i="215"/>
  <c r="Q61" i="215"/>
  <c r="P61" i="215"/>
  <c r="E61" i="215"/>
  <c r="S60" i="215"/>
  <c r="R60" i="215"/>
  <c r="Q60" i="215"/>
  <c r="P60" i="215"/>
  <c r="E60" i="215"/>
  <c r="S59" i="215"/>
  <c r="R59" i="215"/>
  <c r="S58" i="215"/>
  <c r="S57" i="215"/>
  <c r="R57" i="215"/>
  <c r="Q57" i="215"/>
  <c r="P57" i="215"/>
  <c r="E57" i="215"/>
  <c r="U57" i="215" s="1"/>
  <c r="S56" i="215"/>
  <c r="R56" i="215"/>
  <c r="Q56" i="215"/>
  <c r="P56" i="215"/>
  <c r="E56" i="215"/>
  <c r="S55" i="215"/>
  <c r="R55" i="215"/>
  <c r="Q55" i="215"/>
  <c r="P55" i="215"/>
  <c r="E55" i="215"/>
  <c r="U55" i="215" s="1"/>
  <c r="U54" i="215"/>
  <c r="T54" i="215"/>
  <c r="S54" i="215"/>
  <c r="R54" i="215"/>
  <c r="Q54" i="215"/>
  <c r="P54" i="215"/>
  <c r="E54" i="215"/>
  <c r="S53" i="215"/>
  <c r="R53" i="215"/>
  <c r="U52" i="215"/>
  <c r="S52" i="215"/>
  <c r="R52" i="215"/>
  <c r="Q52" i="215"/>
  <c r="P52" i="215"/>
  <c r="E52" i="215"/>
  <c r="T52" i="215" s="1"/>
  <c r="U51" i="215"/>
  <c r="T51" i="215"/>
  <c r="S51" i="215"/>
  <c r="R51" i="215"/>
  <c r="Q51" i="215"/>
  <c r="P51" i="215"/>
  <c r="E51" i="215"/>
  <c r="S50" i="215"/>
  <c r="R50" i="215"/>
  <c r="Q50" i="215"/>
  <c r="P50" i="215"/>
  <c r="E50" i="215"/>
  <c r="U50" i="215" s="1"/>
  <c r="S49" i="215"/>
  <c r="R49" i="215"/>
  <c r="Q49" i="215"/>
  <c r="P49" i="215"/>
  <c r="E49" i="215"/>
  <c r="U49" i="215" s="1"/>
  <c r="S48" i="215"/>
  <c r="R48" i="215"/>
  <c r="Q48" i="215"/>
  <c r="P48" i="215"/>
  <c r="E48" i="215"/>
  <c r="S47" i="215"/>
  <c r="R47" i="215"/>
  <c r="Q47" i="215"/>
  <c r="P47" i="215"/>
  <c r="E47" i="215"/>
  <c r="U47" i="215" s="1"/>
  <c r="S46" i="215"/>
  <c r="R46" i="215"/>
  <c r="Q46" i="215"/>
  <c r="P46" i="215"/>
  <c r="E46" i="215"/>
  <c r="S45" i="215"/>
  <c r="R45" i="215"/>
  <c r="Q45" i="215"/>
  <c r="P45" i="215"/>
  <c r="E45" i="215"/>
  <c r="S44" i="215"/>
  <c r="R44" i="215"/>
  <c r="Q44" i="215"/>
  <c r="P44" i="215"/>
  <c r="E44" i="215"/>
  <c r="U44" i="215" s="1"/>
  <c r="S43" i="215"/>
  <c r="R43" i="215"/>
  <c r="S42" i="215"/>
  <c r="R42" i="215"/>
  <c r="T41" i="215"/>
  <c r="S41" i="215"/>
  <c r="R41" i="215"/>
  <c r="Q41" i="215"/>
  <c r="P41" i="215"/>
  <c r="E41" i="215"/>
  <c r="U41" i="215" s="1"/>
  <c r="S40" i="215"/>
  <c r="R40" i="215"/>
  <c r="Q40" i="215"/>
  <c r="P40" i="215"/>
  <c r="E40" i="215"/>
  <c r="U40" i="215" s="1"/>
  <c r="U39" i="215"/>
  <c r="S39" i="215"/>
  <c r="R39" i="215"/>
  <c r="Q39" i="215"/>
  <c r="P39" i="215"/>
  <c r="E39" i="215"/>
  <c r="T39" i="215" s="1"/>
  <c r="U38" i="215"/>
  <c r="T38" i="215"/>
  <c r="S38" i="215"/>
  <c r="R38" i="215"/>
  <c r="Q38" i="215"/>
  <c r="P38" i="215"/>
  <c r="E38" i="215"/>
  <c r="T37" i="215"/>
  <c r="S37" i="215"/>
  <c r="R37" i="215"/>
  <c r="Q37" i="215"/>
  <c r="P37" i="215"/>
  <c r="E37" i="215"/>
  <c r="U37" i="215" s="1"/>
  <c r="S36" i="215"/>
  <c r="R36" i="215"/>
  <c r="Q36" i="215"/>
  <c r="P36" i="215"/>
  <c r="E36" i="215"/>
  <c r="S35" i="215"/>
  <c r="R35" i="215"/>
  <c r="Q35" i="215"/>
  <c r="P35" i="215"/>
  <c r="E35" i="215"/>
  <c r="U34" i="215"/>
  <c r="T34" i="215"/>
  <c r="S34" i="215"/>
  <c r="R34" i="215"/>
  <c r="Q34" i="215"/>
  <c r="P34" i="215"/>
  <c r="E34" i="215"/>
  <c r="U33" i="215"/>
  <c r="T33" i="215"/>
  <c r="S33" i="215"/>
  <c r="R33" i="215"/>
  <c r="Q33" i="215"/>
  <c r="P33" i="215"/>
  <c r="E33" i="215"/>
  <c r="S32" i="215"/>
  <c r="R32" i="215"/>
  <c r="Q32" i="215"/>
  <c r="P32" i="215"/>
  <c r="E32" i="215"/>
  <c r="T32" i="215" s="1"/>
  <c r="S31" i="215"/>
  <c r="R31" i="215"/>
  <c r="Q31" i="215"/>
  <c r="P31" i="215"/>
  <c r="E31" i="215"/>
  <c r="S30" i="215"/>
  <c r="R30" i="215"/>
  <c r="Q30" i="215"/>
  <c r="P30" i="215"/>
  <c r="E30" i="215"/>
  <c r="T30" i="215" s="1"/>
  <c r="S29" i="215"/>
  <c r="R29" i="215"/>
  <c r="Q29" i="215"/>
  <c r="P29" i="215"/>
  <c r="E29" i="215"/>
  <c r="U29" i="215" s="1"/>
  <c r="S28" i="215"/>
  <c r="R28" i="215"/>
  <c r="Q28" i="215"/>
  <c r="P28" i="215"/>
  <c r="E28" i="215"/>
  <c r="S27" i="215"/>
  <c r="S26" i="215"/>
  <c r="R26" i="215"/>
  <c r="Q26" i="215"/>
  <c r="P26" i="215"/>
  <c r="E26" i="215"/>
  <c r="U26" i="215" s="1"/>
  <c r="S25" i="215"/>
  <c r="R25" i="215"/>
  <c r="Q25" i="215"/>
  <c r="P25" i="215"/>
  <c r="E25" i="215"/>
  <c r="S24" i="215"/>
  <c r="R24" i="215"/>
  <c r="Q24" i="215"/>
  <c r="P24" i="215"/>
  <c r="E24" i="215"/>
  <c r="U24" i="215" s="1"/>
  <c r="S23" i="215"/>
  <c r="R23" i="215"/>
  <c r="Q23" i="215"/>
  <c r="P23" i="215"/>
  <c r="E23" i="215"/>
  <c r="S22" i="215"/>
  <c r="R22" i="215"/>
  <c r="Q22" i="215"/>
  <c r="P22" i="215"/>
  <c r="E22" i="215"/>
  <c r="S21" i="215"/>
  <c r="R21" i="215"/>
  <c r="Q21" i="215"/>
  <c r="P21" i="215"/>
  <c r="E21" i="215"/>
  <c r="U21" i="215" s="1"/>
  <c r="U20" i="215"/>
  <c r="S20" i="215"/>
  <c r="R20" i="215"/>
  <c r="Q20" i="215"/>
  <c r="P20" i="215"/>
  <c r="E20" i="215"/>
  <c r="T20" i="215" s="1"/>
  <c r="S19" i="215"/>
  <c r="R19" i="215"/>
  <c r="Q19" i="215"/>
  <c r="P19" i="215"/>
  <c r="E19" i="215"/>
  <c r="U19" i="215" s="1"/>
  <c r="T18" i="215"/>
  <c r="S18" i="215"/>
  <c r="R18" i="215"/>
  <c r="Q18" i="215"/>
  <c r="P18" i="215"/>
  <c r="E18" i="215"/>
  <c r="U18" i="215" s="1"/>
  <c r="S17" i="215"/>
  <c r="R17" i="215"/>
  <c r="Q17" i="215"/>
  <c r="P17" i="215"/>
  <c r="E17" i="215"/>
  <c r="U17" i="215" s="1"/>
  <c r="S16" i="215"/>
  <c r="R16" i="215"/>
  <c r="Q16" i="215"/>
  <c r="P16" i="215"/>
  <c r="E16" i="215"/>
  <c r="U16" i="215" s="1"/>
  <c r="S15" i="215"/>
  <c r="R15" i="215"/>
  <c r="Q15" i="215"/>
  <c r="P15" i="215"/>
  <c r="E15" i="215"/>
  <c r="S14" i="215"/>
  <c r="R14" i="215"/>
  <c r="Q14" i="215"/>
  <c r="P14" i="215"/>
  <c r="E14" i="215"/>
  <c r="S13" i="215"/>
  <c r="R13" i="215"/>
  <c r="Q13" i="215"/>
  <c r="P13" i="215"/>
  <c r="E13" i="215"/>
  <c r="S12" i="215"/>
  <c r="R12" i="215"/>
  <c r="Q12" i="215"/>
  <c r="P12" i="215"/>
  <c r="E12" i="215"/>
  <c r="U12" i="215" s="1"/>
  <c r="T11" i="215"/>
  <c r="S11" i="215"/>
  <c r="R11" i="215"/>
  <c r="Q11" i="215"/>
  <c r="P11" i="215"/>
  <c r="E11" i="215"/>
  <c r="U11" i="215" s="1"/>
  <c r="U10" i="215"/>
  <c r="T10" i="215"/>
  <c r="S10" i="215"/>
  <c r="R10" i="215"/>
  <c r="Q10" i="215"/>
  <c r="P10" i="215"/>
  <c r="E10" i="215"/>
  <c r="S9" i="215"/>
  <c r="R9" i="215"/>
  <c r="S8" i="215"/>
  <c r="S62" i="214"/>
  <c r="R62" i="214"/>
  <c r="U61" i="214"/>
  <c r="S61" i="214"/>
  <c r="R61" i="214"/>
  <c r="Q61" i="214"/>
  <c r="P61" i="214"/>
  <c r="E61" i="214"/>
  <c r="T61" i="214" s="1"/>
  <c r="S60" i="214"/>
  <c r="R60" i="214"/>
  <c r="Q60" i="214"/>
  <c r="P60" i="214"/>
  <c r="E60" i="214"/>
  <c r="S59" i="214"/>
  <c r="R59" i="214"/>
  <c r="S58" i="214"/>
  <c r="R58" i="214"/>
  <c r="T57" i="214"/>
  <c r="S57" i="214"/>
  <c r="R57" i="214"/>
  <c r="Q57" i="214"/>
  <c r="P57" i="214"/>
  <c r="E57" i="214"/>
  <c r="U57" i="214" s="1"/>
  <c r="T56" i="214"/>
  <c r="S56" i="214"/>
  <c r="R56" i="214"/>
  <c r="Q56" i="214"/>
  <c r="P56" i="214"/>
  <c r="E56" i="214"/>
  <c r="U56" i="214" s="1"/>
  <c r="S55" i="214"/>
  <c r="R55" i="214"/>
  <c r="Q55" i="214"/>
  <c r="P55" i="214"/>
  <c r="E55" i="214"/>
  <c r="U55" i="214" s="1"/>
  <c r="S54" i="214"/>
  <c r="R54" i="214"/>
  <c r="Q54" i="214"/>
  <c r="P54" i="214"/>
  <c r="E54" i="214"/>
  <c r="T54" i="214" s="1"/>
  <c r="S53" i="214"/>
  <c r="R53" i="214"/>
  <c r="S52" i="214"/>
  <c r="R52" i="214"/>
  <c r="Q52" i="214"/>
  <c r="P52" i="214"/>
  <c r="E52" i="214"/>
  <c r="U51" i="214"/>
  <c r="T51" i="214"/>
  <c r="S51" i="214"/>
  <c r="R51" i="214"/>
  <c r="Q51" i="214"/>
  <c r="P51" i="214"/>
  <c r="E51" i="214"/>
  <c r="U50" i="214"/>
  <c r="T50" i="214"/>
  <c r="S50" i="214"/>
  <c r="R50" i="214"/>
  <c r="Q50" i="214"/>
  <c r="P50" i="214"/>
  <c r="E50" i="214"/>
  <c r="T49" i="214"/>
  <c r="S49" i="214"/>
  <c r="R49" i="214"/>
  <c r="Q49" i="214"/>
  <c r="P49" i="214"/>
  <c r="E49" i="214"/>
  <c r="U49" i="214" s="1"/>
  <c r="S48" i="214"/>
  <c r="R48" i="214"/>
  <c r="Q48" i="214"/>
  <c r="P48" i="214"/>
  <c r="E48" i="214"/>
  <c r="S47" i="214"/>
  <c r="R47" i="214"/>
  <c r="Q47" i="214"/>
  <c r="P47" i="214"/>
  <c r="E47" i="214"/>
  <c r="U46" i="214"/>
  <c r="T46" i="214"/>
  <c r="S46" i="214"/>
  <c r="R46" i="214"/>
  <c r="Q46" i="214"/>
  <c r="P46" i="214"/>
  <c r="E46" i="214"/>
  <c r="T45" i="214"/>
  <c r="S45" i="214"/>
  <c r="R45" i="214"/>
  <c r="Q45" i="214"/>
  <c r="P45" i="214"/>
  <c r="E45" i="214"/>
  <c r="S44" i="214"/>
  <c r="R44" i="214"/>
  <c r="Q44" i="214"/>
  <c r="P44" i="214"/>
  <c r="E44" i="214"/>
  <c r="T44" i="214" s="1"/>
  <c r="S43" i="214"/>
  <c r="R43" i="214"/>
  <c r="S42" i="214"/>
  <c r="R42" i="214"/>
  <c r="T41" i="214"/>
  <c r="S41" i="214"/>
  <c r="R41" i="214"/>
  <c r="Q41" i="214"/>
  <c r="P41" i="214"/>
  <c r="E41" i="214"/>
  <c r="U41" i="214" s="1"/>
  <c r="S40" i="214"/>
  <c r="R40" i="214"/>
  <c r="Q40" i="214"/>
  <c r="P40" i="214"/>
  <c r="E40" i="214"/>
  <c r="U40" i="214" s="1"/>
  <c r="S39" i="214"/>
  <c r="R39" i="214"/>
  <c r="Q39" i="214"/>
  <c r="P39" i="214"/>
  <c r="E39" i="214"/>
  <c r="U39" i="214" s="1"/>
  <c r="S38" i="214"/>
  <c r="R38" i="214"/>
  <c r="Q38" i="214"/>
  <c r="P38" i="214"/>
  <c r="E38" i="214"/>
  <c r="S37" i="214"/>
  <c r="R37" i="214"/>
  <c r="Q37" i="214"/>
  <c r="P37" i="214"/>
  <c r="E37" i="214"/>
  <c r="T37" i="214" s="1"/>
  <c r="S36" i="214"/>
  <c r="R36" i="214"/>
  <c r="Q36" i="214"/>
  <c r="P36" i="214"/>
  <c r="E36" i="214"/>
  <c r="S35" i="214"/>
  <c r="R35" i="214"/>
  <c r="Q35" i="214"/>
  <c r="P35" i="214"/>
  <c r="E35" i="214"/>
  <c r="U35" i="214" s="1"/>
  <c r="S34" i="214"/>
  <c r="R34" i="214"/>
  <c r="Q34" i="214"/>
  <c r="P34" i="214"/>
  <c r="E34" i="214"/>
  <c r="U34" i="214" s="1"/>
  <c r="U33" i="214"/>
  <c r="T33" i="214"/>
  <c r="S33" i="214"/>
  <c r="R33" i="214"/>
  <c r="Q33" i="214"/>
  <c r="P33" i="214"/>
  <c r="E33" i="214"/>
  <c r="S32" i="214"/>
  <c r="R32" i="214"/>
  <c r="Q32" i="214"/>
  <c r="P32" i="214"/>
  <c r="E32" i="214"/>
  <c r="S31" i="214"/>
  <c r="R31" i="214"/>
  <c r="Q31" i="214"/>
  <c r="P31" i="214"/>
  <c r="E31" i="214"/>
  <c r="U31" i="214" s="1"/>
  <c r="S30" i="214"/>
  <c r="R30" i="214"/>
  <c r="Q30" i="214"/>
  <c r="P30" i="214"/>
  <c r="E30" i="214"/>
  <c r="S29" i="214"/>
  <c r="R29" i="214"/>
  <c r="Q29" i="214"/>
  <c r="P29" i="214"/>
  <c r="E29" i="214"/>
  <c r="T29" i="214" s="1"/>
  <c r="U28" i="214"/>
  <c r="S28" i="214"/>
  <c r="R28" i="214"/>
  <c r="Q28" i="214"/>
  <c r="P28" i="214"/>
  <c r="E28" i="214"/>
  <c r="T28" i="214" s="1"/>
  <c r="S27" i="214"/>
  <c r="R27" i="214"/>
  <c r="S26" i="214"/>
  <c r="R26" i="214"/>
  <c r="Q26" i="214"/>
  <c r="P26" i="214"/>
  <c r="E26" i="214"/>
  <c r="U26" i="214" s="1"/>
  <c r="S25" i="214"/>
  <c r="R25" i="214"/>
  <c r="Q25" i="214"/>
  <c r="P25" i="214"/>
  <c r="E25" i="214"/>
  <c r="S24" i="214"/>
  <c r="R24" i="214"/>
  <c r="Q24" i="214"/>
  <c r="P24" i="214"/>
  <c r="E24" i="214"/>
  <c r="S23" i="214"/>
  <c r="R23" i="214"/>
  <c r="Q23" i="214"/>
  <c r="P23" i="214"/>
  <c r="E23" i="214"/>
  <c r="U23" i="214" s="1"/>
  <c r="U22" i="214"/>
  <c r="S22" i="214"/>
  <c r="R22" i="214"/>
  <c r="Q22" i="214"/>
  <c r="P22" i="214"/>
  <c r="E22" i="214"/>
  <c r="T22" i="214" s="1"/>
  <c r="S21" i="214"/>
  <c r="R21" i="214"/>
  <c r="Q21" i="214"/>
  <c r="P21" i="214"/>
  <c r="E21" i="214"/>
  <c r="U21" i="214" s="1"/>
  <c r="T20" i="214"/>
  <c r="S20" i="214"/>
  <c r="R20" i="214"/>
  <c r="Q20" i="214"/>
  <c r="P20" i="214"/>
  <c r="E20" i="214"/>
  <c r="U20" i="214" s="1"/>
  <c r="S19" i="214"/>
  <c r="R19" i="214"/>
  <c r="Q19" i="214"/>
  <c r="P19" i="214"/>
  <c r="E19" i="214"/>
  <c r="U19" i="214" s="1"/>
  <c r="S18" i="214"/>
  <c r="R18" i="214"/>
  <c r="Q18" i="214"/>
  <c r="P18" i="214"/>
  <c r="E18" i="214"/>
  <c r="U18" i="214" s="1"/>
  <c r="S17" i="214"/>
  <c r="R17" i="214"/>
  <c r="Q17" i="214"/>
  <c r="P17" i="214"/>
  <c r="E17" i="214"/>
  <c r="S16" i="214"/>
  <c r="R16" i="214"/>
  <c r="Q16" i="214"/>
  <c r="P16" i="214"/>
  <c r="E16" i="214"/>
  <c r="S15" i="214"/>
  <c r="R15" i="214"/>
  <c r="Q15" i="214"/>
  <c r="P15" i="214"/>
  <c r="E15" i="214"/>
  <c r="S14" i="214"/>
  <c r="R14" i="214"/>
  <c r="Q14" i="214"/>
  <c r="P14" i="214"/>
  <c r="E14" i="214"/>
  <c r="T14" i="214" s="1"/>
  <c r="T13" i="214"/>
  <c r="S13" i="214"/>
  <c r="R13" i="214"/>
  <c r="Q13" i="214"/>
  <c r="P13" i="214"/>
  <c r="E13" i="214"/>
  <c r="U13" i="214" s="1"/>
  <c r="U12" i="214"/>
  <c r="T12" i="214"/>
  <c r="S12" i="214"/>
  <c r="R12" i="214"/>
  <c r="Q12" i="214"/>
  <c r="P12" i="214"/>
  <c r="E12" i="214"/>
  <c r="T11" i="214"/>
  <c r="S11" i="214"/>
  <c r="R11" i="214"/>
  <c r="Q11" i="214"/>
  <c r="P11" i="214"/>
  <c r="E11" i="214"/>
  <c r="U11" i="214" s="1"/>
  <c r="S10" i="214"/>
  <c r="R10" i="214"/>
  <c r="Q10" i="214"/>
  <c r="P10" i="214"/>
  <c r="E10" i="214"/>
  <c r="S9" i="214"/>
  <c r="R9" i="214"/>
  <c r="S8" i="214"/>
  <c r="R8" i="214"/>
  <c r="S61" i="213"/>
  <c r="R61" i="213"/>
  <c r="Q61" i="213"/>
  <c r="P61" i="213"/>
  <c r="E61" i="213"/>
  <c r="U61" i="213" s="1"/>
  <c r="S60" i="213"/>
  <c r="R60" i="213"/>
  <c r="Q60" i="213"/>
  <c r="P60" i="213"/>
  <c r="E60" i="213"/>
  <c r="S59" i="213"/>
  <c r="R59" i="213"/>
  <c r="S57" i="213"/>
  <c r="R57" i="213"/>
  <c r="Q57" i="213"/>
  <c r="P57" i="213"/>
  <c r="E57" i="213"/>
  <c r="T57" i="213" s="1"/>
  <c r="U56" i="213"/>
  <c r="S56" i="213"/>
  <c r="R56" i="213"/>
  <c r="Q56" i="213"/>
  <c r="P56" i="213"/>
  <c r="E56" i="213"/>
  <c r="T56" i="213" s="1"/>
  <c r="S55" i="213"/>
  <c r="R55" i="213"/>
  <c r="Q55" i="213"/>
  <c r="P55" i="213"/>
  <c r="E55" i="213"/>
  <c r="U55" i="213" s="1"/>
  <c r="S54" i="213"/>
  <c r="R54" i="213"/>
  <c r="Q54" i="213"/>
  <c r="P54" i="213"/>
  <c r="E54" i="213"/>
  <c r="S53" i="213"/>
  <c r="R53" i="213"/>
  <c r="S52" i="213"/>
  <c r="R52" i="213"/>
  <c r="Q52" i="213"/>
  <c r="P52" i="213"/>
  <c r="E52" i="213"/>
  <c r="T52" i="213" s="1"/>
  <c r="U51" i="213"/>
  <c r="S51" i="213"/>
  <c r="R51" i="213"/>
  <c r="Q51" i="213"/>
  <c r="P51" i="213"/>
  <c r="E51" i="213"/>
  <c r="T51" i="213" s="1"/>
  <c r="S50" i="213"/>
  <c r="R50" i="213"/>
  <c r="Q50" i="213"/>
  <c r="P50" i="213"/>
  <c r="E50" i="213"/>
  <c r="S49" i="213"/>
  <c r="R49" i="213"/>
  <c r="Q49" i="213"/>
  <c r="P49" i="213"/>
  <c r="E49" i="213"/>
  <c r="U49" i="213" s="1"/>
  <c r="S48" i="213"/>
  <c r="R48" i="213"/>
  <c r="Q48" i="213"/>
  <c r="P48" i="213"/>
  <c r="E48" i="213"/>
  <c r="S47" i="213"/>
  <c r="R47" i="213"/>
  <c r="Q47" i="213"/>
  <c r="P47" i="213"/>
  <c r="E47" i="213"/>
  <c r="U47" i="213" s="1"/>
  <c r="S46" i="213"/>
  <c r="R46" i="213"/>
  <c r="Q46" i="213"/>
  <c r="P46" i="213"/>
  <c r="E46" i="213"/>
  <c r="S45" i="213"/>
  <c r="R45" i="213"/>
  <c r="Q45" i="213"/>
  <c r="P45" i="213"/>
  <c r="E45" i="213"/>
  <c r="S44" i="213"/>
  <c r="R44" i="213"/>
  <c r="Q44" i="213"/>
  <c r="P44" i="213"/>
  <c r="E44" i="213"/>
  <c r="U44" i="213" s="1"/>
  <c r="S43" i="213"/>
  <c r="R43" i="213"/>
  <c r="S42" i="213"/>
  <c r="R42" i="213"/>
  <c r="T41" i="213"/>
  <c r="S41" i="213"/>
  <c r="R41" i="213"/>
  <c r="Q41" i="213"/>
  <c r="P41" i="213"/>
  <c r="E41" i="213"/>
  <c r="U41" i="213" s="1"/>
  <c r="S40" i="213"/>
  <c r="R40" i="213"/>
  <c r="Q40" i="213"/>
  <c r="P40" i="213"/>
  <c r="E40" i="213"/>
  <c r="U40" i="213" s="1"/>
  <c r="S39" i="213"/>
  <c r="R39" i="213"/>
  <c r="Q39" i="213"/>
  <c r="P39" i="213"/>
  <c r="E39" i="213"/>
  <c r="U38" i="213"/>
  <c r="T38" i="213"/>
  <c r="S38" i="213"/>
  <c r="R38" i="213"/>
  <c r="Q38" i="213"/>
  <c r="P38" i="213"/>
  <c r="E38" i="213"/>
  <c r="T37" i="213"/>
  <c r="S37" i="213"/>
  <c r="R37" i="213"/>
  <c r="Q37" i="213"/>
  <c r="P37" i="213"/>
  <c r="E37" i="213"/>
  <c r="U37" i="213" s="1"/>
  <c r="S36" i="213"/>
  <c r="R36" i="213"/>
  <c r="Q36" i="213"/>
  <c r="P36" i="213"/>
  <c r="E36" i="213"/>
  <c r="S35" i="213"/>
  <c r="R35" i="213"/>
  <c r="Q35" i="213"/>
  <c r="P35" i="213"/>
  <c r="E35" i="213"/>
  <c r="S34" i="213"/>
  <c r="R34" i="213"/>
  <c r="Q34" i="213"/>
  <c r="P34" i="213"/>
  <c r="E34" i="213"/>
  <c r="S33" i="213"/>
  <c r="R33" i="213"/>
  <c r="Q33" i="213"/>
  <c r="P33" i="213"/>
  <c r="E33" i="213"/>
  <c r="U33" i="213" s="1"/>
  <c r="S32" i="213"/>
  <c r="R32" i="213"/>
  <c r="Q32" i="213"/>
  <c r="P32" i="213"/>
  <c r="E32" i="213"/>
  <c r="S31" i="213"/>
  <c r="R31" i="213"/>
  <c r="Q31" i="213"/>
  <c r="P31" i="213"/>
  <c r="E31" i="213"/>
  <c r="U31" i="213" s="1"/>
  <c r="T30" i="213"/>
  <c r="S30" i="213"/>
  <c r="R30" i="213"/>
  <c r="Q30" i="213"/>
  <c r="P30" i="213"/>
  <c r="E30" i="213"/>
  <c r="U29" i="213"/>
  <c r="T29" i="213"/>
  <c r="S29" i="213"/>
  <c r="R29" i="213"/>
  <c r="Q29" i="213"/>
  <c r="P29" i="213"/>
  <c r="E29" i="213"/>
  <c r="S28" i="213"/>
  <c r="R28" i="213"/>
  <c r="Q28" i="213"/>
  <c r="P28" i="213"/>
  <c r="E28" i="213"/>
  <c r="R27" i="213"/>
  <c r="S26" i="213"/>
  <c r="R26" i="213"/>
  <c r="Q26" i="213"/>
  <c r="P26" i="213"/>
  <c r="E26" i="213"/>
  <c r="S25" i="213"/>
  <c r="R25" i="213"/>
  <c r="Q25" i="213"/>
  <c r="P25" i="213"/>
  <c r="E25" i="213"/>
  <c r="U25" i="213" s="1"/>
  <c r="T24" i="213"/>
  <c r="S24" i="213"/>
  <c r="R24" i="213"/>
  <c r="Q24" i="213"/>
  <c r="P24" i="213"/>
  <c r="E24" i="213"/>
  <c r="U24" i="213" s="1"/>
  <c r="S23" i="213"/>
  <c r="R23" i="213"/>
  <c r="Q23" i="213"/>
  <c r="P23" i="213"/>
  <c r="E23" i="213"/>
  <c r="S22" i="213"/>
  <c r="R22" i="213"/>
  <c r="Q22" i="213"/>
  <c r="P22" i="213"/>
  <c r="E22" i="213"/>
  <c r="U21" i="213"/>
  <c r="S21" i="213"/>
  <c r="R21" i="213"/>
  <c r="Q21" i="213"/>
  <c r="P21" i="213"/>
  <c r="E21" i="213"/>
  <c r="T21" i="213" s="1"/>
  <c r="U20" i="213"/>
  <c r="T20" i="213"/>
  <c r="S20" i="213"/>
  <c r="R20" i="213"/>
  <c r="Q20" i="213"/>
  <c r="P20" i="213"/>
  <c r="E20" i="213"/>
  <c r="T19" i="213"/>
  <c r="S19" i="213"/>
  <c r="R19" i="213"/>
  <c r="Q19" i="213"/>
  <c r="P19" i="213"/>
  <c r="E19" i="213"/>
  <c r="U19" i="213" s="1"/>
  <c r="T18" i="213"/>
  <c r="S18" i="213"/>
  <c r="R18" i="213"/>
  <c r="Q18" i="213"/>
  <c r="P18" i="213"/>
  <c r="E18" i="213"/>
  <c r="U18" i="213" s="1"/>
  <c r="S17" i="213"/>
  <c r="R17" i="213"/>
  <c r="Q17" i="213"/>
  <c r="P17" i="213"/>
  <c r="E17" i="213"/>
  <c r="U17" i="213" s="1"/>
  <c r="S16" i="213"/>
  <c r="R16" i="213"/>
  <c r="Q16" i="213"/>
  <c r="P16" i="213"/>
  <c r="E16" i="213"/>
  <c r="S15" i="213"/>
  <c r="R15" i="213"/>
  <c r="Q15" i="213"/>
  <c r="P15" i="213"/>
  <c r="E15" i="213"/>
  <c r="S14" i="213"/>
  <c r="R14" i="213"/>
  <c r="Q14" i="213"/>
  <c r="P14" i="213"/>
  <c r="E14" i="213"/>
  <c r="T14" i="213" s="1"/>
  <c r="S13" i="213"/>
  <c r="R13" i="213"/>
  <c r="Q13" i="213"/>
  <c r="P13" i="213"/>
  <c r="E13" i="213"/>
  <c r="S12" i="213"/>
  <c r="R12" i="213"/>
  <c r="Q12" i="213"/>
  <c r="P12" i="213"/>
  <c r="E12" i="213"/>
  <c r="S11" i="213"/>
  <c r="R11" i="213"/>
  <c r="Q11" i="213"/>
  <c r="P11" i="213"/>
  <c r="E11" i="213"/>
  <c r="U10" i="213"/>
  <c r="S10" i="213"/>
  <c r="R10" i="213"/>
  <c r="Q10" i="213"/>
  <c r="P10" i="213"/>
  <c r="E10" i="213"/>
  <c r="T10" i="213" s="1"/>
  <c r="S9" i="213"/>
  <c r="R9" i="213"/>
  <c r="S61" i="212"/>
  <c r="R61" i="212"/>
  <c r="Q61" i="212"/>
  <c r="P61" i="212"/>
  <c r="E61" i="212"/>
  <c r="S60" i="212"/>
  <c r="R60" i="212"/>
  <c r="Q60" i="212"/>
  <c r="P60" i="212"/>
  <c r="P59" i="212" s="1"/>
  <c r="E60" i="212"/>
  <c r="S59" i="212"/>
  <c r="R59" i="212"/>
  <c r="R58" i="212"/>
  <c r="S57" i="212"/>
  <c r="R57" i="212"/>
  <c r="Q57" i="212"/>
  <c r="P57" i="212"/>
  <c r="E57" i="212"/>
  <c r="S56" i="212"/>
  <c r="R56" i="212"/>
  <c r="Q56" i="212"/>
  <c r="P56" i="212"/>
  <c r="E56" i="212"/>
  <c r="T56" i="212" s="1"/>
  <c r="U55" i="212"/>
  <c r="T55" i="212"/>
  <c r="S55" i="212"/>
  <c r="R55" i="212"/>
  <c r="Q55" i="212"/>
  <c r="P55" i="212"/>
  <c r="E55" i="212"/>
  <c r="U54" i="212"/>
  <c r="T54" i="212"/>
  <c r="S54" i="212"/>
  <c r="R54" i="212"/>
  <c r="Q54" i="212"/>
  <c r="P54" i="212"/>
  <c r="E54" i="212"/>
  <c r="S53" i="212"/>
  <c r="R53" i="212"/>
  <c r="S52" i="212"/>
  <c r="R52" i="212"/>
  <c r="Q52" i="212"/>
  <c r="P52" i="212"/>
  <c r="E52" i="212"/>
  <c r="S51" i="212"/>
  <c r="R51" i="212"/>
  <c r="Q51" i="212"/>
  <c r="P51" i="212"/>
  <c r="E51" i="212"/>
  <c r="T51" i="212" s="1"/>
  <c r="S50" i="212"/>
  <c r="R50" i="212"/>
  <c r="Q50" i="212"/>
  <c r="P50" i="212"/>
  <c r="E50" i="212"/>
  <c r="U50" i="212" s="1"/>
  <c r="S49" i="212"/>
  <c r="R49" i="212"/>
  <c r="Q49" i="212"/>
  <c r="P49" i="212"/>
  <c r="E49" i="212"/>
  <c r="S48" i="212"/>
  <c r="R48" i="212"/>
  <c r="Q48" i="212"/>
  <c r="P48" i="212"/>
  <c r="E48" i="212"/>
  <c r="U47" i="212"/>
  <c r="S47" i="212"/>
  <c r="R47" i="212"/>
  <c r="Q47" i="212"/>
  <c r="P47" i="212"/>
  <c r="E47" i="212"/>
  <c r="T47" i="212" s="1"/>
  <c r="U46" i="212"/>
  <c r="T46" i="212"/>
  <c r="S46" i="212"/>
  <c r="R46" i="212"/>
  <c r="Q46" i="212"/>
  <c r="P46" i="212"/>
  <c r="E46" i="212"/>
  <c r="T45" i="212"/>
  <c r="S45" i="212"/>
  <c r="R45" i="212"/>
  <c r="Q45" i="212"/>
  <c r="P45" i="212"/>
  <c r="E45" i="212"/>
  <c r="S44" i="212"/>
  <c r="R44" i="212"/>
  <c r="Q44" i="212"/>
  <c r="P44" i="212"/>
  <c r="P43" i="212" s="1"/>
  <c r="E44" i="212"/>
  <c r="S43" i="212"/>
  <c r="R43" i="212"/>
  <c r="S42" i="212"/>
  <c r="R42" i="212"/>
  <c r="U41" i="212"/>
  <c r="S41" i="212"/>
  <c r="R41" i="212"/>
  <c r="Q41" i="212"/>
  <c r="P41" i="212"/>
  <c r="E41" i="212"/>
  <c r="T41" i="212" s="1"/>
  <c r="S40" i="212"/>
  <c r="R40" i="212"/>
  <c r="Q40" i="212"/>
  <c r="P40" i="212"/>
  <c r="E40" i="212"/>
  <c r="U40" i="212" s="1"/>
  <c r="S39" i="212"/>
  <c r="R39" i="212"/>
  <c r="Q39" i="212"/>
  <c r="P39" i="212"/>
  <c r="E39" i="212"/>
  <c r="S38" i="212"/>
  <c r="R38" i="212"/>
  <c r="Q38" i="212"/>
  <c r="P38" i="212"/>
  <c r="E38" i="212"/>
  <c r="U38" i="212" s="1"/>
  <c r="U37" i="212"/>
  <c r="T37" i="212"/>
  <c r="S37" i="212"/>
  <c r="R37" i="212"/>
  <c r="Q37" i="212"/>
  <c r="P37" i="212"/>
  <c r="E37" i="212"/>
  <c r="U36" i="212"/>
  <c r="T36" i="212"/>
  <c r="S36" i="212"/>
  <c r="R36" i="212"/>
  <c r="Q36" i="212"/>
  <c r="P36" i="212"/>
  <c r="E36" i="212"/>
  <c r="S35" i="212"/>
  <c r="R35" i="212"/>
  <c r="Q35" i="212"/>
  <c r="P35" i="212"/>
  <c r="E35" i="212"/>
  <c r="U35" i="212" s="1"/>
  <c r="S34" i="212"/>
  <c r="R34" i="212"/>
  <c r="Q34" i="212"/>
  <c r="P34" i="212"/>
  <c r="E34" i="212"/>
  <c r="S33" i="212"/>
  <c r="R33" i="212"/>
  <c r="Q33" i="212"/>
  <c r="P33" i="212"/>
  <c r="E33" i="212"/>
  <c r="T33" i="212" s="1"/>
  <c r="S32" i="212"/>
  <c r="R32" i="212"/>
  <c r="Q32" i="212"/>
  <c r="P32" i="212"/>
  <c r="E32" i="212"/>
  <c r="S31" i="212"/>
  <c r="R31" i="212"/>
  <c r="Q31" i="212"/>
  <c r="P31" i="212"/>
  <c r="E31" i="212"/>
  <c r="S30" i="212"/>
  <c r="R30" i="212"/>
  <c r="Q30" i="212"/>
  <c r="U30" i="212" s="1"/>
  <c r="P30" i="212"/>
  <c r="E30" i="212"/>
  <c r="S29" i="212"/>
  <c r="R29" i="212"/>
  <c r="Q29" i="212"/>
  <c r="P29" i="212"/>
  <c r="E29" i="212"/>
  <c r="U29" i="212" s="1"/>
  <c r="S28" i="212"/>
  <c r="R28" i="212"/>
  <c r="Q28" i="212"/>
  <c r="P28" i="212"/>
  <c r="E28" i="212"/>
  <c r="R27" i="212"/>
  <c r="S26" i="212"/>
  <c r="R26" i="212"/>
  <c r="Q26" i="212"/>
  <c r="P26" i="212"/>
  <c r="E26" i="212"/>
  <c r="S25" i="212"/>
  <c r="R25" i="212"/>
  <c r="Q25" i="212"/>
  <c r="P25" i="212"/>
  <c r="E25" i="212"/>
  <c r="U25" i="212" s="1"/>
  <c r="U24" i="212"/>
  <c r="S24" i="212"/>
  <c r="R24" i="212"/>
  <c r="Q24" i="212"/>
  <c r="P24" i="212"/>
  <c r="E24" i="212"/>
  <c r="T24" i="212" s="1"/>
  <c r="S23" i="212"/>
  <c r="R23" i="212"/>
  <c r="Q23" i="212"/>
  <c r="P23" i="212"/>
  <c r="E23" i="212"/>
  <c r="S22" i="212"/>
  <c r="R22" i="212"/>
  <c r="Q22" i="212"/>
  <c r="P22" i="212"/>
  <c r="E22" i="212"/>
  <c r="S21" i="212"/>
  <c r="R21" i="212"/>
  <c r="Q21" i="212"/>
  <c r="P21" i="212"/>
  <c r="E21" i="212"/>
  <c r="T21" i="212" s="1"/>
  <c r="U20" i="212"/>
  <c r="T20" i="212"/>
  <c r="S20" i="212"/>
  <c r="R20" i="212"/>
  <c r="Q20" i="212"/>
  <c r="P20" i="212"/>
  <c r="E20" i="212"/>
  <c r="S19" i="212"/>
  <c r="R19" i="212"/>
  <c r="Q19" i="212"/>
  <c r="P19" i="212"/>
  <c r="E19" i="212"/>
  <c r="U19" i="212" s="1"/>
  <c r="S18" i="212"/>
  <c r="R18" i="212"/>
  <c r="Q18" i="212"/>
  <c r="P18" i="212"/>
  <c r="E18" i="212"/>
  <c r="U18" i="212" s="1"/>
  <c r="U17" i="212"/>
  <c r="S17" i="212"/>
  <c r="R17" i="212"/>
  <c r="Q17" i="212"/>
  <c r="P17" i="212"/>
  <c r="E17" i="212"/>
  <c r="T17" i="212" s="1"/>
  <c r="U16" i="212"/>
  <c r="T16" i="212"/>
  <c r="S16" i="212"/>
  <c r="R16" i="212"/>
  <c r="Q16" i="212"/>
  <c r="P16" i="212"/>
  <c r="E16" i="212"/>
  <c r="T15" i="212"/>
  <c r="S15" i="212"/>
  <c r="R15" i="212"/>
  <c r="Q15" i="212"/>
  <c r="P15" i="212"/>
  <c r="E15" i="212"/>
  <c r="U15" i="212" s="1"/>
  <c r="S14" i="212"/>
  <c r="R14" i="212"/>
  <c r="Q14" i="212"/>
  <c r="P14" i="212"/>
  <c r="E14" i="212"/>
  <c r="S13" i="212"/>
  <c r="R13" i="212"/>
  <c r="Q13" i="212"/>
  <c r="P13" i="212"/>
  <c r="E13" i="212"/>
  <c r="S12" i="212"/>
  <c r="R12" i="212"/>
  <c r="Q12" i="212"/>
  <c r="P12" i="212"/>
  <c r="E12" i="212"/>
  <c r="S11" i="212"/>
  <c r="R11" i="212"/>
  <c r="Q11" i="212"/>
  <c r="P11" i="212"/>
  <c r="E11" i="212"/>
  <c r="S10" i="212"/>
  <c r="R10" i="212"/>
  <c r="Q10" i="212"/>
  <c r="P10" i="212"/>
  <c r="E10" i="212"/>
  <c r="U10" i="212" s="1"/>
  <c r="S9" i="212"/>
  <c r="R9" i="212"/>
  <c r="R8" i="212"/>
  <c r="S62" i="211"/>
  <c r="T61" i="211"/>
  <c r="S61" i="211"/>
  <c r="R61" i="211"/>
  <c r="Q61" i="211"/>
  <c r="P61" i="211"/>
  <c r="E61" i="211"/>
  <c r="U61" i="211" s="1"/>
  <c r="S60" i="211"/>
  <c r="R60" i="211"/>
  <c r="Q60" i="211"/>
  <c r="P60" i="211"/>
  <c r="E60" i="211"/>
  <c r="E59" i="211" s="1"/>
  <c r="U59" i="211" s="1"/>
  <c r="S59" i="211"/>
  <c r="R59" i="211"/>
  <c r="S58" i="211"/>
  <c r="R58" i="211"/>
  <c r="U57" i="211"/>
  <c r="T57" i="211"/>
  <c r="S57" i="211"/>
  <c r="R57" i="211"/>
  <c r="Q57" i="211"/>
  <c r="P57" i="211"/>
  <c r="E57" i="211"/>
  <c r="U56" i="211"/>
  <c r="T56" i="211"/>
  <c r="S56" i="211"/>
  <c r="R56" i="211"/>
  <c r="Q56" i="211"/>
  <c r="P56" i="211"/>
  <c r="E56" i="211"/>
  <c r="S55" i="211"/>
  <c r="R55" i="211"/>
  <c r="Q55" i="211"/>
  <c r="P55" i="211"/>
  <c r="E55" i="211"/>
  <c r="S54" i="211"/>
  <c r="R54" i="211"/>
  <c r="Q54" i="211"/>
  <c r="P54" i="211"/>
  <c r="E54" i="211"/>
  <c r="S53" i="211"/>
  <c r="R53" i="211"/>
  <c r="S52" i="211"/>
  <c r="R52" i="211"/>
  <c r="Q52" i="211"/>
  <c r="P52" i="211"/>
  <c r="E52" i="211"/>
  <c r="U52" i="211" s="1"/>
  <c r="U51" i="211"/>
  <c r="S51" i="211"/>
  <c r="R51" i="211"/>
  <c r="Q51" i="211"/>
  <c r="P51" i="211"/>
  <c r="E51" i="211"/>
  <c r="T51" i="211" s="1"/>
  <c r="T50" i="211"/>
  <c r="S50" i="211"/>
  <c r="R50" i="211"/>
  <c r="Q50" i="211"/>
  <c r="P50" i="211"/>
  <c r="E50" i="211"/>
  <c r="U50" i="211" s="1"/>
  <c r="S49" i="211"/>
  <c r="R49" i="211"/>
  <c r="Q49" i="211"/>
  <c r="P49" i="211"/>
  <c r="E49" i="211"/>
  <c r="S48" i="211"/>
  <c r="R48" i="211"/>
  <c r="Q48" i="211"/>
  <c r="P48" i="211"/>
  <c r="E48" i="211"/>
  <c r="T48" i="211" s="1"/>
  <c r="U47" i="211"/>
  <c r="T47" i="211"/>
  <c r="S47" i="211"/>
  <c r="R47" i="211"/>
  <c r="Q47" i="211"/>
  <c r="P47" i="211"/>
  <c r="E47" i="211"/>
  <c r="U46" i="211"/>
  <c r="T46" i="211"/>
  <c r="S46" i="211"/>
  <c r="R46" i="211"/>
  <c r="Q46" i="211"/>
  <c r="P46" i="211"/>
  <c r="E46" i="211"/>
  <c r="U45" i="211"/>
  <c r="T45" i="211"/>
  <c r="S45" i="211"/>
  <c r="R45" i="211"/>
  <c r="Q45" i="211"/>
  <c r="P45" i="211"/>
  <c r="E45" i="211"/>
  <c r="T44" i="211"/>
  <c r="S44" i="211"/>
  <c r="R44" i="211"/>
  <c r="Q44" i="211"/>
  <c r="Q43" i="211" s="1"/>
  <c r="P44" i="211"/>
  <c r="E44" i="211"/>
  <c r="U44" i="211" s="1"/>
  <c r="S43" i="211"/>
  <c r="R43" i="211"/>
  <c r="S42" i="211"/>
  <c r="R42" i="211"/>
  <c r="U41" i="211"/>
  <c r="T41" i="211"/>
  <c r="S41" i="211"/>
  <c r="R41" i="211"/>
  <c r="Q41" i="211"/>
  <c r="P41" i="211"/>
  <c r="E41" i="211"/>
  <c r="S40" i="211"/>
  <c r="R40" i="211"/>
  <c r="Q40" i="211"/>
  <c r="P40" i="211"/>
  <c r="E40" i="211"/>
  <c r="S39" i="211"/>
  <c r="R39" i="211"/>
  <c r="Q39" i="211"/>
  <c r="P39" i="211"/>
  <c r="E39" i="211"/>
  <c r="S38" i="211"/>
  <c r="R38" i="211"/>
  <c r="Q38" i="211"/>
  <c r="P38" i="211"/>
  <c r="E38" i="211"/>
  <c r="T38" i="211" s="1"/>
  <c r="S37" i="211"/>
  <c r="R37" i="211"/>
  <c r="Q37" i="211"/>
  <c r="P37" i="211"/>
  <c r="E37" i="211"/>
  <c r="U37" i="211" s="1"/>
  <c r="S36" i="211"/>
  <c r="R36" i="211"/>
  <c r="Q36" i="211"/>
  <c r="P36" i="211"/>
  <c r="E36" i="211"/>
  <c r="S35" i="211"/>
  <c r="R35" i="211"/>
  <c r="Q35" i="211"/>
  <c r="P35" i="211"/>
  <c r="E35" i="211"/>
  <c r="T34" i="211"/>
  <c r="S34" i="211"/>
  <c r="R34" i="211"/>
  <c r="Q34" i="211"/>
  <c r="P34" i="211"/>
  <c r="E34" i="211"/>
  <c r="U34" i="211" s="1"/>
  <c r="S33" i="211"/>
  <c r="R33" i="211"/>
  <c r="Q33" i="211"/>
  <c r="P33" i="211"/>
  <c r="E33" i="211"/>
  <c r="U33" i="211" s="1"/>
  <c r="S32" i="211"/>
  <c r="R32" i="211"/>
  <c r="Q32" i="211"/>
  <c r="P32" i="211"/>
  <c r="E32" i="211"/>
  <c r="U32" i="211" s="1"/>
  <c r="S31" i="211"/>
  <c r="R31" i="211"/>
  <c r="Q31" i="211"/>
  <c r="P31" i="211"/>
  <c r="E31" i="211"/>
  <c r="S30" i="211"/>
  <c r="R30" i="211"/>
  <c r="Q30" i="211"/>
  <c r="P30" i="211"/>
  <c r="E30" i="211"/>
  <c r="S29" i="211"/>
  <c r="R29" i="211"/>
  <c r="Q29" i="211"/>
  <c r="P29" i="211"/>
  <c r="E29" i="211"/>
  <c r="S28" i="211"/>
  <c r="R28" i="211"/>
  <c r="Q28" i="211"/>
  <c r="P28" i="211"/>
  <c r="E28" i="211"/>
  <c r="U28" i="211" s="1"/>
  <c r="S27" i="211"/>
  <c r="R27" i="211"/>
  <c r="S26" i="211"/>
  <c r="R26" i="211"/>
  <c r="Q26" i="211"/>
  <c r="P26" i="211"/>
  <c r="E26" i="211"/>
  <c r="U25" i="211"/>
  <c r="S25" i="211"/>
  <c r="R25" i="211"/>
  <c r="Q25" i="211"/>
  <c r="P25" i="211"/>
  <c r="E25" i="211"/>
  <c r="T25" i="211" s="1"/>
  <c r="S24" i="211"/>
  <c r="R24" i="211"/>
  <c r="Q24" i="211"/>
  <c r="P24" i="211"/>
  <c r="E24" i="211"/>
  <c r="U24" i="211" s="1"/>
  <c r="S23" i="211"/>
  <c r="R23" i="211"/>
  <c r="Q23" i="211"/>
  <c r="P23" i="211"/>
  <c r="E23" i="211"/>
  <c r="U23" i="211" s="1"/>
  <c r="S22" i="211"/>
  <c r="R22" i="211"/>
  <c r="Q22" i="211"/>
  <c r="P22" i="211"/>
  <c r="E22" i="211"/>
  <c r="T21" i="211"/>
  <c r="S21" i="211"/>
  <c r="R21" i="211"/>
  <c r="Q21" i="211"/>
  <c r="P21" i="211"/>
  <c r="E21" i="211"/>
  <c r="U21" i="211" s="1"/>
  <c r="S20" i="211"/>
  <c r="R20" i="211"/>
  <c r="Q20" i="211"/>
  <c r="P20" i="211"/>
  <c r="E20" i="211"/>
  <c r="U20" i="211" s="1"/>
  <c r="S19" i="211"/>
  <c r="R19" i="211"/>
  <c r="Q19" i="211"/>
  <c r="P19" i="211"/>
  <c r="E19" i="211"/>
  <c r="U19" i="211" s="1"/>
  <c r="S18" i="211"/>
  <c r="R18" i="211"/>
  <c r="Q18" i="211"/>
  <c r="P18" i="211"/>
  <c r="E18" i="211"/>
  <c r="S17" i="211"/>
  <c r="R17" i="211"/>
  <c r="Q17" i="211"/>
  <c r="P17" i="211"/>
  <c r="E17" i="211"/>
  <c r="S16" i="211"/>
  <c r="R16" i="211"/>
  <c r="Q16" i="211"/>
  <c r="P16" i="211"/>
  <c r="E16" i="211"/>
  <c r="T16" i="211" s="1"/>
  <c r="U15" i="211"/>
  <c r="S15" i="211"/>
  <c r="R15" i="211"/>
  <c r="Q15" i="211"/>
  <c r="P15" i="211"/>
  <c r="E15" i="211"/>
  <c r="T15" i="211" s="1"/>
  <c r="U14" i="211"/>
  <c r="T14" i="211"/>
  <c r="S14" i="211"/>
  <c r="R14" i="211"/>
  <c r="Q14" i="211"/>
  <c r="P14" i="211"/>
  <c r="E14" i="211"/>
  <c r="T13" i="211"/>
  <c r="S13" i="211"/>
  <c r="R13" i="211"/>
  <c r="Q13" i="211"/>
  <c r="U13" i="211" s="1"/>
  <c r="P13" i="211"/>
  <c r="E13" i="211"/>
  <c r="T12" i="211"/>
  <c r="S12" i="211"/>
  <c r="R12" i="211"/>
  <c r="Q12" i="211"/>
  <c r="P12" i="211"/>
  <c r="E12" i="211"/>
  <c r="U12" i="211" s="1"/>
  <c r="S11" i="211"/>
  <c r="R11" i="211"/>
  <c r="Q11" i="211"/>
  <c r="P11" i="211"/>
  <c r="E11" i="211"/>
  <c r="S10" i="211"/>
  <c r="R10" i="211"/>
  <c r="Q10" i="211"/>
  <c r="P10" i="211"/>
  <c r="E10" i="211"/>
  <c r="S9" i="211"/>
  <c r="R9" i="211"/>
  <c r="S8" i="211"/>
  <c r="R8" i="211"/>
  <c r="S62" i="210"/>
  <c r="S61" i="210"/>
  <c r="R61" i="210"/>
  <c r="Q61" i="210"/>
  <c r="P61" i="210"/>
  <c r="E61" i="210"/>
  <c r="U61" i="210" s="1"/>
  <c r="S60" i="210"/>
  <c r="R60" i="210"/>
  <c r="Q60" i="210"/>
  <c r="P60" i="210"/>
  <c r="E60" i="210"/>
  <c r="S59" i="210"/>
  <c r="R59" i="210"/>
  <c r="S58" i="210"/>
  <c r="S57" i="210"/>
  <c r="R57" i="210"/>
  <c r="Q57" i="210"/>
  <c r="P57" i="210"/>
  <c r="E57" i="210"/>
  <c r="T57" i="210" s="1"/>
  <c r="U56" i="210"/>
  <c r="T56" i="210"/>
  <c r="S56" i="210"/>
  <c r="R56" i="210"/>
  <c r="Q56" i="210"/>
  <c r="P56" i="210"/>
  <c r="E56" i="210"/>
  <c r="U55" i="210"/>
  <c r="T55" i="210"/>
  <c r="S55" i="210"/>
  <c r="R55" i="210"/>
  <c r="Q55" i="210"/>
  <c r="P55" i="210"/>
  <c r="E55" i="210"/>
  <c r="T54" i="210"/>
  <c r="S54" i="210"/>
  <c r="R54" i="210"/>
  <c r="Q54" i="210"/>
  <c r="Q53" i="210" s="1"/>
  <c r="P54" i="210"/>
  <c r="E54" i="210"/>
  <c r="U54" i="210" s="1"/>
  <c r="S53" i="210"/>
  <c r="R53" i="210"/>
  <c r="U52" i="210"/>
  <c r="S52" i="210"/>
  <c r="R52" i="210"/>
  <c r="Q52" i="210"/>
  <c r="P52" i="210"/>
  <c r="E52" i="210"/>
  <c r="T52" i="210" s="1"/>
  <c r="U51" i="210"/>
  <c r="S51" i="210"/>
  <c r="R51" i="210"/>
  <c r="Q51" i="210"/>
  <c r="P51" i="210"/>
  <c r="E51" i="210"/>
  <c r="T51" i="210" s="1"/>
  <c r="S50" i="210"/>
  <c r="R50" i="210"/>
  <c r="Q50" i="210"/>
  <c r="P50" i="210"/>
  <c r="E50" i="210"/>
  <c r="S49" i="210"/>
  <c r="R49" i="210"/>
  <c r="Q49" i="210"/>
  <c r="P49" i="210"/>
  <c r="E49" i="210"/>
  <c r="U49" i="210" s="1"/>
  <c r="U48" i="210"/>
  <c r="S48" i="210"/>
  <c r="R48" i="210"/>
  <c r="Q48" i="210"/>
  <c r="P48" i="210"/>
  <c r="E48" i="210"/>
  <c r="T48" i="210" s="1"/>
  <c r="S47" i="210"/>
  <c r="R47" i="210"/>
  <c r="Q47" i="210"/>
  <c r="P47" i="210"/>
  <c r="E47" i="210"/>
  <c r="U47" i="210" s="1"/>
  <c r="S46" i="210"/>
  <c r="R46" i="210"/>
  <c r="Q46" i="210"/>
  <c r="P46" i="210"/>
  <c r="E46" i="210"/>
  <c r="S45" i="210"/>
  <c r="R45" i="210"/>
  <c r="Q45" i="210"/>
  <c r="P45" i="210"/>
  <c r="E45" i="210"/>
  <c r="T45" i="210" s="1"/>
  <c r="U44" i="210"/>
  <c r="T44" i="210"/>
  <c r="S44" i="210"/>
  <c r="R44" i="210"/>
  <c r="Q44" i="210"/>
  <c r="P44" i="210"/>
  <c r="E44" i="210"/>
  <c r="S43" i="210"/>
  <c r="R43" i="210"/>
  <c r="S42" i="210"/>
  <c r="R42" i="210"/>
  <c r="S41" i="210"/>
  <c r="R41" i="210"/>
  <c r="Q41" i="210"/>
  <c r="P41" i="210"/>
  <c r="E41" i="210"/>
  <c r="S40" i="210"/>
  <c r="R40" i="210"/>
  <c r="Q40" i="210"/>
  <c r="P40" i="210"/>
  <c r="E40" i="210"/>
  <c r="U40" i="210" s="1"/>
  <c r="S39" i="210"/>
  <c r="R39" i="210"/>
  <c r="Q39" i="210"/>
  <c r="P39" i="210"/>
  <c r="E39" i="210"/>
  <c r="U39" i="210" s="1"/>
  <c r="U38" i="210"/>
  <c r="S38" i="210"/>
  <c r="R38" i="210"/>
  <c r="Q38" i="210"/>
  <c r="P38" i="210"/>
  <c r="E38" i="210"/>
  <c r="T38" i="210" s="1"/>
  <c r="S37" i="210"/>
  <c r="R37" i="210"/>
  <c r="Q37" i="210"/>
  <c r="P37" i="210"/>
  <c r="E37" i="210"/>
  <c r="T36" i="210"/>
  <c r="S36" i="210"/>
  <c r="R36" i="210"/>
  <c r="Q36" i="210"/>
  <c r="P36" i="210"/>
  <c r="E36" i="210"/>
  <c r="U35" i="210"/>
  <c r="S35" i="210"/>
  <c r="R35" i="210"/>
  <c r="Q35" i="210"/>
  <c r="P35" i="210"/>
  <c r="E35" i="210"/>
  <c r="T35" i="210" s="1"/>
  <c r="S34" i="210"/>
  <c r="R34" i="210"/>
  <c r="Q34" i="210"/>
  <c r="P34" i="210"/>
  <c r="E34" i="210"/>
  <c r="U34" i="210" s="1"/>
  <c r="S33" i="210"/>
  <c r="R33" i="210"/>
  <c r="Q33" i="210"/>
  <c r="P33" i="210"/>
  <c r="E33" i="210"/>
  <c r="U33" i="210" s="1"/>
  <c r="S32" i="210"/>
  <c r="R32" i="210"/>
  <c r="Q32" i="210"/>
  <c r="P32" i="210"/>
  <c r="E32" i="210"/>
  <c r="S31" i="210"/>
  <c r="R31" i="210"/>
  <c r="Q31" i="210"/>
  <c r="P31" i="210"/>
  <c r="E31" i="210"/>
  <c r="U30" i="210"/>
  <c r="T30" i="210"/>
  <c r="S30" i="210"/>
  <c r="R30" i="210"/>
  <c r="Q30" i="210"/>
  <c r="P30" i="210"/>
  <c r="E30" i="210"/>
  <c r="U29" i="210"/>
  <c r="T29" i="210"/>
  <c r="S29" i="210"/>
  <c r="R29" i="210"/>
  <c r="Q29" i="210"/>
  <c r="P29" i="210"/>
  <c r="E29" i="210"/>
  <c r="T28" i="210"/>
  <c r="S28" i="210"/>
  <c r="R28" i="210"/>
  <c r="Q28" i="210"/>
  <c r="P28" i="210"/>
  <c r="E28" i="210"/>
  <c r="S27" i="210"/>
  <c r="R27" i="210"/>
  <c r="U26" i="210"/>
  <c r="T26" i="210"/>
  <c r="S26" i="210"/>
  <c r="R26" i="210"/>
  <c r="Q26" i="210"/>
  <c r="P26" i="210"/>
  <c r="E26" i="210"/>
  <c r="T25" i="210"/>
  <c r="S25" i="210"/>
  <c r="R25" i="210"/>
  <c r="Q25" i="210"/>
  <c r="P25" i="210"/>
  <c r="E25" i="210"/>
  <c r="U25" i="210" s="1"/>
  <c r="S24" i="210"/>
  <c r="R24" i="210"/>
  <c r="Q24" i="210"/>
  <c r="P24" i="210"/>
  <c r="E24" i="210"/>
  <c r="U24" i="210" s="1"/>
  <c r="S23" i="210"/>
  <c r="R23" i="210"/>
  <c r="Q23" i="210"/>
  <c r="P23" i="210"/>
  <c r="E23" i="210"/>
  <c r="S22" i="210"/>
  <c r="R22" i="210"/>
  <c r="Q22" i="210"/>
  <c r="P22" i="210"/>
  <c r="E22" i="210"/>
  <c r="S21" i="210"/>
  <c r="R21" i="210"/>
  <c r="Q21" i="210"/>
  <c r="P21" i="210"/>
  <c r="E21" i="210"/>
  <c r="T21" i="210" s="1"/>
  <c r="S20" i="210"/>
  <c r="R20" i="210"/>
  <c r="Q20" i="210"/>
  <c r="P20" i="210"/>
  <c r="E20" i="210"/>
  <c r="S19" i="210"/>
  <c r="R19" i="210"/>
  <c r="Q19" i="210"/>
  <c r="P19" i="210"/>
  <c r="E19" i="210"/>
  <c r="U19" i="210" s="1"/>
  <c r="U18" i="210"/>
  <c r="S18" i="210"/>
  <c r="R18" i="210"/>
  <c r="Q18" i="210"/>
  <c r="P18" i="210"/>
  <c r="E18" i="210"/>
  <c r="T18" i="210" s="1"/>
  <c r="U17" i="210"/>
  <c r="T17" i="210"/>
  <c r="S17" i="210"/>
  <c r="R17" i="210"/>
  <c r="Q17" i="210"/>
  <c r="P17" i="210"/>
  <c r="E17" i="210"/>
  <c r="S16" i="210"/>
  <c r="R16" i="210"/>
  <c r="Q16" i="210"/>
  <c r="P16" i="210"/>
  <c r="E16" i="210"/>
  <c r="U16" i="210" s="1"/>
  <c r="S15" i="210"/>
  <c r="R15" i="210"/>
  <c r="Q15" i="210"/>
  <c r="P15" i="210"/>
  <c r="E15" i="210"/>
  <c r="U14" i="210"/>
  <c r="S14" i="210"/>
  <c r="R14" i="210"/>
  <c r="Q14" i="210"/>
  <c r="P14" i="210"/>
  <c r="E14" i="210"/>
  <c r="T14" i="210" s="1"/>
  <c r="U13" i="210"/>
  <c r="T13" i="210"/>
  <c r="S13" i="210"/>
  <c r="R13" i="210"/>
  <c r="Q13" i="210"/>
  <c r="P13" i="210"/>
  <c r="E13" i="210"/>
  <c r="U12" i="210"/>
  <c r="T12" i="210"/>
  <c r="S12" i="210"/>
  <c r="R12" i="210"/>
  <c r="Q12" i="210"/>
  <c r="P12" i="210"/>
  <c r="E12" i="210"/>
  <c r="S11" i="210"/>
  <c r="R11" i="210"/>
  <c r="Q11" i="210"/>
  <c r="P11" i="210"/>
  <c r="E11" i="210"/>
  <c r="U11" i="210" s="1"/>
  <c r="S10" i="210"/>
  <c r="R10" i="210"/>
  <c r="Q10" i="210"/>
  <c r="P10" i="210"/>
  <c r="E10" i="210"/>
  <c r="S9" i="210"/>
  <c r="R9" i="210"/>
  <c r="S8" i="210"/>
  <c r="R8" i="210"/>
  <c r="S62" i="209"/>
  <c r="S61" i="209"/>
  <c r="R61" i="209"/>
  <c r="Q61" i="209"/>
  <c r="P61" i="209"/>
  <c r="E61" i="209"/>
  <c r="U61" i="209" s="1"/>
  <c r="S60" i="209"/>
  <c r="R60" i="209"/>
  <c r="Q60" i="209"/>
  <c r="P60" i="209"/>
  <c r="E60" i="209"/>
  <c r="E59" i="209" s="1"/>
  <c r="U59" i="209" s="1"/>
  <c r="S59" i="209"/>
  <c r="R59" i="209"/>
  <c r="S58" i="209"/>
  <c r="S57" i="209"/>
  <c r="R57" i="209"/>
  <c r="Q57" i="209"/>
  <c r="P57" i="209"/>
  <c r="E57" i="209"/>
  <c r="U56" i="209"/>
  <c r="S56" i="209"/>
  <c r="R56" i="209"/>
  <c r="Q56" i="209"/>
  <c r="P56" i="209"/>
  <c r="E56" i="209"/>
  <c r="T56" i="209" s="1"/>
  <c r="U55" i="209"/>
  <c r="S55" i="209"/>
  <c r="R55" i="209"/>
  <c r="Q55" i="209"/>
  <c r="P55" i="209"/>
  <c r="E55" i="209"/>
  <c r="T55" i="209" s="1"/>
  <c r="T54" i="209"/>
  <c r="S54" i="209"/>
  <c r="R54" i="209"/>
  <c r="Q54" i="209"/>
  <c r="P54" i="209"/>
  <c r="E54" i="209"/>
  <c r="S53" i="209"/>
  <c r="R53" i="209"/>
  <c r="S52" i="209"/>
  <c r="R52" i="209"/>
  <c r="Q52" i="209"/>
  <c r="U52" i="209" s="1"/>
  <c r="P52" i="209"/>
  <c r="E52" i="209"/>
  <c r="S51" i="209"/>
  <c r="R51" i="209"/>
  <c r="Q51" i="209"/>
  <c r="P51" i="209"/>
  <c r="E51" i="209"/>
  <c r="U51" i="209" s="1"/>
  <c r="S50" i="209"/>
  <c r="R50" i="209"/>
  <c r="Q50" i="209"/>
  <c r="P50" i="209"/>
  <c r="E50" i="209"/>
  <c r="S49" i="209"/>
  <c r="R49" i="209"/>
  <c r="Q49" i="209"/>
  <c r="P49" i="209"/>
  <c r="E49" i="209"/>
  <c r="U49" i="209" s="1"/>
  <c r="S48" i="209"/>
  <c r="R48" i="209"/>
  <c r="Q48" i="209"/>
  <c r="P48" i="209"/>
  <c r="E48" i="209"/>
  <c r="S47" i="209"/>
  <c r="R47" i="209"/>
  <c r="Q47" i="209"/>
  <c r="P47" i="209"/>
  <c r="E47" i="209"/>
  <c r="U46" i="209"/>
  <c r="S46" i="209"/>
  <c r="R46" i="209"/>
  <c r="Q46" i="209"/>
  <c r="P46" i="209"/>
  <c r="E46" i="209"/>
  <c r="T46" i="209" s="1"/>
  <c r="U45" i="209"/>
  <c r="T45" i="209"/>
  <c r="S45" i="209"/>
  <c r="R45" i="209"/>
  <c r="Q45" i="209"/>
  <c r="P45" i="209"/>
  <c r="E45" i="209"/>
  <c r="U44" i="209"/>
  <c r="T44" i="209"/>
  <c r="S44" i="209"/>
  <c r="R44" i="209"/>
  <c r="Q44" i="209"/>
  <c r="P44" i="209"/>
  <c r="E44" i="209"/>
  <c r="S43" i="209"/>
  <c r="R43" i="209"/>
  <c r="S42" i="209"/>
  <c r="R42" i="209"/>
  <c r="U41" i="209"/>
  <c r="S41" i="209"/>
  <c r="R41" i="209"/>
  <c r="Q41" i="209"/>
  <c r="P41" i="209"/>
  <c r="E41" i="209"/>
  <c r="T41" i="209" s="1"/>
  <c r="S40" i="209"/>
  <c r="R40" i="209"/>
  <c r="Q40" i="209"/>
  <c r="P40" i="209"/>
  <c r="E40" i="209"/>
  <c r="U40" i="209" s="1"/>
  <c r="S39" i="209"/>
  <c r="R39" i="209"/>
  <c r="Q39" i="209"/>
  <c r="P39" i="209"/>
  <c r="E39" i="209"/>
  <c r="S38" i="209"/>
  <c r="R38" i="209"/>
  <c r="Q38" i="209"/>
  <c r="P38" i="209"/>
  <c r="E38" i="209"/>
  <c r="T38" i="209" s="1"/>
  <c r="U37" i="209"/>
  <c r="T37" i="209"/>
  <c r="S37" i="209"/>
  <c r="R37" i="209"/>
  <c r="Q37" i="209"/>
  <c r="P37" i="209"/>
  <c r="E37" i="209"/>
  <c r="U36" i="209"/>
  <c r="T36" i="209"/>
  <c r="S36" i="209"/>
  <c r="R36" i="209"/>
  <c r="Q36" i="209"/>
  <c r="P36" i="209"/>
  <c r="E36" i="209"/>
  <c r="T35" i="209"/>
  <c r="S35" i="209"/>
  <c r="R35" i="209"/>
  <c r="Q35" i="209"/>
  <c r="P35" i="209"/>
  <c r="E35" i="209"/>
  <c r="U35" i="209" s="1"/>
  <c r="S34" i="209"/>
  <c r="R34" i="209"/>
  <c r="Q34" i="209"/>
  <c r="P34" i="209"/>
  <c r="E34" i="209"/>
  <c r="U34" i="209" s="1"/>
  <c r="U33" i="209"/>
  <c r="S33" i="209"/>
  <c r="R33" i="209"/>
  <c r="Q33" i="209"/>
  <c r="P33" i="209"/>
  <c r="E33" i="209"/>
  <c r="T33" i="209" s="1"/>
  <c r="S32" i="209"/>
  <c r="R32" i="209"/>
  <c r="Q32" i="209"/>
  <c r="P32" i="209"/>
  <c r="E32" i="209"/>
  <c r="S31" i="209"/>
  <c r="R31" i="209"/>
  <c r="Q31" i="209"/>
  <c r="P31" i="209"/>
  <c r="E31" i="209"/>
  <c r="U31" i="209" s="1"/>
  <c r="S30" i="209"/>
  <c r="R30" i="209"/>
  <c r="Q30" i="209"/>
  <c r="P30" i="209"/>
  <c r="E30" i="209"/>
  <c r="T30" i="209" s="1"/>
  <c r="U29" i="209"/>
  <c r="T29" i="209"/>
  <c r="S29" i="209"/>
  <c r="R29" i="209"/>
  <c r="Q29" i="209"/>
  <c r="P29" i="209"/>
  <c r="E29" i="209"/>
  <c r="S28" i="209"/>
  <c r="R28" i="209"/>
  <c r="Q28" i="209"/>
  <c r="P28" i="209"/>
  <c r="E28" i="209"/>
  <c r="U28" i="209" s="1"/>
  <c r="S27" i="209"/>
  <c r="T26" i="209"/>
  <c r="S26" i="209"/>
  <c r="R26" i="209"/>
  <c r="Q26" i="209"/>
  <c r="P26" i="209"/>
  <c r="E26" i="209"/>
  <c r="U26" i="209" s="1"/>
  <c r="S25" i="209"/>
  <c r="R25" i="209"/>
  <c r="Q25" i="209"/>
  <c r="P25" i="209"/>
  <c r="E25" i="209"/>
  <c r="T25" i="209" s="1"/>
  <c r="S24" i="209"/>
  <c r="R24" i="209"/>
  <c r="Q24" i="209"/>
  <c r="P24" i="209"/>
  <c r="E24" i="209"/>
  <c r="U24" i="209" s="1"/>
  <c r="S23" i="209"/>
  <c r="R23" i="209"/>
  <c r="Q23" i="209"/>
  <c r="P23" i="209"/>
  <c r="E23" i="209"/>
  <c r="S22" i="209"/>
  <c r="R22" i="209"/>
  <c r="Q22" i="209"/>
  <c r="P22" i="209"/>
  <c r="E22" i="209"/>
  <c r="U21" i="209"/>
  <c r="S21" i="209"/>
  <c r="R21" i="209"/>
  <c r="Q21" i="209"/>
  <c r="P21" i="209"/>
  <c r="E21" i="209"/>
  <c r="T21" i="209" s="1"/>
  <c r="U20" i="209"/>
  <c r="T20" i="209"/>
  <c r="S20" i="209"/>
  <c r="R20" i="209"/>
  <c r="Q20" i="209"/>
  <c r="P20" i="209"/>
  <c r="E20" i="209"/>
  <c r="U19" i="209"/>
  <c r="T19" i="209"/>
  <c r="S19" i="209"/>
  <c r="R19" i="209"/>
  <c r="Q19" i="209"/>
  <c r="P19" i="209"/>
  <c r="E19" i="209"/>
  <c r="S18" i="209"/>
  <c r="R18" i="209"/>
  <c r="Q18" i="209"/>
  <c r="P18" i="209"/>
  <c r="E18" i="209"/>
  <c r="U18" i="209" s="1"/>
  <c r="S17" i="209"/>
  <c r="R17" i="209"/>
  <c r="Q17" i="209"/>
  <c r="P17" i="209"/>
  <c r="E17" i="209"/>
  <c r="S16" i="209"/>
  <c r="R16" i="209"/>
  <c r="Q16" i="209"/>
  <c r="P16" i="209"/>
  <c r="E16" i="209"/>
  <c r="S15" i="209"/>
  <c r="R15" i="209"/>
  <c r="Q15" i="209"/>
  <c r="P15" i="209"/>
  <c r="E15" i="209"/>
  <c r="T15" i="209" s="1"/>
  <c r="U14" i="209"/>
  <c r="S14" i="209"/>
  <c r="R14" i="209"/>
  <c r="Q14" i="209"/>
  <c r="P14" i="209"/>
  <c r="E14" i="209"/>
  <c r="T14" i="209" s="1"/>
  <c r="U13" i="209"/>
  <c r="T13" i="209"/>
  <c r="S13" i="209"/>
  <c r="R13" i="209"/>
  <c r="Q13" i="209"/>
  <c r="P13" i="209"/>
  <c r="E13" i="209"/>
  <c r="U12" i="209"/>
  <c r="T12" i="209"/>
  <c r="S12" i="209"/>
  <c r="R12" i="209"/>
  <c r="Q12" i="209"/>
  <c r="P12" i="209"/>
  <c r="E12" i="209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R9" i="209"/>
  <c r="S8" i="209"/>
  <c r="S61" i="208"/>
  <c r="R61" i="208"/>
  <c r="Q61" i="208"/>
  <c r="P61" i="208"/>
  <c r="E61" i="208"/>
  <c r="U61" i="208" s="1"/>
  <c r="U60" i="208"/>
  <c r="S60" i="208"/>
  <c r="R60" i="208"/>
  <c r="Q60" i="208"/>
  <c r="P60" i="208"/>
  <c r="E60" i="208"/>
  <c r="S59" i="208"/>
  <c r="R59" i="208"/>
  <c r="S57" i="208"/>
  <c r="R57" i="208"/>
  <c r="Q57" i="208"/>
  <c r="P57" i="208"/>
  <c r="E57" i="208"/>
  <c r="U57" i="208" s="1"/>
  <c r="S56" i="208"/>
  <c r="R56" i="208"/>
  <c r="Q56" i="208"/>
  <c r="P56" i="208"/>
  <c r="E56" i="208"/>
  <c r="U56" i="208" s="1"/>
  <c r="S55" i="208"/>
  <c r="R55" i="208"/>
  <c r="Q55" i="208"/>
  <c r="P55" i="208"/>
  <c r="E55" i="208"/>
  <c r="U54" i="208"/>
  <c r="S54" i="208"/>
  <c r="R54" i="208"/>
  <c r="Q54" i="208"/>
  <c r="P54" i="208"/>
  <c r="E54" i="208"/>
  <c r="T54" i="208" s="1"/>
  <c r="S53" i="208"/>
  <c r="R53" i="208"/>
  <c r="S52" i="208"/>
  <c r="R52" i="208"/>
  <c r="Q52" i="208"/>
  <c r="P52" i="208"/>
  <c r="E52" i="208"/>
  <c r="U52" i="208" s="1"/>
  <c r="S51" i="208"/>
  <c r="R51" i="208"/>
  <c r="Q51" i="208"/>
  <c r="P51" i="208"/>
  <c r="E51" i="208"/>
  <c r="U51" i="208" s="1"/>
  <c r="S50" i="208"/>
  <c r="R50" i="208"/>
  <c r="Q50" i="208"/>
  <c r="P50" i="208"/>
  <c r="E50" i="208"/>
  <c r="U49" i="208"/>
  <c r="S49" i="208"/>
  <c r="R49" i="208"/>
  <c r="Q49" i="208"/>
  <c r="P49" i="208"/>
  <c r="E49" i="208"/>
  <c r="T49" i="208" s="1"/>
  <c r="U48" i="208"/>
  <c r="S48" i="208"/>
  <c r="R48" i="208"/>
  <c r="Q48" i="208"/>
  <c r="P48" i="208"/>
  <c r="E48" i="208"/>
  <c r="T48" i="208" s="1"/>
  <c r="T47" i="208"/>
  <c r="S47" i="208"/>
  <c r="R47" i="208"/>
  <c r="Q47" i="208"/>
  <c r="P47" i="208"/>
  <c r="E47" i="208"/>
  <c r="U47" i="208" s="1"/>
  <c r="S46" i="208"/>
  <c r="R46" i="208"/>
  <c r="Q46" i="208"/>
  <c r="P46" i="208"/>
  <c r="E46" i="208"/>
  <c r="T46" i="208" s="1"/>
  <c r="S45" i="208"/>
  <c r="R45" i="208"/>
  <c r="Q45" i="208"/>
  <c r="P45" i="208"/>
  <c r="E45" i="208"/>
  <c r="U45" i="208" s="1"/>
  <c r="S44" i="208"/>
  <c r="R44" i="208"/>
  <c r="Q44" i="208"/>
  <c r="P44" i="208"/>
  <c r="E44" i="208"/>
  <c r="S43" i="208"/>
  <c r="R43" i="208"/>
  <c r="S42" i="208"/>
  <c r="R42" i="208"/>
  <c r="U41" i="208"/>
  <c r="S41" i="208"/>
  <c r="R41" i="208"/>
  <c r="Q41" i="208"/>
  <c r="P41" i="208"/>
  <c r="E41" i="208"/>
  <c r="T41" i="208" s="1"/>
  <c r="T40" i="208"/>
  <c r="S40" i="208"/>
  <c r="R40" i="208"/>
  <c r="Q40" i="208"/>
  <c r="P40" i="208"/>
  <c r="E40" i="208"/>
  <c r="U40" i="208" s="1"/>
  <c r="S39" i="208"/>
  <c r="R39" i="208"/>
  <c r="Q39" i="208"/>
  <c r="P39" i="208"/>
  <c r="E39" i="208"/>
  <c r="U39" i="208" s="1"/>
  <c r="S38" i="208"/>
  <c r="R38" i="208"/>
  <c r="Q38" i="208"/>
  <c r="P38" i="208"/>
  <c r="E38" i="208"/>
  <c r="S37" i="208"/>
  <c r="R37" i="208"/>
  <c r="Q37" i="208"/>
  <c r="P37" i="208"/>
  <c r="E37" i="208"/>
  <c r="U37" i="208" s="1"/>
  <c r="S36" i="208"/>
  <c r="R36" i="208"/>
  <c r="Q36" i="208"/>
  <c r="P36" i="208"/>
  <c r="E36" i="208"/>
  <c r="S35" i="208"/>
  <c r="R35" i="208"/>
  <c r="Q35" i="208"/>
  <c r="P35" i="208"/>
  <c r="E35" i="208"/>
  <c r="S34" i="208"/>
  <c r="R34" i="208"/>
  <c r="Q34" i="208"/>
  <c r="P34" i="208"/>
  <c r="E34" i="208"/>
  <c r="U34" i="208" s="1"/>
  <c r="U33" i="208"/>
  <c r="S33" i="208"/>
  <c r="R33" i="208"/>
  <c r="Q33" i="208"/>
  <c r="P33" i="208"/>
  <c r="E33" i="208"/>
  <c r="T33" i="208" s="1"/>
  <c r="T32" i="208"/>
  <c r="S32" i="208"/>
  <c r="R32" i="208"/>
  <c r="Q32" i="208"/>
  <c r="P32" i="208"/>
  <c r="E32" i="208"/>
  <c r="U31" i="208"/>
  <c r="T31" i="208"/>
  <c r="S31" i="208"/>
  <c r="R31" i="208"/>
  <c r="Q31" i="208"/>
  <c r="P31" i="208"/>
  <c r="E31" i="208"/>
  <c r="S30" i="208"/>
  <c r="R30" i="208"/>
  <c r="Q30" i="208"/>
  <c r="P30" i="208"/>
  <c r="E30" i="208"/>
  <c r="U30" i="208" s="1"/>
  <c r="S29" i="208"/>
  <c r="R29" i="208"/>
  <c r="Q29" i="208"/>
  <c r="P29" i="208"/>
  <c r="E29" i="208"/>
  <c r="U28" i="208"/>
  <c r="S28" i="208"/>
  <c r="R28" i="208"/>
  <c r="Q28" i="208"/>
  <c r="P28" i="208"/>
  <c r="E28" i="208"/>
  <c r="R27" i="208"/>
  <c r="S26" i="208"/>
  <c r="R26" i="208"/>
  <c r="Q26" i="208"/>
  <c r="P26" i="208"/>
  <c r="E26" i="208"/>
  <c r="S25" i="208"/>
  <c r="R25" i="208"/>
  <c r="Q25" i="208"/>
  <c r="P25" i="208"/>
  <c r="E25" i="208"/>
  <c r="U25" i="208" s="1"/>
  <c r="U24" i="208"/>
  <c r="S24" i="208"/>
  <c r="R24" i="208"/>
  <c r="Q24" i="208"/>
  <c r="P24" i="208"/>
  <c r="E24" i="208"/>
  <c r="T24" i="208" s="1"/>
  <c r="S23" i="208"/>
  <c r="R23" i="208"/>
  <c r="Q23" i="208"/>
  <c r="P23" i="208"/>
  <c r="E23" i="208"/>
  <c r="U23" i="208" s="1"/>
  <c r="S22" i="208"/>
  <c r="R22" i="208"/>
  <c r="Q22" i="208"/>
  <c r="P22" i="208"/>
  <c r="E22" i="208"/>
  <c r="U22" i="208" s="1"/>
  <c r="S21" i="208"/>
  <c r="R21" i="208"/>
  <c r="Q21" i="208"/>
  <c r="P21" i="208"/>
  <c r="E21" i="208"/>
  <c r="S20" i="208"/>
  <c r="R20" i="208"/>
  <c r="Q20" i="208"/>
  <c r="P20" i="208"/>
  <c r="E20" i="208"/>
  <c r="S19" i="208"/>
  <c r="R19" i="208"/>
  <c r="Q19" i="208"/>
  <c r="P19" i="208"/>
  <c r="E19" i="208"/>
  <c r="T19" i="208" s="1"/>
  <c r="U18" i="208"/>
  <c r="S18" i="208"/>
  <c r="R18" i="208"/>
  <c r="Q18" i="208"/>
  <c r="P18" i="208"/>
  <c r="E18" i="208"/>
  <c r="T18" i="208" s="1"/>
  <c r="U17" i="208"/>
  <c r="T17" i="208"/>
  <c r="S17" i="208"/>
  <c r="R17" i="208"/>
  <c r="Q17" i="208"/>
  <c r="P17" i="208"/>
  <c r="E17" i="208"/>
  <c r="U16" i="208"/>
  <c r="T16" i="208"/>
  <c r="S16" i="208"/>
  <c r="R16" i="208"/>
  <c r="Q16" i="208"/>
  <c r="P16" i="208"/>
  <c r="E16" i="208"/>
  <c r="S15" i="208"/>
  <c r="R15" i="208"/>
  <c r="Q15" i="208"/>
  <c r="P15" i="208"/>
  <c r="E15" i="208"/>
  <c r="U15" i="208" s="1"/>
  <c r="S14" i="208"/>
  <c r="R14" i="208"/>
  <c r="Q14" i="208"/>
  <c r="P14" i="208"/>
  <c r="E14" i="208"/>
  <c r="S13" i="208"/>
  <c r="R13" i="208"/>
  <c r="Q13" i="208"/>
  <c r="P13" i="208"/>
  <c r="E13" i="208"/>
  <c r="S12" i="208"/>
  <c r="R12" i="208"/>
  <c r="Q12" i="208"/>
  <c r="P12" i="208"/>
  <c r="E12" i="208"/>
  <c r="S11" i="208"/>
  <c r="R11" i="208"/>
  <c r="Q11" i="208"/>
  <c r="P11" i="208"/>
  <c r="E11" i="208"/>
  <c r="T11" i="208" s="1"/>
  <c r="U10" i="208"/>
  <c r="T10" i="208"/>
  <c r="S10" i="208"/>
  <c r="R10" i="208"/>
  <c r="Q10" i="208"/>
  <c r="P10" i="208"/>
  <c r="E10" i="208"/>
  <c r="S9" i="208"/>
  <c r="R9" i="208"/>
  <c r="R8" i="208"/>
  <c r="S61" i="207"/>
  <c r="R61" i="207"/>
  <c r="Q61" i="207"/>
  <c r="P61" i="207"/>
  <c r="E61" i="207"/>
  <c r="U61" i="207" s="1"/>
  <c r="U60" i="207"/>
  <c r="S60" i="207"/>
  <c r="R60" i="207"/>
  <c r="Q60" i="207"/>
  <c r="P60" i="207"/>
  <c r="E60" i="207"/>
  <c r="E59" i="207" s="1"/>
  <c r="U59" i="207" s="1"/>
  <c r="S59" i="207"/>
  <c r="R59" i="207"/>
  <c r="S57" i="207"/>
  <c r="R57" i="207"/>
  <c r="Q57" i="207"/>
  <c r="P57" i="207"/>
  <c r="E57" i="207"/>
  <c r="U57" i="207" s="1"/>
  <c r="S56" i="207"/>
  <c r="R56" i="207"/>
  <c r="Q56" i="207"/>
  <c r="P56" i="207"/>
  <c r="E56" i="207"/>
  <c r="U56" i="207" s="1"/>
  <c r="S55" i="207"/>
  <c r="R55" i="207"/>
  <c r="Q55" i="207"/>
  <c r="P55" i="207"/>
  <c r="E55" i="207"/>
  <c r="U55" i="207" s="1"/>
  <c r="S54" i="207"/>
  <c r="R54" i="207"/>
  <c r="Q54" i="207"/>
  <c r="P54" i="207"/>
  <c r="E54" i="207"/>
  <c r="S53" i="207"/>
  <c r="R53" i="207"/>
  <c r="S52" i="207"/>
  <c r="R52" i="207"/>
  <c r="Q52" i="207"/>
  <c r="P52" i="207"/>
  <c r="E52" i="207"/>
  <c r="U52" i="207" s="1"/>
  <c r="S51" i="207"/>
  <c r="R51" i="207"/>
  <c r="Q51" i="207"/>
  <c r="P51" i="207"/>
  <c r="E51" i="207"/>
  <c r="U51" i="207" s="1"/>
  <c r="S50" i="207"/>
  <c r="R50" i="207"/>
  <c r="Q50" i="207"/>
  <c r="P50" i="207"/>
  <c r="E50" i="207"/>
  <c r="U50" i="207" s="1"/>
  <c r="S49" i="207"/>
  <c r="R49" i="207"/>
  <c r="Q49" i="207"/>
  <c r="P49" i="207"/>
  <c r="E49" i="207"/>
  <c r="S48" i="207"/>
  <c r="R48" i="207"/>
  <c r="Q48" i="207"/>
  <c r="P48" i="207"/>
  <c r="E48" i="207"/>
  <c r="U47" i="207"/>
  <c r="S47" i="207"/>
  <c r="R47" i="207"/>
  <c r="Q47" i="207"/>
  <c r="P47" i="207"/>
  <c r="E47" i="207"/>
  <c r="T47" i="207" s="1"/>
  <c r="T46" i="207"/>
  <c r="S46" i="207"/>
  <c r="R46" i="207"/>
  <c r="Q46" i="207"/>
  <c r="P46" i="207"/>
  <c r="E46" i="207"/>
  <c r="U46" i="207" s="1"/>
  <c r="S45" i="207"/>
  <c r="R45" i="207"/>
  <c r="Q45" i="207"/>
  <c r="P45" i="207"/>
  <c r="E45" i="207"/>
  <c r="U45" i="207" s="1"/>
  <c r="S44" i="207"/>
  <c r="R44" i="207"/>
  <c r="Q44" i="207"/>
  <c r="P44" i="207"/>
  <c r="E44" i="207"/>
  <c r="T44" i="207" s="1"/>
  <c r="S43" i="207"/>
  <c r="R43" i="207"/>
  <c r="S42" i="207"/>
  <c r="R42" i="207"/>
  <c r="S41" i="207"/>
  <c r="R41" i="207"/>
  <c r="Q41" i="207"/>
  <c r="P41" i="207"/>
  <c r="E41" i="207"/>
  <c r="U41" i="207" s="1"/>
  <c r="S40" i="207"/>
  <c r="R40" i="207"/>
  <c r="Q40" i="207"/>
  <c r="P40" i="207"/>
  <c r="E40" i="207"/>
  <c r="U40" i="207" s="1"/>
  <c r="S39" i="207"/>
  <c r="R39" i="207"/>
  <c r="Q39" i="207"/>
  <c r="P39" i="207"/>
  <c r="E39" i="207"/>
  <c r="S38" i="207"/>
  <c r="R38" i="207"/>
  <c r="Q38" i="207"/>
  <c r="P38" i="207"/>
  <c r="E38" i="207"/>
  <c r="U37" i="207"/>
  <c r="S37" i="207"/>
  <c r="R37" i="207"/>
  <c r="Q37" i="207"/>
  <c r="P37" i="207"/>
  <c r="E37" i="207"/>
  <c r="T37" i="207" s="1"/>
  <c r="U36" i="207"/>
  <c r="T36" i="207"/>
  <c r="S36" i="207"/>
  <c r="R36" i="207"/>
  <c r="Q36" i="207"/>
  <c r="P36" i="207"/>
  <c r="E36" i="207"/>
  <c r="U35" i="207"/>
  <c r="T35" i="207"/>
  <c r="S35" i="207"/>
  <c r="R35" i="207"/>
  <c r="Q35" i="207"/>
  <c r="P35" i="207"/>
  <c r="E35" i="207"/>
  <c r="T34" i="207"/>
  <c r="S34" i="207"/>
  <c r="R34" i="207"/>
  <c r="Q34" i="207"/>
  <c r="P34" i="207"/>
  <c r="E34" i="207"/>
  <c r="U34" i="207" s="1"/>
  <c r="S33" i="207"/>
  <c r="R33" i="207"/>
  <c r="Q33" i="207"/>
  <c r="P33" i="207"/>
  <c r="E33" i="207"/>
  <c r="U33" i="207" s="1"/>
  <c r="S32" i="207"/>
  <c r="R32" i="207"/>
  <c r="Q32" i="207"/>
  <c r="P32" i="207"/>
  <c r="E32" i="207"/>
  <c r="S31" i="207"/>
  <c r="R31" i="207"/>
  <c r="Q31" i="207"/>
  <c r="P31" i="207"/>
  <c r="E31" i="207"/>
  <c r="S30" i="207"/>
  <c r="R30" i="207"/>
  <c r="Q30" i="207"/>
  <c r="P30" i="207"/>
  <c r="E30" i="207"/>
  <c r="U29" i="207"/>
  <c r="S29" i="207"/>
  <c r="R29" i="207"/>
  <c r="Q29" i="207"/>
  <c r="P29" i="207"/>
  <c r="E29" i="207"/>
  <c r="T29" i="207" s="1"/>
  <c r="U28" i="207"/>
  <c r="T28" i="207"/>
  <c r="S28" i="207"/>
  <c r="R28" i="207"/>
  <c r="Q28" i="207"/>
  <c r="P28" i="207"/>
  <c r="E28" i="207"/>
  <c r="S26" i="207"/>
  <c r="R26" i="207"/>
  <c r="Q26" i="207"/>
  <c r="P26" i="207"/>
  <c r="E26" i="207"/>
  <c r="S25" i="207"/>
  <c r="R25" i="207"/>
  <c r="Q25" i="207"/>
  <c r="P25" i="207"/>
  <c r="E25" i="207"/>
  <c r="T25" i="207" s="1"/>
  <c r="U24" i="207"/>
  <c r="S24" i="207"/>
  <c r="R24" i="207"/>
  <c r="Q24" i="207"/>
  <c r="P24" i="207"/>
  <c r="E24" i="207"/>
  <c r="T24" i="207" s="1"/>
  <c r="U23" i="207"/>
  <c r="T23" i="207"/>
  <c r="S23" i="207"/>
  <c r="R23" i="207"/>
  <c r="Q23" i="207"/>
  <c r="P23" i="207"/>
  <c r="E23" i="207"/>
  <c r="U22" i="207"/>
  <c r="T22" i="207"/>
  <c r="S22" i="207"/>
  <c r="R22" i="207"/>
  <c r="Q22" i="207"/>
  <c r="P22" i="207"/>
  <c r="E22" i="207"/>
  <c r="S21" i="207"/>
  <c r="R21" i="207"/>
  <c r="Q21" i="207"/>
  <c r="P21" i="207"/>
  <c r="E21" i="207"/>
  <c r="U21" i="207" s="1"/>
  <c r="S20" i="207"/>
  <c r="R20" i="207"/>
  <c r="Q20" i="207"/>
  <c r="P20" i="207"/>
  <c r="E20" i="207"/>
  <c r="U20" i="207" s="1"/>
  <c r="S19" i="207"/>
  <c r="R19" i="207"/>
  <c r="Q19" i="207"/>
  <c r="P19" i="207"/>
  <c r="E19" i="207"/>
  <c r="S18" i="207"/>
  <c r="R18" i="207"/>
  <c r="Q18" i="207"/>
  <c r="P18" i="207"/>
  <c r="E18" i="207"/>
  <c r="S17" i="207"/>
  <c r="R17" i="207"/>
  <c r="Q17" i="207"/>
  <c r="P17" i="207"/>
  <c r="E17" i="207"/>
  <c r="T17" i="207" s="1"/>
  <c r="U16" i="207"/>
  <c r="T16" i="207"/>
  <c r="S16" i="207"/>
  <c r="R16" i="207"/>
  <c r="Q16" i="207"/>
  <c r="P16" i="207"/>
  <c r="E16" i="207"/>
  <c r="U15" i="207"/>
  <c r="T15" i="207"/>
  <c r="S15" i="207"/>
  <c r="R15" i="207"/>
  <c r="Q15" i="207"/>
  <c r="P15" i="207"/>
  <c r="E15" i="207"/>
  <c r="T14" i="207"/>
  <c r="S14" i="207"/>
  <c r="R14" i="207"/>
  <c r="Q14" i="207"/>
  <c r="U14" i="207" s="1"/>
  <c r="P14" i="207"/>
  <c r="E14" i="207"/>
  <c r="S13" i="207"/>
  <c r="R13" i="207"/>
  <c r="Q13" i="207"/>
  <c r="P13" i="207"/>
  <c r="E13" i="207"/>
  <c r="S12" i="207"/>
  <c r="R12" i="207"/>
  <c r="Q12" i="207"/>
  <c r="P12" i="207"/>
  <c r="E12" i="207"/>
  <c r="U12" i="207" s="1"/>
  <c r="S11" i="207"/>
  <c r="R11" i="207"/>
  <c r="Q11" i="207"/>
  <c r="P11" i="207"/>
  <c r="E11" i="207"/>
  <c r="S10" i="207"/>
  <c r="R10" i="207"/>
  <c r="Q10" i="207"/>
  <c r="P10" i="207"/>
  <c r="E10" i="207"/>
  <c r="S9" i="207"/>
  <c r="R9" i="207"/>
  <c r="S62" i="206"/>
  <c r="S61" i="206"/>
  <c r="R61" i="206"/>
  <c r="Q61" i="206"/>
  <c r="P61" i="206"/>
  <c r="E61" i="206"/>
  <c r="U60" i="206"/>
  <c r="S60" i="206"/>
  <c r="R60" i="206"/>
  <c r="Q60" i="206"/>
  <c r="P60" i="206"/>
  <c r="E60" i="206"/>
  <c r="T60" i="206" s="1"/>
  <c r="S59" i="206"/>
  <c r="R59" i="206"/>
  <c r="S58" i="206"/>
  <c r="R58" i="206"/>
  <c r="S57" i="206"/>
  <c r="R57" i="206"/>
  <c r="Q57" i="206"/>
  <c r="P57" i="206"/>
  <c r="E57" i="206"/>
  <c r="S56" i="206"/>
  <c r="R56" i="206"/>
  <c r="Q56" i="206"/>
  <c r="P56" i="206"/>
  <c r="E56" i="206"/>
  <c r="U56" i="206" s="1"/>
  <c r="U55" i="206"/>
  <c r="S55" i="206"/>
  <c r="R55" i="206"/>
  <c r="Q55" i="206"/>
  <c r="P55" i="206"/>
  <c r="E55" i="206"/>
  <c r="T55" i="206" s="1"/>
  <c r="S54" i="206"/>
  <c r="R54" i="206"/>
  <c r="Q54" i="206"/>
  <c r="P54" i="206"/>
  <c r="E54" i="206"/>
  <c r="S53" i="206"/>
  <c r="R53" i="206"/>
  <c r="U52" i="206"/>
  <c r="T52" i="206"/>
  <c r="S52" i="206"/>
  <c r="R52" i="206"/>
  <c r="Q52" i="206"/>
  <c r="P52" i="206"/>
  <c r="E52" i="206"/>
  <c r="U51" i="206"/>
  <c r="T51" i="206"/>
  <c r="S51" i="206"/>
  <c r="R51" i="206"/>
  <c r="Q51" i="206"/>
  <c r="P51" i="206"/>
  <c r="E51" i="206"/>
  <c r="T50" i="206"/>
  <c r="S50" i="206"/>
  <c r="R50" i="206"/>
  <c r="Q50" i="206"/>
  <c r="P50" i="206"/>
  <c r="E50" i="206"/>
  <c r="U50" i="206" s="1"/>
  <c r="S49" i="206"/>
  <c r="R49" i="206"/>
  <c r="Q49" i="206"/>
  <c r="P49" i="206"/>
  <c r="E49" i="206"/>
  <c r="U49" i="206" s="1"/>
  <c r="S48" i="206"/>
  <c r="R48" i="206"/>
  <c r="Q48" i="206"/>
  <c r="P48" i="206"/>
  <c r="E48" i="206"/>
  <c r="U48" i="206" s="1"/>
  <c r="S47" i="206"/>
  <c r="R47" i="206"/>
  <c r="Q47" i="206"/>
  <c r="P47" i="206"/>
  <c r="E47" i="206"/>
  <c r="S46" i="206"/>
  <c r="R46" i="206"/>
  <c r="Q46" i="206"/>
  <c r="P46" i="206"/>
  <c r="E46" i="206"/>
  <c r="U45" i="206"/>
  <c r="S45" i="206"/>
  <c r="R45" i="206"/>
  <c r="Q45" i="206"/>
  <c r="P45" i="206"/>
  <c r="E45" i="206"/>
  <c r="T45" i="206" s="1"/>
  <c r="U44" i="206"/>
  <c r="T44" i="206"/>
  <c r="S44" i="206"/>
  <c r="R44" i="206"/>
  <c r="Q44" i="206"/>
  <c r="P44" i="206"/>
  <c r="E44" i="206"/>
  <c r="S43" i="206"/>
  <c r="R43" i="206"/>
  <c r="S42" i="206"/>
  <c r="R42" i="206"/>
  <c r="U41" i="206"/>
  <c r="S41" i="206"/>
  <c r="R41" i="206"/>
  <c r="Q41" i="206"/>
  <c r="P41" i="206"/>
  <c r="E41" i="206"/>
  <c r="T41" i="206" s="1"/>
  <c r="U40" i="206"/>
  <c r="T40" i="206"/>
  <c r="S40" i="206"/>
  <c r="R40" i="206"/>
  <c r="Q40" i="206"/>
  <c r="P40" i="206"/>
  <c r="E40" i="206"/>
  <c r="S39" i="206"/>
  <c r="R39" i="206"/>
  <c r="Q39" i="206"/>
  <c r="P39" i="206"/>
  <c r="E39" i="206"/>
  <c r="U39" i="206" s="1"/>
  <c r="S38" i="206"/>
  <c r="R38" i="206"/>
  <c r="Q38" i="206"/>
  <c r="P38" i="206"/>
  <c r="E38" i="206"/>
  <c r="U38" i="206" s="1"/>
  <c r="S37" i="206"/>
  <c r="R37" i="206"/>
  <c r="Q37" i="206"/>
  <c r="P37" i="206"/>
  <c r="E37" i="206"/>
  <c r="S36" i="206"/>
  <c r="R36" i="206"/>
  <c r="Q36" i="206"/>
  <c r="P36" i="206"/>
  <c r="E36" i="206"/>
  <c r="S35" i="206"/>
  <c r="R35" i="206"/>
  <c r="Q35" i="206"/>
  <c r="P35" i="206"/>
  <c r="E35" i="206"/>
  <c r="T35" i="206" s="1"/>
  <c r="U34" i="206"/>
  <c r="S34" i="206"/>
  <c r="R34" i="206"/>
  <c r="Q34" i="206"/>
  <c r="P34" i="206"/>
  <c r="E34" i="206"/>
  <c r="T34" i="206" s="1"/>
  <c r="U33" i="206"/>
  <c r="T33" i="206"/>
  <c r="S33" i="206"/>
  <c r="R33" i="206"/>
  <c r="Q33" i="206"/>
  <c r="P33" i="206"/>
  <c r="E33" i="206"/>
  <c r="T32" i="206"/>
  <c r="S32" i="206"/>
  <c r="R32" i="206"/>
  <c r="Q32" i="206"/>
  <c r="U32" i="206" s="1"/>
  <c r="P32" i="206"/>
  <c r="E32" i="206"/>
  <c r="S31" i="206"/>
  <c r="R31" i="206"/>
  <c r="Q31" i="206"/>
  <c r="P31" i="206"/>
  <c r="E31" i="206"/>
  <c r="U31" i="206" s="1"/>
  <c r="S30" i="206"/>
  <c r="R30" i="206"/>
  <c r="Q30" i="206"/>
  <c r="P30" i="206"/>
  <c r="E30" i="206"/>
  <c r="S29" i="206"/>
  <c r="R29" i="206"/>
  <c r="Q29" i="206"/>
  <c r="P29" i="206"/>
  <c r="E29" i="206"/>
  <c r="S28" i="206"/>
  <c r="R28" i="206"/>
  <c r="Q28" i="206"/>
  <c r="P28" i="206"/>
  <c r="E28" i="206"/>
  <c r="S27" i="206"/>
  <c r="R27" i="206"/>
  <c r="S26" i="206"/>
  <c r="R26" i="206"/>
  <c r="Q26" i="206"/>
  <c r="P26" i="206"/>
  <c r="E26" i="206"/>
  <c r="U26" i="206" s="1"/>
  <c r="S25" i="206"/>
  <c r="R25" i="206"/>
  <c r="Q25" i="206"/>
  <c r="P25" i="206"/>
  <c r="E25" i="206"/>
  <c r="U25" i="206" s="1"/>
  <c r="S24" i="206"/>
  <c r="R24" i="206"/>
  <c r="Q24" i="206"/>
  <c r="P24" i="206"/>
  <c r="E24" i="206"/>
  <c r="S23" i="206"/>
  <c r="R23" i="206"/>
  <c r="Q23" i="206"/>
  <c r="P23" i="206"/>
  <c r="E23" i="206"/>
  <c r="U22" i="206"/>
  <c r="S22" i="206"/>
  <c r="R22" i="206"/>
  <c r="Q22" i="206"/>
  <c r="P22" i="206"/>
  <c r="E22" i="206"/>
  <c r="T22" i="206" s="1"/>
  <c r="T21" i="206"/>
  <c r="S21" i="206"/>
  <c r="R21" i="206"/>
  <c r="Q21" i="206"/>
  <c r="P21" i="206"/>
  <c r="E21" i="206"/>
  <c r="U21" i="206" s="1"/>
  <c r="S20" i="206"/>
  <c r="R20" i="206"/>
  <c r="Q20" i="206"/>
  <c r="P20" i="206"/>
  <c r="E20" i="206"/>
  <c r="U20" i="206" s="1"/>
  <c r="S19" i="206"/>
  <c r="R19" i="206"/>
  <c r="Q19" i="206"/>
  <c r="P19" i="206"/>
  <c r="E19" i="206"/>
  <c r="S18" i="206"/>
  <c r="R18" i="206"/>
  <c r="Q18" i="206"/>
  <c r="P18" i="206"/>
  <c r="E18" i="206"/>
  <c r="U18" i="206" s="1"/>
  <c r="S17" i="206"/>
  <c r="R17" i="206"/>
  <c r="Q17" i="206"/>
  <c r="P17" i="206"/>
  <c r="E17" i="206"/>
  <c r="U17" i="206" s="1"/>
  <c r="S16" i="206"/>
  <c r="R16" i="206"/>
  <c r="Q16" i="206"/>
  <c r="P16" i="206"/>
  <c r="E16" i="206"/>
  <c r="S15" i="206"/>
  <c r="R15" i="206"/>
  <c r="Q15" i="206"/>
  <c r="P15" i="206"/>
  <c r="E15" i="206"/>
  <c r="U14" i="206"/>
  <c r="S14" i="206"/>
  <c r="R14" i="206"/>
  <c r="Q14" i="206"/>
  <c r="P14" i="206"/>
  <c r="E14" i="206"/>
  <c r="T14" i="206" s="1"/>
  <c r="S13" i="206"/>
  <c r="R13" i="206"/>
  <c r="Q13" i="206"/>
  <c r="P13" i="206"/>
  <c r="E13" i="206"/>
  <c r="U13" i="206" s="1"/>
  <c r="S12" i="206"/>
  <c r="R12" i="206"/>
  <c r="Q12" i="206"/>
  <c r="P12" i="206"/>
  <c r="E12" i="206"/>
  <c r="S11" i="206"/>
  <c r="R11" i="206"/>
  <c r="Q11" i="206"/>
  <c r="P11" i="206"/>
  <c r="E11" i="206"/>
  <c r="U11" i="206" s="1"/>
  <c r="S10" i="206"/>
  <c r="R10" i="206"/>
  <c r="Q10" i="206"/>
  <c r="P10" i="206"/>
  <c r="E10" i="206"/>
  <c r="S9" i="206"/>
  <c r="R9" i="206"/>
  <c r="S8" i="206"/>
  <c r="R8" i="206"/>
  <c r="S61" i="205"/>
  <c r="R61" i="205"/>
  <c r="Q61" i="205"/>
  <c r="P61" i="205"/>
  <c r="E61" i="205"/>
  <c r="S60" i="205"/>
  <c r="R60" i="205"/>
  <c r="Q60" i="205"/>
  <c r="P60" i="205"/>
  <c r="P59" i="205" s="1"/>
  <c r="E60" i="205"/>
  <c r="U60" i="205" s="1"/>
  <c r="S59" i="205"/>
  <c r="R59" i="205"/>
  <c r="S57" i="205"/>
  <c r="R57" i="205"/>
  <c r="Q57" i="205"/>
  <c r="P57" i="205"/>
  <c r="E57" i="205"/>
  <c r="U57" i="205" s="1"/>
  <c r="S56" i="205"/>
  <c r="R56" i="205"/>
  <c r="Q56" i="205"/>
  <c r="P56" i="205"/>
  <c r="E56" i="205"/>
  <c r="U56" i="205" s="1"/>
  <c r="S55" i="205"/>
  <c r="R55" i="205"/>
  <c r="Q55" i="205"/>
  <c r="P55" i="205"/>
  <c r="E55" i="205"/>
  <c r="S54" i="205"/>
  <c r="R54" i="205"/>
  <c r="Q54" i="205"/>
  <c r="P54" i="205"/>
  <c r="E54" i="205"/>
  <c r="S53" i="205"/>
  <c r="R53" i="205"/>
  <c r="S52" i="205"/>
  <c r="R52" i="205"/>
  <c r="Q52" i="205"/>
  <c r="P52" i="205"/>
  <c r="E52" i="205"/>
  <c r="U52" i="205" s="1"/>
  <c r="S51" i="205"/>
  <c r="R51" i="205"/>
  <c r="Q51" i="205"/>
  <c r="P51" i="205"/>
  <c r="E51" i="205"/>
  <c r="U51" i="205" s="1"/>
  <c r="S50" i="205"/>
  <c r="R50" i="205"/>
  <c r="Q50" i="205"/>
  <c r="P50" i="205"/>
  <c r="E50" i="205"/>
  <c r="S49" i="205"/>
  <c r="R49" i="205"/>
  <c r="Q49" i="205"/>
  <c r="P49" i="205"/>
  <c r="E49" i="205"/>
  <c r="U48" i="205"/>
  <c r="S48" i="205"/>
  <c r="R48" i="205"/>
  <c r="Q48" i="205"/>
  <c r="P48" i="205"/>
  <c r="E48" i="205"/>
  <c r="T48" i="205" s="1"/>
  <c r="T47" i="205"/>
  <c r="S47" i="205"/>
  <c r="R47" i="205"/>
  <c r="Q47" i="205"/>
  <c r="P47" i="205"/>
  <c r="E47" i="205"/>
  <c r="U47" i="205" s="1"/>
  <c r="S46" i="205"/>
  <c r="R46" i="205"/>
  <c r="Q46" i="205"/>
  <c r="P46" i="205"/>
  <c r="E46" i="205"/>
  <c r="U46" i="205" s="1"/>
  <c r="S45" i="205"/>
  <c r="R45" i="205"/>
  <c r="Q45" i="205"/>
  <c r="P45" i="205"/>
  <c r="E45" i="205"/>
  <c r="T45" i="205" s="1"/>
  <c r="S44" i="205"/>
  <c r="R44" i="205"/>
  <c r="Q44" i="205"/>
  <c r="P44" i="205"/>
  <c r="E44" i="205"/>
  <c r="U44" i="205" s="1"/>
  <c r="S43" i="205"/>
  <c r="R43" i="205"/>
  <c r="R42" i="205"/>
  <c r="S41" i="205"/>
  <c r="R41" i="205"/>
  <c r="Q41" i="205"/>
  <c r="P41" i="205"/>
  <c r="E41" i="205"/>
  <c r="U41" i="205" s="1"/>
  <c r="S40" i="205"/>
  <c r="R40" i="205"/>
  <c r="Q40" i="205"/>
  <c r="P40" i="205"/>
  <c r="E40" i="205"/>
  <c r="S39" i="205"/>
  <c r="R39" i="205"/>
  <c r="Q39" i="205"/>
  <c r="P39" i="205"/>
  <c r="E39" i="205"/>
  <c r="U38" i="205"/>
  <c r="S38" i="205"/>
  <c r="R38" i="205"/>
  <c r="Q38" i="205"/>
  <c r="P38" i="205"/>
  <c r="E38" i="205"/>
  <c r="T38" i="205" s="1"/>
  <c r="U37" i="205"/>
  <c r="T37" i="205"/>
  <c r="S37" i="205"/>
  <c r="R37" i="205"/>
  <c r="Q37" i="205"/>
  <c r="P37" i="205"/>
  <c r="E37" i="205"/>
  <c r="U36" i="205"/>
  <c r="T36" i="205"/>
  <c r="S36" i="205"/>
  <c r="R36" i="205"/>
  <c r="Q36" i="205"/>
  <c r="P36" i="205"/>
  <c r="E36" i="205"/>
  <c r="T35" i="205"/>
  <c r="S35" i="205"/>
  <c r="R35" i="205"/>
  <c r="Q35" i="205"/>
  <c r="P35" i="205"/>
  <c r="E35" i="205"/>
  <c r="U35" i="205" s="1"/>
  <c r="S34" i="205"/>
  <c r="R34" i="205"/>
  <c r="Q34" i="205"/>
  <c r="P34" i="205"/>
  <c r="E34" i="205"/>
  <c r="U34" i="205" s="1"/>
  <c r="S33" i="205"/>
  <c r="R33" i="205"/>
  <c r="Q33" i="205"/>
  <c r="P33" i="205"/>
  <c r="E33" i="205"/>
  <c r="U33" i="205" s="1"/>
  <c r="S32" i="205"/>
  <c r="R32" i="205"/>
  <c r="Q32" i="205"/>
  <c r="P32" i="205"/>
  <c r="E32" i="205"/>
  <c r="S31" i="205"/>
  <c r="R31" i="205"/>
  <c r="Q31" i="205"/>
  <c r="P31" i="205"/>
  <c r="E31" i="205"/>
  <c r="U30" i="205"/>
  <c r="S30" i="205"/>
  <c r="R30" i="205"/>
  <c r="Q30" i="205"/>
  <c r="P30" i="205"/>
  <c r="E30" i="205"/>
  <c r="T30" i="205" s="1"/>
  <c r="U29" i="205"/>
  <c r="T29" i="205"/>
  <c r="S29" i="205"/>
  <c r="R29" i="205"/>
  <c r="Q29" i="205"/>
  <c r="P29" i="205"/>
  <c r="E29" i="205"/>
  <c r="U28" i="205"/>
  <c r="T28" i="205"/>
  <c r="S28" i="205"/>
  <c r="R28" i="205"/>
  <c r="Q28" i="205"/>
  <c r="P28" i="205"/>
  <c r="E28" i="205"/>
  <c r="S27" i="205"/>
  <c r="R27" i="205"/>
  <c r="S26" i="205"/>
  <c r="R26" i="205"/>
  <c r="Q26" i="205"/>
  <c r="P26" i="205"/>
  <c r="E26" i="205"/>
  <c r="S25" i="205"/>
  <c r="R25" i="205"/>
  <c r="Q25" i="205"/>
  <c r="P25" i="205"/>
  <c r="E25" i="205"/>
  <c r="T25" i="205" s="1"/>
  <c r="U24" i="205"/>
  <c r="S24" i="205"/>
  <c r="R24" i="205"/>
  <c r="Q24" i="205"/>
  <c r="P24" i="205"/>
  <c r="E24" i="205"/>
  <c r="T24" i="205" s="1"/>
  <c r="U23" i="205"/>
  <c r="T23" i="205"/>
  <c r="S23" i="205"/>
  <c r="R23" i="205"/>
  <c r="Q23" i="205"/>
  <c r="P23" i="205"/>
  <c r="E23" i="205"/>
  <c r="T22" i="205"/>
  <c r="S22" i="205"/>
  <c r="R22" i="205"/>
  <c r="Q22" i="205"/>
  <c r="P22" i="205"/>
  <c r="E22" i="205"/>
  <c r="U22" i="205" s="1"/>
  <c r="S21" i="205"/>
  <c r="R21" i="205"/>
  <c r="Q21" i="205"/>
  <c r="P21" i="205"/>
  <c r="E21" i="205"/>
  <c r="U21" i="205" s="1"/>
  <c r="S20" i="205"/>
  <c r="R20" i="205"/>
  <c r="Q20" i="205"/>
  <c r="P20" i="205"/>
  <c r="E20" i="205"/>
  <c r="U20" i="205" s="1"/>
  <c r="S19" i="205"/>
  <c r="R19" i="205"/>
  <c r="Q19" i="205"/>
  <c r="P19" i="205"/>
  <c r="E19" i="205"/>
  <c r="S18" i="205"/>
  <c r="R18" i="205"/>
  <c r="Q18" i="205"/>
  <c r="P18" i="205"/>
  <c r="E18" i="205"/>
  <c r="U17" i="205"/>
  <c r="S17" i="205"/>
  <c r="R17" i="205"/>
  <c r="Q17" i="205"/>
  <c r="P17" i="205"/>
  <c r="E17" i="205"/>
  <c r="T17" i="205" s="1"/>
  <c r="U16" i="205"/>
  <c r="T16" i="205"/>
  <c r="S16" i="205"/>
  <c r="R16" i="205"/>
  <c r="Q16" i="205"/>
  <c r="P16" i="205"/>
  <c r="E16" i="205"/>
  <c r="U15" i="205"/>
  <c r="T15" i="205"/>
  <c r="S15" i="205"/>
  <c r="R15" i="205"/>
  <c r="Q15" i="205"/>
  <c r="P15" i="205"/>
  <c r="E15" i="205"/>
  <c r="S14" i="205"/>
  <c r="R14" i="205"/>
  <c r="Q14" i="205"/>
  <c r="P14" i="205"/>
  <c r="E14" i="205"/>
  <c r="U14" i="205" s="1"/>
  <c r="S13" i="205"/>
  <c r="R13" i="205"/>
  <c r="Q13" i="205"/>
  <c r="P13" i="205"/>
  <c r="E13" i="205"/>
  <c r="S12" i="205"/>
  <c r="R12" i="205"/>
  <c r="Q12" i="205"/>
  <c r="P12" i="205"/>
  <c r="E12" i="205"/>
  <c r="U12" i="205" s="1"/>
  <c r="S11" i="205"/>
  <c r="R11" i="205"/>
  <c r="Q11" i="205"/>
  <c r="P11" i="205"/>
  <c r="E11" i="205"/>
  <c r="S10" i="205"/>
  <c r="R10" i="205"/>
  <c r="Q10" i="205"/>
  <c r="P10" i="205"/>
  <c r="E10" i="205"/>
  <c r="S9" i="205"/>
  <c r="R9" i="205"/>
  <c r="S8" i="205"/>
  <c r="R8" i="205"/>
  <c r="S61" i="204"/>
  <c r="R61" i="204"/>
  <c r="Q61" i="204"/>
  <c r="P61" i="204"/>
  <c r="E61" i="204"/>
  <c r="U61" i="204" s="1"/>
  <c r="S60" i="204"/>
  <c r="R60" i="204"/>
  <c r="Q60" i="204"/>
  <c r="P60" i="204"/>
  <c r="E60" i="204"/>
  <c r="S59" i="204"/>
  <c r="R59" i="204"/>
  <c r="R58" i="204"/>
  <c r="S57" i="204"/>
  <c r="R57" i="204"/>
  <c r="Q57" i="204"/>
  <c r="P57" i="204"/>
  <c r="E57" i="204"/>
  <c r="S56" i="204"/>
  <c r="R56" i="204"/>
  <c r="Q56" i="204"/>
  <c r="P56" i="204"/>
  <c r="E56" i="204"/>
  <c r="T56" i="204" s="1"/>
  <c r="S55" i="204"/>
  <c r="R55" i="204"/>
  <c r="Q55" i="204"/>
  <c r="P55" i="204"/>
  <c r="E55" i="204"/>
  <c r="S54" i="204"/>
  <c r="R54" i="204"/>
  <c r="Q54" i="204"/>
  <c r="P54" i="204"/>
  <c r="E54" i="204"/>
  <c r="U54" i="204" s="1"/>
  <c r="S53" i="204"/>
  <c r="R53" i="204"/>
  <c r="S52" i="204"/>
  <c r="R52" i="204"/>
  <c r="Q52" i="204"/>
  <c r="P52" i="204"/>
  <c r="E52" i="204"/>
  <c r="U51" i="204"/>
  <c r="S51" i="204"/>
  <c r="R51" i="204"/>
  <c r="Q51" i="204"/>
  <c r="P51" i="204"/>
  <c r="E51" i="204"/>
  <c r="T51" i="204" s="1"/>
  <c r="U50" i="204"/>
  <c r="T50" i="204"/>
  <c r="S50" i="204"/>
  <c r="R50" i="204"/>
  <c r="Q50" i="204"/>
  <c r="P50" i="204"/>
  <c r="E50" i="204"/>
  <c r="T49" i="204"/>
  <c r="S49" i="204"/>
  <c r="R49" i="204"/>
  <c r="Q49" i="204"/>
  <c r="P49" i="204"/>
  <c r="E49" i="204"/>
  <c r="U49" i="204" s="1"/>
  <c r="S48" i="204"/>
  <c r="R48" i="204"/>
  <c r="Q48" i="204"/>
  <c r="P48" i="204"/>
  <c r="E48" i="204"/>
  <c r="S47" i="204"/>
  <c r="R47" i="204"/>
  <c r="Q47" i="204"/>
  <c r="P47" i="204"/>
  <c r="E47" i="204"/>
  <c r="U47" i="204" s="1"/>
  <c r="S46" i="204"/>
  <c r="R46" i="204"/>
  <c r="Q46" i="204"/>
  <c r="P46" i="204"/>
  <c r="E46" i="204"/>
  <c r="U46" i="204" s="1"/>
  <c r="S45" i="204"/>
  <c r="R45" i="204"/>
  <c r="Q45" i="204"/>
  <c r="P45" i="204"/>
  <c r="E45" i="204"/>
  <c r="S44" i="204"/>
  <c r="R44" i="204"/>
  <c r="Q44" i="204"/>
  <c r="P44" i="204"/>
  <c r="E44" i="204"/>
  <c r="S43" i="204"/>
  <c r="R43" i="204"/>
  <c r="S42" i="204"/>
  <c r="R42" i="204"/>
  <c r="S41" i="204"/>
  <c r="R41" i="204"/>
  <c r="Q41" i="204"/>
  <c r="P41" i="204"/>
  <c r="E41" i="204"/>
  <c r="T41" i="204" s="1"/>
  <c r="U40" i="204"/>
  <c r="T40" i="204"/>
  <c r="S40" i="204"/>
  <c r="R40" i="204"/>
  <c r="Q40" i="204"/>
  <c r="P40" i="204"/>
  <c r="E40" i="204"/>
  <c r="U39" i="204"/>
  <c r="T39" i="204"/>
  <c r="S39" i="204"/>
  <c r="R39" i="204"/>
  <c r="Q39" i="204"/>
  <c r="P39" i="204"/>
  <c r="E39" i="204"/>
  <c r="T38" i="204"/>
  <c r="S38" i="204"/>
  <c r="R38" i="204"/>
  <c r="Q38" i="204"/>
  <c r="P38" i="204"/>
  <c r="E38" i="204"/>
  <c r="U38" i="204" s="1"/>
  <c r="S37" i="204"/>
  <c r="R37" i="204"/>
  <c r="Q37" i="204"/>
  <c r="P37" i="204"/>
  <c r="E37" i="204"/>
  <c r="U37" i="204" s="1"/>
  <c r="S36" i="204"/>
  <c r="R36" i="204"/>
  <c r="Q36" i="204"/>
  <c r="P36" i="204"/>
  <c r="E36" i="204"/>
  <c r="U36" i="204" s="1"/>
  <c r="S35" i="204"/>
  <c r="R35" i="204"/>
  <c r="Q35" i="204"/>
  <c r="P35" i="204"/>
  <c r="E35" i="204"/>
  <c r="S34" i="204"/>
  <c r="R34" i="204"/>
  <c r="Q34" i="204"/>
  <c r="P34" i="204"/>
  <c r="E34" i="204"/>
  <c r="U33" i="204"/>
  <c r="S33" i="204"/>
  <c r="R33" i="204"/>
  <c r="Q33" i="204"/>
  <c r="P33" i="204"/>
  <c r="E33" i="204"/>
  <c r="T33" i="204" s="1"/>
  <c r="U32" i="204"/>
  <c r="T32" i="204"/>
  <c r="S32" i="204"/>
  <c r="R32" i="204"/>
  <c r="Q32" i="204"/>
  <c r="P32" i="204"/>
  <c r="E32" i="204"/>
  <c r="T31" i="204"/>
  <c r="S31" i="204"/>
  <c r="R31" i="204"/>
  <c r="Q31" i="204"/>
  <c r="P31" i="204"/>
  <c r="E31" i="204"/>
  <c r="U31" i="204" s="1"/>
  <c r="S30" i="204"/>
  <c r="R30" i="204"/>
  <c r="Q30" i="204"/>
  <c r="P30" i="204"/>
  <c r="E30" i="204"/>
  <c r="T30" i="204" s="1"/>
  <c r="S29" i="204"/>
  <c r="R29" i="204"/>
  <c r="Q29" i="204"/>
  <c r="P29" i="204"/>
  <c r="E29" i="204"/>
  <c r="U29" i="204" s="1"/>
  <c r="S28" i="204"/>
  <c r="R28" i="204"/>
  <c r="Q28" i="204"/>
  <c r="P28" i="204"/>
  <c r="E28" i="204"/>
  <c r="R27" i="204"/>
  <c r="U26" i="204"/>
  <c r="T26" i="204"/>
  <c r="S26" i="204"/>
  <c r="R26" i="204"/>
  <c r="Q26" i="204"/>
  <c r="P26" i="204"/>
  <c r="E26" i="204"/>
  <c r="S25" i="204"/>
  <c r="R25" i="204"/>
  <c r="Q25" i="204"/>
  <c r="P25" i="204"/>
  <c r="E25" i="204"/>
  <c r="U25" i="204" s="1"/>
  <c r="S24" i="204"/>
  <c r="R24" i="204"/>
  <c r="Q24" i="204"/>
  <c r="P24" i="204"/>
  <c r="E24" i="204"/>
  <c r="U24" i="204" s="1"/>
  <c r="S23" i="204"/>
  <c r="R23" i="204"/>
  <c r="Q23" i="204"/>
  <c r="P23" i="204"/>
  <c r="E23" i="204"/>
  <c r="U23" i="204" s="1"/>
  <c r="S22" i="204"/>
  <c r="R22" i="204"/>
  <c r="Q22" i="204"/>
  <c r="P22" i="204"/>
  <c r="E22" i="204"/>
  <c r="S21" i="204"/>
  <c r="R21" i="204"/>
  <c r="Q21" i="204"/>
  <c r="P21" i="204"/>
  <c r="E21" i="204"/>
  <c r="U20" i="204"/>
  <c r="S20" i="204"/>
  <c r="R20" i="204"/>
  <c r="Q20" i="204"/>
  <c r="P20" i="204"/>
  <c r="E20" i="204"/>
  <c r="T20" i="204" s="1"/>
  <c r="T19" i="204"/>
  <c r="S19" i="204"/>
  <c r="R19" i="204"/>
  <c r="Q19" i="204"/>
  <c r="P19" i="204"/>
  <c r="E19" i="204"/>
  <c r="U19" i="204" s="1"/>
  <c r="S18" i="204"/>
  <c r="R18" i="204"/>
  <c r="Q18" i="204"/>
  <c r="P18" i="204"/>
  <c r="E18" i="204"/>
  <c r="U18" i="204" s="1"/>
  <c r="S17" i="204"/>
  <c r="R17" i="204"/>
  <c r="Q17" i="204"/>
  <c r="P17" i="204"/>
  <c r="E17" i="204"/>
  <c r="U17" i="204" s="1"/>
  <c r="S16" i="204"/>
  <c r="R16" i="204"/>
  <c r="Q16" i="204"/>
  <c r="P16" i="204"/>
  <c r="E16" i="204"/>
  <c r="U16" i="204" s="1"/>
  <c r="S15" i="204"/>
  <c r="R15" i="204"/>
  <c r="Q15" i="204"/>
  <c r="P15" i="204"/>
  <c r="E15" i="204"/>
  <c r="U15" i="204" s="1"/>
  <c r="S14" i="204"/>
  <c r="R14" i="204"/>
  <c r="Q14" i="204"/>
  <c r="P14" i="204"/>
  <c r="E14" i="204"/>
  <c r="S13" i="204"/>
  <c r="R13" i="204"/>
  <c r="Q13" i="204"/>
  <c r="P13" i="204"/>
  <c r="E13" i="204"/>
  <c r="S12" i="204"/>
  <c r="R12" i="204"/>
  <c r="Q12" i="204"/>
  <c r="P12" i="204"/>
  <c r="E12" i="204"/>
  <c r="T12" i="204" s="1"/>
  <c r="S11" i="204"/>
  <c r="R11" i="204"/>
  <c r="Q11" i="204"/>
  <c r="P11" i="204"/>
  <c r="E11" i="204"/>
  <c r="S10" i="204"/>
  <c r="R10" i="204"/>
  <c r="Q10" i="204"/>
  <c r="P10" i="204"/>
  <c r="E10" i="204"/>
  <c r="U10" i="204" s="1"/>
  <c r="S9" i="204"/>
  <c r="R9" i="204"/>
  <c r="R8" i="204"/>
  <c r="T61" i="203"/>
  <c r="S61" i="203"/>
  <c r="R61" i="203"/>
  <c r="Q61" i="203"/>
  <c r="P61" i="203"/>
  <c r="E61" i="203"/>
  <c r="U61" i="203" s="1"/>
  <c r="S60" i="203"/>
  <c r="R60" i="203"/>
  <c r="Q60" i="203"/>
  <c r="Q59" i="203" s="1"/>
  <c r="P60" i="203"/>
  <c r="E60" i="203"/>
  <c r="S59" i="203"/>
  <c r="R59" i="203"/>
  <c r="R58" i="203"/>
  <c r="S57" i="203"/>
  <c r="R57" i="203"/>
  <c r="Q57" i="203"/>
  <c r="P57" i="203"/>
  <c r="E57" i="203"/>
  <c r="U57" i="203" s="1"/>
  <c r="S56" i="203"/>
  <c r="R56" i="203"/>
  <c r="Q56" i="203"/>
  <c r="P56" i="203"/>
  <c r="E56" i="203"/>
  <c r="U56" i="203" s="1"/>
  <c r="S55" i="203"/>
  <c r="R55" i="203"/>
  <c r="Q55" i="203"/>
  <c r="P55" i="203"/>
  <c r="E55" i="203"/>
  <c r="S54" i="203"/>
  <c r="R54" i="203"/>
  <c r="Q54" i="203"/>
  <c r="P54" i="203"/>
  <c r="E54" i="203"/>
  <c r="S53" i="203"/>
  <c r="R53" i="203"/>
  <c r="S52" i="203"/>
  <c r="R52" i="203"/>
  <c r="Q52" i="203"/>
  <c r="P52" i="203"/>
  <c r="E52" i="203"/>
  <c r="U52" i="203" s="1"/>
  <c r="S51" i="203"/>
  <c r="R51" i="203"/>
  <c r="Q51" i="203"/>
  <c r="P51" i="203"/>
  <c r="E51" i="203"/>
  <c r="U51" i="203" s="1"/>
  <c r="S50" i="203"/>
  <c r="R50" i="203"/>
  <c r="Q50" i="203"/>
  <c r="P50" i="203"/>
  <c r="E50" i="203"/>
  <c r="S49" i="203"/>
  <c r="R49" i="203"/>
  <c r="Q49" i="203"/>
  <c r="P49" i="203"/>
  <c r="E49" i="203"/>
  <c r="U48" i="203"/>
  <c r="S48" i="203"/>
  <c r="R48" i="203"/>
  <c r="Q48" i="203"/>
  <c r="P48" i="203"/>
  <c r="E48" i="203"/>
  <c r="T48" i="203" s="1"/>
  <c r="U47" i="203"/>
  <c r="T47" i="203"/>
  <c r="S47" i="203"/>
  <c r="R47" i="203"/>
  <c r="Q47" i="203"/>
  <c r="P47" i="203"/>
  <c r="E47" i="203"/>
  <c r="T46" i="203"/>
  <c r="S46" i="203"/>
  <c r="R46" i="203"/>
  <c r="Q46" i="203"/>
  <c r="P46" i="203"/>
  <c r="E46" i="203"/>
  <c r="U46" i="203" s="1"/>
  <c r="S45" i="203"/>
  <c r="R45" i="203"/>
  <c r="Q45" i="203"/>
  <c r="P45" i="203"/>
  <c r="E45" i="203"/>
  <c r="U45" i="203" s="1"/>
  <c r="S44" i="203"/>
  <c r="R44" i="203"/>
  <c r="Q44" i="203"/>
  <c r="P44" i="203"/>
  <c r="E44" i="203"/>
  <c r="U44" i="203" s="1"/>
  <c r="S43" i="203"/>
  <c r="R43" i="203"/>
  <c r="S42" i="203"/>
  <c r="R42" i="203"/>
  <c r="S41" i="203"/>
  <c r="R41" i="203"/>
  <c r="Q41" i="203"/>
  <c r="P41" i="203"/>
  <c r="E41" i="203"/>
  <c r="U41" i="203" s="1"/>
  <c r="S40" i="203"/>
  <c r="R40" i="203"/>
  <c r="Q40" i="203"/>
  <c r="P40" i="203"/>
  <c r="E40" i="203"/>
  <c r="S39" i="203"/>
  <c r="R39" i="203"/>
  <c r="Q39" i="203"/>
  <c r="P39" i="203"/>
  <c r="E39" i="203"/>
  <c r="S38" i="203"/>
  <c r="R38" i="203"/>
  <c r="Q38" i="203"/>
  <c r="P38" i="203"/>
  <c r="E38" i="203"/>
  <c r="T38" i="203" s="1"/>
  <c r="U37" i="203"/>
  <c r="S37" i="203"/>
  <c r="R37" i="203"/>
  <c r="Q37" i="203"/>
  <c r="P37" i="203"/>
  <c r="E37" i="203"/>
  <c r="T37" i="203" s="1"/>
  <c r="U36" i="203"/>
  <c r="T36" i="203"/>
  <c r="S36" i="203"/>
  <c r="R36" i="203"/>
  <c r="Q36" i="203"/>
  <c r="P36" i="203"/>
  <c r="E36" i="203"/>
  <c r="T35" i="203"/>
  <c r="S35" i="203"/>
  <c r="R35" i="203"/>
  <c r="Q35" i="203"/>
  <c r="P35" i="203"/>
  <c r="E35" i="203"/>
  <c r="U35" i="203" s="1"/>
  <c r="S34" i="203"/>
  <c r="R34" i="203"/>
  <c r="Q34" i="203"/>
  <c r="P34" i="203"/>
  <c r="E34" i="203"/>
  <c r="U34" i="203" s="1"/>
  <c r="S33" i="203"/>
  <c r="R33" i="203"/>
  <c r="Q33" i="203"/>
  <c r="P33" i="203"/>
  <c r="E33" i="203"/>
  <c r="U33" i="203" s="1"/>
  <c r="S32" i="203"/>
  <c r="R32" i="203"/>
  <c r="Q32" i="203"/>
  <c r="P32" i="203"/>
  <c r="E32" i="203"/>
  <c r="S31" i="203"/>
  <c r="R31" i="203"/>
  <c r="Q31" i="203"/>
  <c r="P31" i="203"/>
  <c r="E31" i="203"/>
  <c r="U30" i="203"/>
  <c r="S30" i="203"/>
  <c r="R30" i="203"/>
  <c r="Q30" i="203"/>
  <c r="P30" i="203"/>
  <c r="E30" i="203"/>
  <c r="T30" i="203" s="1"/>
  <c r="U29" i="203"/>
  <c r="T29" i="203"/>
  <c r="S29" i="203"/>
  <c r="R29" i="203"/>
  <c r="Q29" i="203"/>
  <c r="P29" i="203"/>
  <c r="E29" i="203"/>
  <c r="U28" i="203"/>
  <c r="T28" i="203"/>
  <c r="S28" i="203"/>
  <c r="R28" i="203"/>
  <c r="Q28" i="203"/>
  <c r="P28" i="203"/>
  <c r="E28" i="203"/>
  <c r="R27" i="203"/>
  <c r="U26" i="203"/>
  <c r="S26" i="203"/>
  <c r="R26" i="203"/>
  <c r="Q26" i="203"/>
  <c r="P26" i="203"/>
  <c r="E26" i="203"/>
  <c r="T26" i="203" s="1"/>
  <c r="S25" i="203"/>
  <c r="R25" i="203"/>
  <c r="Q25" i="203"/>
  <c r="P25" i="203"/>
  <c r="E25" i="203"/>
  <c r="U25" i="203" s="1"/>
  <c r="S24" i="203"/>
  <c r="R24" i="203"/>
  <c r="Q24" i="203"/>
  <c r="P24" i="203"/>
  <c r="E24" i="203"/>
  <c r="S23" i="203"/>
  <c r="R23" i="203"/>
  <c r="Q23" i="203"/>
  <c r="P23" i="203"/>
  <c r="E23" i="203"/>
  <c r="U23" i="203" s="1"/>
  <c r="S22" i="203"/>
  <c r="R22" i="203"/>
  <c r="Q22" i="203"/>
  <c r="P22" i="203"/>
  <c r="E22" i="203"/>
  <c r="U22" i="203" s="1"/>
  <c r="S21" i="203"/>
  <c r="R21" i="203"/>
  <c r="Q21" i="203"/>
  <c r="P21" i="203"/>
  <c r="E21" i="203"/>
  <c r="U21" i="203" s="1"/>
  <c r="S20" i="203"/>
  <c r="R20" i="203"/>
  <c r="Q20" i="203"/>
  <c r="P20" i="203"/>
  <c r="E20" i="203"/>
  <c r="S19" i="203"/>
  <c r="R19" i="203"/>
  <c r="Q19" i="203"/>
  <c r="P19" i="203"/>
  <c r="E19" i="203"/>
  <c r="S18" i="203"/>
  <c r="R18" i="203"/>
  <c r="Q18" i="203"/>
  <c r="P18" i="203"/>
  <c r="E18" i="203"/>
  <c r="S17" i="203"/>
  <c r="R17" i="203"/>
  <c r="Q17" i="203"/>
  <c r="P17" i="203"/>
  <c r="E17" i="203"/>
  <c r="U17" i="203" s="1"/>
  <c r="U16" i="203"/>
  <c r="S16" i="203"/>
  <c r="R16" i="203"/>
  <c r="Q16" i="203"/>
  <c r="P16" i="203"/>
  <c r="E16" i="203"/>
  <c r="T16" i="203" s="1"/>
  <c r="U15" i="203"/>
  <c r="T15" i="203"/>
  <c r="S15" i="203"/>
  <c r="R15" i="203"/>
  <c r="Q15" i="203"/>
  <c r="P15" i="203"/>
  <c r="E15" i="203"/>
  <c r="S14" i="203"/>
  <c r="R14" i="203"/>
  <c r="Q14" i="203"/>
  <c r="P14" i="203"/>
  <c r="E14" i="203"/>
  <c r="U14" i="203" s="1"/>
  <c r="S13" i="203"/>
  <c r="R13" i="203"/>
  <c r="Q13" i="203"/>
  <c r="P13" i="203"/>
  <c r="E13" i="203"/>
  <c r="S12" i="203"/>
  <c r="R12" i="203"/>
  <c r="Q12" i="203"/>
  <c r="P12" i="203"/>
  <c r="E12" i="203"/>
  <c r="S11" i="203"/>
  <c r="R11" i="203"/>
  <c r="Q11" i="203"/>
  <c r="P11" i="203"/>
  <c r="E11" i="203"/>
  <c r="S10" i="203"/>
  <c r="R10" i="203"/>
  <c r="Q10" i="203"/>
  <c r="P10" i="203"/>
  <c r="E10" i="203"/>
  <c r="T10" i="203" s="1"/>
  <c r="S9" i="203"/>
  <c r="R9" i="203"/>
  <c r="R8" i="203"/>
  <c r="S61" i="202"/>
  <c r="R61" i="202"/>
  <c r="Q61" i="202"/>
  <c r="P61" i="202"/>
  <c r="E61" i="202"/>
  <c r="U61" i="202" s="1"/>
  <c r="S60" i="202"/>
  <c r="R60" i="202"/>
  <c r="Q60" i="202"/>
  <c r="Q59" i="202" s="1"/>
  <c r="P60" i="202"/>
  <c r="E60" i="202"/>
  <c r="S59" i="202"/>
  <c r="R59" i="202"/>
  <c r="R58" i="202"/>
  <c r="S57" i="202"/>
  <c r="R57" i="202"/>
  <c r="Q57" i="202"/>
  <c r="P57" i="202"/>
  <c r="E57" i="202"/>
  <c r="U57" i="202" s="1"/>
  <c r="S56" i="202"/>
  <c r="R56" i="202"/>
  <c r="Q56" i="202"/>
  <c r="P56" i="202"/>
  <c r="E56" i="202"/>
  <c r="U56" i="202" s="1"/>
  <c r="S55" i="202"/>
  <c r="R55" i="202"/>
  <c r="Q55" i="202"/>
  <c r="P55" i="202"/>
  <c r="E55" i="202"/>
  <c r="S54" i="202"/>
  <c r="R54" i="202"/>
  <c r="Q54" i="202"/>
  <c r="P54" i="202"/>
  <c r="E54" i="202"/>
  <c r="S53" i="202"/>
  <c r="R53" i="202"/>
  <c r="S52" i="202"/>
  <c r="R52" i="202"/>
  <c r="Q52" i="202"/>
  <c r="P52" i="202"/>
  <c r="E52" i="202"/>
  <c r="U52" i="202" s="1"/>
  <c r="S51" i="202"/>
  <c r="R51" i="202"/>
  <c r="Q51" i="202"/>
  <c r="P51" i="202"/>
  <c r="E51" i="202"/>
  <c r="U51" i="202" s="1"/>
  <c r="S50" i="202"/>
  <c r="R50" i="202"/>
  <c r="Q50" i="202"/>
  <c r="P50" i="202"/>
  <c r="E50" i="202"/>
  <c r="S49" i="202"/>
  <c r="R49" i="202"/>
  <c r="Q49" i="202"/>
  <c r="P49" i="202"/>
  <c r="E49" i="202"/>
  <c r="U48" i="202"/>
  <c r="S48" i="202"/>
  <c r="R48" i="202"/>
  <c r="Q48" i="202"/>
  <c r="P48" i="202"/>
  <c r="E48" i="202"/>
  <c r="T48" i="202" s="1"/>
  <c r="T47" i="202"/>
  <c r="S47" i="202"/>
  <c r="R47" i="202"/>
  <c r="Q47" i="202"/>
  <c r="P47" i="202"/>
  <c r="E47" i="202"/>
  <c r="U47" i="202" s="1"/>
  <c r="S46" i="202"/>
  <c r="R46" i="202"/>
  <c r="Q46" i="202"/>
  <c r="P46" i="202"/>
  <c r="E46" i="202"/>
  <c r="U46" i="202" s="1"/>
  <c r="S45" i="202"/>
  <c r="R45" i="202"/>
  <c r="Q45" i="202"/>
  <c r="P45" i="202"/>
  <c r="E45" i="202"/>
  <c r="U45" i="202" s="1"/>
  <c r="S44" i="202"/>
  <c r="R44" i="202"/>
  <c r="Q44" i="202"/>
  <c r="P44" i="202"/>
  <c r="E44" i="202"/>
  <c r="U44" i="202" s="1"/>
  <c r="S43" i="202"/>
  <c r="R43" i="202"/>
  <c r="S42" i="202"/>
  <c r="R42" i="202"/>
  <c r="S41" i="202"/>
  <c r="R41" i="202"/>
  <c r="Q41" i="202"/>
  <c r="P41" i="202"/>
  <c r="E41" i="202"/>
  <c r="U41" i="202" s="1"/>
  <c r="S40" i="202"/>
  <c r="R40" i="202"/>
  <c r="Q40" i="202"/>
  <c r="P40" i="202"/>
  <c r="E40" i="202"/>
  <c r="S39" i="202"/>
  <c r="R39" i="202"/>
  <c r="Q39" i="202"/>
  <c r="P39" i="202"/>
  <c r="E39" i="202"/>
  <c r="S38" i="202"/>
  <c r="R38" i="202"/>
  <c r="Q38" i="202"/>
  <c r="P38" i="202"/>
  <c r="E38" i="202"/>
  <c r="T38" i="202" s="1"/>
  <c r="U37" i="202"/>
  <c r="S37" i="202"/>
  <c r="R37" i="202"/>
  <c r="Q37" i="202"/>
  <c r="P37" i="202"/>
  <c r="E37" i="202"/>
  <c r="T37" i="202" s="1"/>
  <c r="U36" i="202"/>
  <c r="T36" i="202"/>
  <c r="S36" i="202"/>
  <c r="R36" i="202"/>
  <c r="Q36" i="202"/>
  <c r="P36" i="202"/>
  <c r="E36" i="202"/>
  <c r="U35" i="202"/>
  <c r="T35" i="202"/>
  <c r="S35" i="202"/>
  <c r="R35" i="202"/>
  <c r="Q35" i="202"/>
  <c r="P35" i="202"/>
  <c r="E35" i="202"/>
  <c r="S34" i="202"/>
  <c r="R34" i="202"/>
  <c r="Q34" i="202"/>
  <c r="P34" i="202"/>
  <c r="E34" i="202"/>
  <c r="U34" i="202" s="1"/>
  <c r="S33" i="202"/>
  <c r="R33" i="202"/>
  <c r="Q33" i="202"/>
  <c r="P33" i="202"/>
  <c r="E33" i="202"/>
  <c r="U33" i="202" s="1"/>
  <c r="S32" i="202"/>
  <c r="R32" i="202"/>
  <c r="Q32" i="202"/>
  <c r="P32" i="202"/>
  <c r="E32" i="202"/>
  <c r="S31" i="202"/>
  <c r="R31" i="202"/>
  <c r="Q31" i="202"/>
  <c r="P31" i="202"/>
  <c r="E31" i="202"/>
  <c r="S30" i="202"/>
  <c r="R30" i="202"/>
  <c r="Q30" i="202"/>
  <c r="P30" i="202"/>
  <c r="E30" i="202"/>
  <c r="T30" i="202" s="1"/>
  <c r="U29" i="202"/>
  <c r="T29" i="202"/>
  <c r="S29" i="202"/>
  <c r="R29" i="202"/>
  <c r="Q29" i="202"/>
  <c r="P29" i="202"/>
  <c r="E29" i="202"/>
  <c r="U28" i="202"/>
  <c r="T28" i="202"/>
  <c r="S28" i="202"/>
  <c r="R28" i="202"/>
  <c r="Q28" i="202"/>
  <c r="P28" i="202"/>
  <c r="E28" i="202"/>
  <c r="S27" i="202"/>
  <c r="R27" i="202"/>
  <c r="S26" i="202"/>
  <c r="R26" i="202"/>
  <c r="Q26" i="202"/>
  <c r="P26" i="202"/>
  <c r="E26" i="202"/>
  <c r="S25" i="202"/>
  <c r="R25" i="202"/>
  <c r="Q25" i="202"/>
  <c r="P25" i="202"/>
  <c r="E25" i="202"/>
  <c r="T25" i="202" s="1"/>
  <c r="S24" i="202"/>
  <c r="R24" i="202"/>
  <c r="Q24" i="202"/>
  <c r="P24" i="202"/>
  <c r="E24" i="202"/>
  <c r="S23" i="202"/>
  <c r="R23" i="202"/>
  <c r="Q23" i="202"/>
  <c r="P23" i="202"/>
  <c r="E23" i="202"/>
  <c r="U23" i="202" s="1"/>
  <c r="U22" i="202"/>
  <c r="S22" i="202"/>
  <c r="R22" i="202"/>
  <c r="Q22" i="202"/>
  <c r="P22" i="202"/>
  <c r="E22" i="202"/>
  <c r="T22" i="202" s="1"/>
  <c r="S21" i="202"/>
  <c r="R21" i="202"/>
  <c r="Q21" i="202"/>
  <c r="P21" i="202"/>
  <c r="E21" i="202"/>
  <c r="U21" i="202" s="1"/>
  <c r="S20" i="202"/>
  <c r="R20" i="202"/>
  <c r="Q20" i="202"/>
  <c r="P20" i="202"/>
  <c r="E20" i="202"/>
  <c r="U20" i="202" s="1"/>
  <c r="S19" i="202"/>
  <c r="R19" i="202"/>
  <c r="Q19" i="202"/>
  <c r="P19" i="202"/>
  <c r="E19" i="202"/>
  <c r="S18" i="202"/>
  <c r="R18" i="202"/>
  <c r="Q18" i="202"/>
  <c r="P18" i="202"/>
  <c r="E18" i="202"/>
  <c r="S17" i="202"/>
  <c r="R17" i="202"/>
  <c r="Q17" i="202"/>
  <c r="P17" i="202"/>
  <c r="E17" i="202"/>
  <c r="S16" i="202"/>
  <c r="R16" i="202"/>
  <c r="Q16" i="202"/>
  <c r="P16" i="202"/>
  <c r="E16" i="202"/>
  <c r="U16" i="202" s="1"/>
  <c r="U15" i="202"/>
  <c r="S15" i="202"/>
  <c r="R15" i="202"/>
  <c r="Q15" i="202"/>
  <c r="P15" i="202"/>
  <c r="E15" i="202"/>
  <c r="T15" i="202" s="1"/>
  <c r="U14" i="202"/>
  <c r="T14" i="202"/>
  <c r="S14" i="202"/>
  <c r="R14" i="202"/>
  <c r="Q14" i="202"/>
  <c r="P14" i="202"/>
  <c r="E14" i="202"/>
  <c r="S13" i="202"/>
  <c r="R13" i="202"/>
  <c r="Q13" i="202"/>
  <c r="P13" i="202"/>
  <c r="E13" i="202"/>
  <c r="S12" i="202"/>
  <c r="R12" i="202"/>
  <c r="Q12" i="202"/>
  <c r="P12" i="202"/>
  <c r="E12" i="202"/>
  <c r="U12" i="202" s="1"/>
  <c r="S11" i="202"/>
  <c r="R11" i="202"/>
  <c r="Q11" i="202"/>
  <c r="P11" i="202"/>
  <c r="E11" i="202"/>
  <c r="S10" i="202"/>
  <c r="R10" i="202"/>
  <c r="Q10" i="202"/>
  <c r="P10" i="202"/>
  <c r="E10" i="202"/>
  <c r="S9" i="202"/>
  <c r="R9" i="202"/>
  <c r="R8" i="202"/>
  <c r="S61" i="201"/>
  <c r="R61" i="201"/>
  <c r="Q61" i="201"/>
  <c r="P61" i="201"/>
  <c r="E61" i="201"/>
  <c r="T61" i="201" s="1"/>
  <c r="S60" i="201"/>
  <c r="R60" i="201"/>
  <c r="Q60" i="201"/>
  <c r="P60" i="201"/>
  <c r="P59" i="201" s="1"/>
  <c r="E60" i="201"/>
  <c r="U60" i="201" s="1"/>
  <c r="S59" i="201"/>
  <c r="R59" i="201"/>
  <c r="S57" i="201"/>
  <c r="R57" i="201"/>
  <c r="Q57" i="201"/>
  <c r="P57" i="201"/>
  <c r="E57" i="201"/>
  <c r="U57" i="201" s="1"/>
  <c r="S56" i="201"/>
  <c r="R56" i="201"/>
  <c r="Q56" i="201"/>
  <c r="P56" i="201"/>
  <c r="E56" i="201"/>
  <c r="U56" i="201" s="1"/>
  <c r="S55" i="201"/>
  <c r="R55" i="201"/>
  <c r="Q55" i="201"/>
  <c r="P55" i="201"/>
  <c r="E55" i="201"/>
  <c r="U55" i="201" s="1"/>
  <c r="S54" i="201"/>
  <c r="R54" i="201"/>
  <c r="Q54" i="201"/>
  <c r="P54" i="201"/>
  <c r="P53" i="201" s="1"/>
  <c r="E54" i="201"/>
  <c r="S53" i="201"/>
  <c r="R53" i="201"/>
  <c r="S52" i="201"/>
  <c r="R52" i="201"/>
  <c r="Q52" i="201"/>
  <c r="P52" i="201"/>
  <c r="E52" i="201"/>
  <c r="U52" i="201" s="1"/>
  <c r="S51" i="201"/>
  <c r="R51" i="201"/>
  <c r="Q51" i="201"/>
  <c r="P51" i="201"/>
  <c r="E51" i="201"/>
  <c r="U51" i="201" s="1"/>
  <c r="S50" i="201"/>
  <c r="R50" i="201"/>
  <c r="Q50" i="201"/>
  <c r="P50" i="201"/>
  <c r="E50" i="201"/>
  <c r="U50" i="201" s="1"/>
  <c r="S49" i="201"/>
  <c r="R49" i="201"/>
  <c r="Q49" i="201"/>
  <c r="P49" i="201"/>
  <c r="E49" i="201"/>
  <c r="S48" i="201"/>
  <c r="R48" i="201"/>
  <c r="Q48" i="201"/>
  <c r="P48" i="201"/>
  <c r="E48" i="201"/>
  <c r="U47" i="201"/>
  <c r="S47" i="201"/>
  <c r="R47" i="201"/>
  <c r="Q47" i="201"/>
  <c r="P47" i="201"/>
  <c r="E47" i="201"/>
  <c r="T47" i="201" s="1"/>
  <c r="T46" i="201"/>
  <c r="S46" i="201"/>
  <c r="R46" i="201"/>
  <c r="Q46" i="201"/>
  <c r="P46" i="201"/>
  <c r="E46" i="201"/>
  <c r="U46" i="201" s="1"/>
  <c r="S45" i="201"/>
  <c r="R45" i="201"/>
  <c r="Q45" i="201"/>
  <c r="P45" i="201"/>
  <c r="E45" i="201"/>
  <c r="U45" i="201" s="1"/>
  <c r="S44" i="201"/>
  <c r="R44" i="201"/>
  <c r="Q44" i="201"/>
  <c r="P44" i="201"/>
  <c r="E44" i="201"/>
  <c r="S43" i="201"/>
  <c r="R43" i="201"/>
  <c r="S42" i="201"/>
  <c r="R42" i="201"/>
  <c r="S41" i="201"/>
  <c r="R41" i="201"/>
  <c r="Q41" i="201"/>
  <c r="P41" i="201"/>
  <c r="E41" i="201"/>
  <c r="U41" i="201" s="1"/>
  <c r="S40" i="201"/>
  <c r="R40" i="201"/>
  <c r="Q40" i="201"/>
  <c r="P40" i="201"/>
  <c r="E40" i="201"/>
  <c r="U40" i="201" s="1"/>
  <c r="S39" i="201"/>
  <c r="R39" i="201"/>
  <c r="Q39" i="201"/>
  <c r="P39" i="201"/>
  <c r="E39" i="201"/>
  <c r="S38" i="201"/>
  <c r="R38" i="201"/>
  <c r="Q38" i="201"/>
  <c r="P38" i="201"/>
  <c r="E38" i="201"/>
  <c r="S37" i="201"/>
  <c r="R37" i="201"/>
  <c r="Q37" i="201"/>
  <c r="P37" i="201"/>
  <c r="E37" i="201"/>
  <c r="T37" i="201" s="1"/>
  <c r="U36" i="201"/>
  <c r="T36" i="201"/>
  <c r="S36" i="201"/>
  <c r="R36" i="201"/>
  <c r="Q36" i="201"/>
  <c r="P36" i="201"/>
  <c r="E36" i="201"/>
  <c r="U35" i="201"/>
  <c r="T35" i="201"/>
  <c r="S35" i="201"/>
  <c r="R35" i="201"/>
  <c r="Q35" i="201"/>
  <c r="P35" i="201"/>
  <c r="E35" i="201"/>
  <c r="S34" i="201"/>
  <c r="R34" i="201"/>
  <c r="Q34" i="201"/>
  <c r="P34" i="201"/>
  <c r="E34" i="201"/>
  <c r="U34" i="201" s="1"/>
  <c r="S33" i="201"/>
  <c r="R33" i="201"/>
  <c r="Q33" i="201"/>
  <c r="P33" i="201"/>
  <c r="E33" i="201"/>
  <c r="U33" i="201" s="1"/>
  <c r="S32" i="201"/>
  <c r="R32" i="201"/>
  <c r="Q32" i="201"/>
  <c r="P32" i="201"/>
  <c r="E32" i="201"/>
  <c r="U32" i="201" s="1"/>
  <c r="S31" i="201"/>
  <c r="R31" i="201"/>
  <c r="Q31" i="201"/>
  <c r="P31" i="201"/>
  <c r="E31" i="201"/>
  <c r="S30" i="201"/>
  <c r="R30" i="201"/>
  <c r="Q30" i="201"/>
  <c r="P30" i="201"/>
  <c r="E30" i="201"/>
  <c r="U29" i="201"/>
  <c r="S29" i="201"/>
  <c r="R29" i="201"/>
  <c r="Q29" i="201"/>
  <c r="P29" i="201"/>
  <c r="E29" i="201"/>
  <c r="T29" i="201" s="1"/>
  <c r="T28" i="201"/>
  <c r="S28" i="201"/>
  <c r="R28" i="201"/>
  <c r="Q28" i="201"/>
  <c r="P28" i="201"/>
  <c r="E28" i="201"/>
  <c r="U28" i="201" s="1"/>
  <c r="S26" i="201"/>
  <c r="R26" i="201"/>
  <c r="Q26" i="201"/>
  <c r="P26" i="201"/>
  <c r="E26" i="201"/>
  <c r="S25" i="201"/>
  <c r="R25" i="201"/>
  <c r="Q25" i="201"/>
  <c r="P25" i="201"/>
  <c r="E25" i="201"/>
  <c r="T25" i="201" s="1"/>
  <c r="U24" i="201"/>
  <c r="S24" i="201"/>
  <c r="R24" i="201"/>
  <c r="Q24" i="201"/>
  <c r="P24" i="201"/>
  <c r="E24" i="201"/>
  <c r="T24" i="201" s="1"/>
  <c r="U23" i="201"/>
  <c r="T23" i="201"/>
  <c r="S23" i="201"/>
  <c r="R23" i="201"/>
  <c r="Q23" i="201"/>
  <c r="P23" i="201"/>
  <c r="E23" i="201"/>
  <c r="T22" i="201"/>
  <c r="S22" i="201"/>
  <c r="R22" i="201"/>
  <c r="Q22" i="201"/>
  <c r="P22" i="201"/>
  <c r="E22" i="201"/>
  <c r="U22" i="201" s="1"/>
  <c r="S21" i="201"/>
  <c r="R21" i="201"/>
  <c r="Q21" i="201"/>
  <c r="P21" i="201"/>
  <c r="E21" i="201"/>
  <c r="U21" i="201" s="1"/>
  <c r="S20" i="201"/>
  <c r="R20" i="201"/>
  <c r="Q20" i="201"/>
  <c r="P20" i="201"/>
  <c r="E20" i="201"/>
  <c r="U20" i="201" s="1"/>
  <c r="S19" i="201"/>
  <c r="R19" i="201"/>
  <c r="Q19" i="201"/>
  <c r="P19" i="201"/>
  <c r="E19" i="201"/>
  <c r="S18" i="201"/>
  <c r="R18" i="201"/>
  <c r="Q18" i="201"/>
  <c r="P18" i="201"/>
  <c r="E18" i="201"/>
  <c r="U17" i="201"/>
  <c r="S17" i="201"/>
  <c r="R17" i="201"/>
  <c r="Q17" i="201"/>
  <c r="P17" i="201"/>
  <c r="E17" i="201"/>
  <c r="T17" i="201" s="1"/>
  <c r="U16" i="201"/>
  <c r="T16" i="201"/>
  <c r="S16" i="201"/>
  <c r="R16" i="201"/>
  <c r="Q16" i="201"/>
  <c r="P16" i="201"/>
  <c r="E16" i="201"/>
  <c r="T15" i="201"/>
  <c r="S15" i="201"/>
  <c r="R15" i="201"/>
  <c r="Q15" i="201"/>
  <c r="P15" i="201"/>
  <c r="E15" i="201"/>
  <c r="U15" i="201" s="1"/>
  <c r="S14" i="201"/>
  <c r="R14" i="201"/>
  <c r="Q14" i="201"/>
  <c r="P14" i="201"/>
  <c r="E14" i="201"/>
  <c r="U14" i="201" s="1"/>
  <c r="S13" i="201"/>
  <c r="R13" i="201"/>
  <c r="Q13" i="201"/>
  <c r="P13" i="201"/>
  <c r="E13" i="201"/>
  <c r="U13" i="201" s="1"/>
  <c r="S12" i="201"/>
  <c r="R12" i="201"/>
  <c r="Q12" i="201"/>
  <c r="P12" i="201"/>
  <c r="E12" i="201"/>
  <c r="U12" i="201" s="1"/>
  <c r="S11" i="201"/>
  <c r="R11" i="201"/>
  <c r="Q11" i="201"/>
  <c r="P11" i="201"/>
  <c r="E11" i="201"/>
  <c r="S10" i="201"/>
  <c r="R10" i="201"/>
  <c r="Q10" i="201"/>
  <c r="P10" i="201"/>
  <c r="E10" i="201"/>
  <c r="S9" i="201"/>
  <c r="R9" i="201"/>
  <c r="S62" i="200"/>
  <c r="S61" i="200"/>
  <c r="R61" i="200"/>
  <c r="Q61" i="200"/>
  <c r="P61" i="200"/>
  <c r="E61" i="200"/>
  <c r="S60" i="200"/>
  <c r="R60" i="200"/>
  <c r="Q60" i="200"/>
  <c r="P60" i="200"/>
  <c r="E60" i="200"/>
  <c r="S59" i="200"/>
  <c r="R59" i="200"/>
  <c r="S58" i="200"/>
  <c r="U57" i="200"/>
  <c r="S57" i="200"/>
  <c r="R57" i="200"/>
  <c r="Q57" i="200"/>
  <c r="P57" i="200"/>
  <c r="E57" i="200"/>
  <c r="T57" i="200" s="1"/>
  <c r="U56" i="200"/>
  <c r="T56" i="200"/>
  <c r="S56" i="200"/>
  <c r="R56" i="200"/>
  <c r="Q56" i="200"/>
  <c r="P56" i="200"/>
  <c r="E56" i="200"/>
  <c r="T55" i="200"/>
  <c r="S55" i="200"/>
  <c r="R55" i="200"/>
  <c r="Q55" i="200"/>
  <c r="P55" i="200"/>
  <c r="E55" i="200"/>
  <c r="U55" i="200" s="1"/>
  <c r="S54" i="200"/>
  <c r="R54" i="200"/>
  <c r="Q54" i="200"/>
  <c r="Q53" i="200" s="1"/>
  <c r="P54" i="200"/>
  <c r="P53" i="200" s="1"/>
  <c r="E54" i="200"/>
  <c r="U54" i="200" s="1"/>
  <c r="S53" i="200"/>
  <c r="R53" i="200"/>
  <c r="S52" i="200"/>
  <c r="R52" i="200"/>
  <c r="Q52" i="200"/>
  <c r="P52" i="200"/>
  <c r="E52" i="200"/>
  <c r="T52" i="200" s="1"/>
  <c r="S51" i="200"/>
  <c r="R51" i="200"/>
  <c r="Q51" i="200"/>
  <c r="P51" i="200"/>
  <c r="E51" i="200"/>
  <c r="U51" i="200" s="1"/>
  <c r="S50" i="200"/>
  <c r="R50" i="200"/>
  <c r="Q50" i="200"/>
  <c r="P50" i="200"/>
  <c r="E50" i="200"/>
  <c r="S49" i="200"/>
  <c r="R49" i="200"/>
  <c r="Q49" i="200"/>
  <c r="P49" i="200"/>
  <c r="E49" i="200"/>
  <c r="U49" i="200" s="1"/>
  <c r="S48" i="200"/>
  <c r="R48" i="200"/>
  <c r="Q48" i="200"/>
  <c r="P48" i="200"/>
  <c r="E48" i="200"/>
  <c r="U48" i="200" s="1"/>
  <c r="S47" i="200"/>
  <c r="R47" i="200"/>
  <c r="Q47" i="200"/>
  <c r="P47" i="200"/>
  <c r="E47" i="200"/>
  <c r="U47" i="200" s="1"/>
  <c r="S46" i="200"/>
  <c r="R46" i="200"/>
  <c r="Q46" i="200"/>
  <c r="P46" i="200"/>
  <c r="E46" i="200"/>
  <c r="S45" i="200"/>
  <c r="R45" i="200"/>
  <c r="Q45" i="200"/>
  <c r="P45" i="200"/>
  <c r="E45" i="200"/>
  <c r="S44" i="200"/>
  <c r="R44" i="200"/>
  <c r="Q44" i="200"/>
  <c r="P44" i="200"/>
  <c r="E44" i="200"/>
  <c r="S43" i="200"/>
  <c r="R43" i="200"/>
  <c r="S42" i="200"/>
  <c r="R42" i="200"/>
  <c r="T41" i="200"/>
  <c r="S41" i="200"/>
  <c r="R41" i="200"/>
  <c r="Q41" i="200"/>
  <c r="P41" i="200"/>
  <c r="E41" i="200"/>
  <c r="U41" i="200" s="1"/>
  <c r="S40" i="200"/>
  <c r="R40" i="200"/>
  <c r="Q40" i="200"/>
  <c r="P40" i="200"/>
  <c r="E40" i="200"/>
  <c r="U40" i="200" s="1"/>
  <c r="S39" i="200"/>
  <c r="R39" i="200"/>
  <c r="Q39" i="200"/>
  <c r="P39" i="200"/>
  <c r="E39" i="200"/>
  <c r="S38" i="200"/>
  <c r="R38" i="200"/>
  <c r="Q38" i="200"/>
  <c r="P38" i="200"/>
  <c r="E38" i="200"/>
  <c r="U38" i="200" s="1"/>
  <c r="S37" i="200"/>
  <c r="R37" i="200"/>
  <c r="Q37" i="200"/>
  <c r="P37" i="200"/>
  <c r="E37" i="200"/>
  <c r="U37" i="200" s="1"/>
  <c r="S36" i="200"/>
  <c r="R36" i="200"/>
  <c r="Q36" i="200"/>
  <c r="P36" i="200"/>
  <c r="E36" i="200"/>
  <c r="S35" i="200"/>
  <c r="R35" i="200"/>
  <c r="Q35" i="200"/>
  <c r="P35" i="200"/>
  <c r="E35" i="200"/>
  <c r="S34" i="200"/>
  <c r="R34" i="200"/>
  <c r="Q34" i="200"/>
  <c r="P34" i="200"/>
  <c r="E34" i="200"/>
  <c r="T34" i="200" s="1"/>
  <c r="S33" i="200"/>
  <c r="R33" i="200"/>
  <c r="Q33" i="200"/>
  <c r="P33" i="200"/>
  <c r="E33" i="200"/>
  <c r="U33" i="200" s="1"/>
  <c r="S32" i="200"/>
  <c r="R32" i="200"/>
  <c r="Q32" i="200"/>
  <c r="P32" i="200"/>
  <c r="E32" i="200"/>
  <c r="S31" i="200"/>
  <c r="R31" i="200"/>
  <c r="Q31" i="200"/>
  <c r="P31" i="200"/>
  <c r="E31" i="200"/>
  <c r="U31" i="200" s="1"/>
  <c r="S30" i="200"/>
  <c r="R30" i="200"/>
  <c r="Q30" i="200"/>
  <c r="P30" i="200"/>
  <c r="E30" i="200"/>
  <c r="S29" i="200"/>
  <c r="R29" i="200"/>
  <c r="Q29" i="200"/>
  <c r="P29" i="200"/>
  <c r="E29" i="200"/>
  <c r="U29" i="200" s="1"/>
  <c r="S28" i="200"/>
  <c r="R28" i="200"/>
  <c r="Q28" i="200"/>
  <c r="P28" i="200"/>
  <c r="E28" i="200"/>
  <c r="S27" i="200"/>
  <c r="R27" i="200"/>
  <c r="T26" i="200"/>
  <c r="S26" i="200"/>
  <c r="R26" i="200"/>
  <c r="Q26" i="200"/>
  <c r="P26" i="200"/>
  <c r="E26" i="200"/>
  <c r="U26" i="200" s="1"/>
  <c r="S25" i="200"/>
  <c r="R25" i="200"/>
  <c r="Q25" i="200"/>
  <c r="P25" i="200"/>
  <c r="E25" i="200"/>
  <c r="U25" i="200" s="1"/>
  <c r="S24" i="200"/>
  <c r="R24" i="200"/>
  <c r="Q24" i="200"/>
  <c r="P24" i="200"/>
  <c r="E24" i="200"/>
  <c r="U24" i="200" s="1"/>
  <c r="S23" i="200"/>
  <c r="R23" i="200"/>
  <c r="Q23" i="200"/>
  <c r="P23" i="200"/>
  <c r="E23" i="200"/>
  <c r="S22" i="200"/>
  <c r="R22" i="200"/>
  <c r="Q22" i="200"/>
  <c r="P22" i="200"/>
  <c r="E22" i="200"/>
  <c r="S21" i="200"/>
  <c r="R21" i="200"/>
  <c r="Q21" i="200"/>
  <c r="P21" i="200"/>
  <c r="E21" i="200"/>
  <c r="T21" i="200" s="1"/>
  <c r="U20" i="200"/>
  <c r="S20" i="200"/>
  <c r="R20" i="200"/>
  <c r="Q20" i="200"/>
  <c r="P20" i="200"/>
  <c r="E20" i="200"/>
  <c r="T20" i="200" s="1"/>
  <c r="U19" i="200"/>
  <c r="T19" i="200"/>
  <c r="S19" i="200"/>
  <c r="R19" i="200"/>
  <c r="Q19" i="200"/>
  <c r="P19" i="200"/>
  <c r="E19" i="200"/>
  <c r="T18" i="200"/>
  <c r="S18" i="200"/>
  <c r="R18" i="200"/>
  <c r="Q18" i="200"/>
  <c r="P18" i="200"/>
  <c r="E18" i="200"/>
  <c r="U18" i="200" s="1"/>
  <c r="S17" i="200"/>
  <c r="R17" i="200"/>
  <c r="Q17" i="200"/>
  <c r="P17" i="200"/>
  <c r="E17" i="200"/>
  <c r="U17" i="200" s="1"/>
  <c r="S16" i="200"/>
  <c r="R16" i="200"/>
  <c r="Q16" i="200"/>
  <c r="P16" i="200"/>
  <c r="E16" i="200"/>
  <c r="U16" i="200" s="1"/>
  <c r="S15" i="200"/>
  <c r="R15" i="200"/>
  <c r="Q15" i="200"/>
  <c r="P15" i="200"/>
  <c r="E15" i="200"/>
  <c r="S14" i="200"/>
  <c r="R14" i="200"/>
  <c r="Q14" i="200"/>
  <c r="P14" i="200"/>
  <c r="E14" i="200"/>
  <c r="U13" i="200"/>
  <c r="S13" i="200"/>
  <c r="R13" i="200"/>
  <c r="Q13" i="200"/>
  <c r="P13" i="200"/>
  <c r="E13" i="200"/>
  <c r="T13" i="200" s="1"/>
  <c r="U12" i="200"/>
  <c r="T12" i="200"/>
  <c r="S12" i="200"/>
  <c r="R12" i="200"/>
  <c r="Q12" i="200"/>
  <c r="P12" i="200"/>
  <c r="E12" i="200"/>
  <c r="T11" i="200"/>
  <c r="S11" i="200"/>
  <c r="R11" i="200"/>
  <c r="Q11" i="200"/>
  <c r="P11" i="200"/>
  <c r="E11" i="200"/>
  <c r="U11" i="200" s="1"/>
  <c r="S10" i="200"/>
  <c r="R10" i="200"/>
  <c r="Q10" i="200"/>
  <c r="P10" i="200"/>
  <c r="E10" i="200"/>
  <c r="T10" i="200" s="1"/>
  <c r="S9" i="200"/>
  <c r="R9" i="200"/>
  <c r="S8" i="200"/>
  <c r="R8" i="200"/>
  <c r="S62" i="199"/>
  <c r="U61" i="199"/>
  <c r="T61" i="199"/>
  <c r="S61" i="199"/>
  <c r="R61" i="199"/>
  <c r="Q61" i="199"/>
  <c r="P61" i="199"/>
  <c r="E61" i="199"/>
  <c r="U60" i="199"/>
  <c r="T60" i="199"/>
  <c r="S60" i="199"/>
  <c r="R60" i="199"/>
  <c r="Q60" i="199"/>
  <c r="Q59" i="199" s="1"/>
  <c r="P60" i="199"/>
  <c r="E60" i="199"/>
  <c r="S59" i="199"/>
  <c r="R59" i="199"/>
  <c r="S58" i="199"/>
  <c r="S57" i="199"/>
  <c r="R57" i="199"/>
  <c r="Q57" i="199"/>
  <c r="P57" i="199"/>
  <c r="E57" i="199"/>
  <c r="U57" i="199" s="1"/>
  <c r="S56" i="199"/>
  <c r="R56" i="199"/>
  <c r="Q56" i="199"/>
  <c r="P56" i="199"/>
  <c r="E56" i="199"/>
  <c r="U56" i="199" s="1"/>
  <c r="S55" i="199"/>
  <c r="R55" i="199"/>
  <c r="Q55" i="199"/>
  <c r="P55" i="199"/>
  <c r="E55" i="199"/>
  <c r="U55" i="199" s="1"/>
  <c r="S54" i="199"/>
  <c r="R54" i="199"/>
  <c r="Q54" i="199"/>
  <c r="P54" i="199"/>
  <c r="E54" i="199"/>
  <c r="S53" i="199"/>
  <c r="R53" i="199"/>
  <c r="S52" i="199"/>
  <c r="R52" i="199"/>
  <c r="Q52" i="199"/>
  <c r="P52" i="199"/>
  <c r="E52" i="199"/>
  <c r="U52" i="199" s="1"/>
  <c r="S51" i="199"/>
  <c r="R51" i="199"/>
  <c r="Q51" i="199"/>
  <c r="P51" i="199"/>
  <c r="E51" i="199"/>
  <c r="U51" i="199" s="1"/>
  <c r="S50" i="199"/>
  <c r="R50" i="199"/>
  <c r="Q50" i="199"/>
  <c r="P50" i="199"/>
  <c r="E50" i="199"/>
  <c r="U50" i="199" s="1"/>
  <c r="S49" i="199"/>
  <c r="R49" i="199"/>
  <c r="Q49" i="199"/>
  <c r="P49" i="199"/>
  <c r="E49" i="199"/>
  <c r="S48" i="199"/>
  <c r="R48" i="199"/>
  <c r="Q48" i="199"/>
  <c r="P48" i="199"/>
  <c r="E48" i="199"/>
  <c r="S47" i="199"/>
  <c r="R47" i="199"/>
  <c r="Q47" i="199"/>
  <c r="P47" i="199"/>
  <c r="E47" i="199"/>
  <c r="S46" i="199"/>
  <c r="R46" i="199"/>
  <c r="Q46" i="199"/>
  <c r="P46" i="199"/>
  <c r="E46" i="199"/>
  <c r="U46" i="199" s="1"/>
  <c r="U45" i="199"/>
  <c r="S45" i="199"/>
  <c r="R45" i="199"/>
  <c r="Q45" i="199"/>
  <c r="P45" i="199"/>
  <c r="E45" i="199"/>
  <c r="T45" i="199" s="1"/>
  <c r="T44" i="199"/>
  <c r="S44" i="199"/>
  <c r="R44" i="199"/>
  <c r="Q44" i="199"/>
  <c r="P44" i="199"/>
  <c r="E44" i="199"/>
  <c r="U44" i="199" s="1"/>
  <c r="S43" i="199"/>
  <c r="R43" i="199"/>
  <c r="S42" i="199"/>
  <c r="R42" i="199"/>
  <c r="S41" i="199"/>
  <c r="R41" i="199"/>
  <c r="Q41" i="199"/>
  <c r="P41" i="199"/>
  <c r="E41" i="199"/>
  <c r="U41" i="199" s="1"/>
  <c r="S40" i="199"/>
  <c r="R40" i="199"/>
  <c r="Q40" i="199"/>
  <c r="P40" i="199"/>
  <c r="E40" i="199"/>
  <c r="U40" i="199" s="1"/>
  <c r="S39" i="199"/>
  <c r="R39" i="199"/>
  <c r="Q39" i="199"/>
  <c r="P39" i="199"/>
  <c r="E39" i="199"/>
  <c r="S38" i="199"/>
  <c r="R38" i="199"/>
  <c r="Q38" i="199"/>
  <c r="P38" i="199"/>
  <c r="E38" i="199"/>
  <c r="S37" i="199"/>
  <c r="R37" i="199"/>
  <c r="Q37" i="199"/>
  <c r="P37" i="199"/>
  <c r="E37" i="199"/>
  <c r="T37" i="199" s="1"/>
  <c r="T36" i="199"/>
  <c r="S36" i="199"/>
  <c r="R36" i="199"/>
  <c r="Q36" i="199"/>
  <c r="P36" i="199"/>
  <c r="E36" i="199"/>
  <c r="U36" i="199" s="1"/>
  <c r="S35" i="199"/>
  <c r="R35" i="199"/>
  <c r="Q35" i="199"/>
  <c r="P35" i="199"/>
  <c r="E35" i="199"/>
  <c r="S34" i="199"/>
  <c r="R34" i="199"/>
  <c r="Q34" i="199"/>
  <c r="P34" i="199"/>
  <c r="E34" i="199"/>
  <c r="U34" i="199" s="1"/>
  <c r="S33" i="199"/>
  <c r="R33" i="199"/>
  <c r="Q33" i="199"/>
  <c r="P33" i="199"/>
  <c r="E33" i="199"/>
  <c r="U33" i="199" s="1"/>
  <c r="S32" i="199"/>
  <c r="R32" i="199"/>
  <c r="Q32" i="199"/>
  <c r="P32" i="199"/>
  <c r="E32" i="199"/>
  <c r="U32" i="199" s="1"/>
  <c r="S31" i="199"/>
  <c r="R31" i="199"/>
  <c r="Q31" i="199"/>
  <c r="P31" i="199"/>
  <c r="E31" i="199"/>
  <c r="S30" i="199"/>
  <c r="R30" i="199"/>
  <c r="Q30" i="199"/>
  <c r="P30" i="199"/>
  <c r="E30" i="199"/>
  <c r="S29" i="199"/>
  <c r="R29" i="199"/>
  <c r="Q29" i="199"/>
  <c r="P29" i="199"/>
  <c r="E29" i="199"/>
  <c r="S28" i="199"/>
  <c r="R28" i="199"/>
  <c r="Q28" i="199"/>
  <c r="P28" i="199"/>
  <c r="E28" i="199"/>
  <c r="U28" i="199" s="1"/>
  <c r="S27" i="199"/>
  <c r="S26" i="199"/>
  <c r="R26" i="199"/>
  <c r="Q26" i="199"/>
  <c r="P26" i="199"/>
  <c r="E26" i="199"/>
  <c r="S25" i="199"/>
  <c r="R25" i="199"/>
  <c r="Q25" i="199"/>
  <c r="P25" i="199"/>
  <c r="E25" i="199"/>
  <c r="U24" i="199"/>
  <c r="S24" i="199"/>
  <c r="R24" i="199"/>
  <c r="Q24" i="199"/>
  <c r="P24" i="199"/>
  <c r="E24" i="199"/>
  <c r="T24" i="199" s="1"/>
  <c r="S23" i="199"/>
  <c r="R23" i="199"/>
  <c r="Q23" i="199"/>
  <c r="P23" i="199"/>
  <c r="E23" i="199"/>
  <c r="S22" i="199"/>
  <c r="R22" i="199"/>
  <c r="Q22" i="199"/>
  <c r="P22" i="199"/>
  <c r="E22" i="199"/>
  <c r="U22" i="199" s="1"/>
  <c r="T21" i="199"/>
  <c r="S21" i="199"/>
  <c r="R21" i="199"/>
  <c r="Q21" i="199"/>
  <c r="P21" i="199"/>
  <c r="E21" i="199"/>
  <c r="U21" i="199" s="1"/>
  <c r="S20" i="199"/>
  <c r="R20" i="199"/>
  <c r="Q20" i="199"/>
  <c r="P20" i="199"/>
  <c r="E20" i="199"/>
  <c r="U20" i="199" s="1"/>
  <c r="S19" i="199"/>
  <c r="R19" i="199"/>
  <c r="Q19" i="199"/>
  <c r="P19" i="199"/>
  <c r="E19" i="199"/>
  <c r="U19" i="199" s="1"/>
  <c r="S18" i="199"/>
  <c r="R18" i="199"/>
  <c r="Q18" i="199"/>
  <c r="P18" i="199"/>
  <c r="E18" i="199"/>
  <c r="S17" i="199"/>
  <c r="R17" i="199"/>
  <c r="Q17" i="199"/>
  <c r="P17" i="199"/>
  <c r="E17" i="199"/>
  <c r="S16" i="199"/>
  <c r="R16" i="199"/>
  <c r="Q16" i="199"/>
  <c r="P16" i="199"/>
  <c r="E16" i="199"/>
  <c r="T16" i="199" s="1"/>
  <c r="U15" i="199"/>
  <c r="S15" i="199"/>
  <c r="R15" i="199"/>
  <c r="Q15" i="199"/>
  <c r="P15" i="199"/>
  <c r="E15" i="199"/>
  <c r="T15" i="199" s="1"/>
  <c r="T14" i="199"/>
  <c r="S14" i="199"/>
  <c r="R14" i="199"/>
  <c r="Q14" i="199"/>
  <c r="P14" i="199"/>
  <c r="E14" i="199"/>
  <c r="U14" i="199" s="1"/>
  <c r="T13" i="199"/>
  <c r="S13" i="199"/>
  <c r="R13" i="199"/>
  <c r="Q13" i="199"/>
  <c r="P13" i="199"/>
  <c r="E13" i="199"/>
  <c r="U13" i="199" s="1"/>
  <c r="S12" i="199"/>
  <c r="R12" i="199"/>
  <c r="Q12" i="199"/>
  <c r="P12" i="199"/>
  <c r="E12" i="199"/>
  <c r="U12" i="199" s="1"/>
  <c r="S11" i="199"/>
  <c r="R11" i="199"/>
  <c r="Q11" i="199"/>
  <c r="P11" i="199"/>
  <c r="E11" i="199"/>
  <c r="U11" i="199" s="1"/>
  <c r="S10" i="199"/>
  <c r="R10" i="199"/>
  <c r="Q10" i="199"/>
  <c r="P10" i="199"/>
  <c r="E10" i="199"/>
  <c r="S9" i="199"/>
  <c r="R9" i="199"/>
  <c r="S8" i="199"/>
  <c r="R62" i="198"/>
  <c r="S61" i="198"/>
  <c r="R61" i="198"/>
  <c r="Q61" i="198"/>
  <c r="P61" i="198"/>
  <c r="E61" i="198"/>
  <c r="U61" i="198" s="1"/>
  <c r="S60" i="198"/>
  <c r="R60" i="198"/>
  <c r="Q60" i="198"/>
  <c r="P60" i="198"/>
  <c r="E60" i="198"/>
  <c r="S59" i="198"/>
  <c r="R59" i="198"/>
  <c r="R58" i="198"/>
  <c r="U57" i="198"/>
  <c r="S57" i="198"/>
  <c r="R57" i="198"/>
  <c r="Q57" i="198"/>
  <c r="P57" i="198"/>
  <c r="E57" i="198"/>
  <c r="T57" i="198" s="1"/>
  <c r="T56" i="198"/>
  <c r="S56" i="198"/>
  <c r="R56" i="198"/>
  <c r="Q56" i="198"/>
  <c r="P56" i="198"/>
  <c r="E56" i="198"/>
  <c r="U56" i="198" s="1"/>
  <c r="S55" i="198"/>
  <c r="R55" i="198"/>
  <c r="Q55" i="198"/>
  <c r="P55" i="198"/>
  <c r="E55" i="198"/>
  <c r="S54" i="198"/>
  <c r="R54" i="198"/>
  <c r="Q54" i="198"/>
  <c r="P54" i="198"/>
  <c r="E54" i="198"/>
  <c r="U54" i="198" s="1"/>
  <c r="S53" i="198"/>
  <c r="R53" i="198"/>
  <c r="S52" i="198"/>
  <c r="R52" i="198"/>
  <c r="Q52" i="198"/>
  <c r="P52" i="198"/>
  <c r="E52" i="198"/>
  <c r="T52" i="198" s="1"/>
  <c r="T51" i="198"/>
  <c r="S51" i="198"/>
  <c r="R51" i="198"/>
  <c r="Q51" i="198"/>
  <c r="P51" i="198"/>
  <c r="E51" i="198"/>
  <c r="U51" i="198" s="1"/>
  <c r="S50" i="198"/>
  <c r="R50" i="198"/>
  <c r="Q50" i="198"/>
  <c r="P50" i="198"/>
  <c r="E50" i="198"/>
  <c r="U50" i="198" s="1"/>
  <c r="T49" i="198"/>
  <c r="S49" i="198"/>
  <c r="R49" i="198"/>
  <c r="Q49" i="198"/>
  <c r="P49" i="198"/>
  <c r="E49" i="198"/>
  <c r="U49" i="198" s="1"/>
  <c r="S48" i="198"/>
  <c r="R48" i="198"/>
  <c r="Q48" i="198"/>
  <c r="P48" i="198"/>
  <c r="E48" i="198"/>
  <c r="U48" i="198" s="1"/>
  <c r="S47" i="198"/>
  <c r="R47" i="198"/>
  <c r="Q47" i="198"/>
  <c r="P47" i="198"/>
  <c r="E47" i="198"/>
  <c r="U47" i="198" s="1"/>
  <c r="S46" i="198"/>
  <c r="R46" i="198"/>
  <c r="Q46" i="198"/>
  <c r="P46" i="198"/>
  <c r="E46" i="198"/>
  <c r="S45" i="198"/>
  <c r="R45" i="198"/>
  <c r="Q45" i="198"/>
  <c r="P45" i="198"/>
  <c r="E45" i="198"/>
  <c r="S44" i="198"/>
  <c r="R44" i="198"/>
  <c r="Q44" i="198"/>
  <c r="P44" i="198"/>
  <c r="E44" i="198"/>
  <c r="T44" i="198" s="1"/>
  <c r="S43" i="198"/>
  <c r="R43" i="198"/>
  <c r="S42" i="198"/>
  <c r="R42" i="198"/>
  <c r="S41" i="198"/>
  <c r="R41" i="198"/>
  <c r="Q41" i="198"/>
  <c r="P41" i="198"/>
  <c r="E41" i="198"/>
  <c r="U41" i="198" s="1"/>
  <c r="U40" i="198"/>
  <c r="S40" i="198"/>
  <c r="R40" i="198"/>
  <c r="Q40" i="198"/>
  <c r="P40" i="198"/>
  <c r="E40" i="198"/>
  <c r="T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U38" i="198" s="1"/>
  <c r="S37" i="198"/>
  <c r="R37" i="198"/>
  <c r="Q37" i="198"/>
  <c r="P37" i="198"/>
  <c r="E37" i="198"/>
  <c r="U37" i="198" s="1"/>
  <c r="S36" i="198"/>
  <c r="R36" i="198"/>
  <c r="Q36" i="198"/>
  <c r="P36" i="198"/>
  <c r="E36" i="198"/>
  <c r="S35" i="198"/>
  <c r="R35" i="198"/>
  <c r="Q35" i="198"/>
  <c r="P35" i="198"/>
  <c r="E35" i="198"/>
  <c r="S34" i="198"/>
  <c r="R34" i="198"/>
  <c r="Q34" i="198"/>
  <c r="P34" i="198"/>
  <c r="E34" i="198"/>
  <c r="T34" i="198" s="1"/>
  <c r="T33" i="198"/>
  <c r="S33" i="198"/>
  <c r="R33" i="198"/>
  <c r="Q33" i="198"/>
  <c r="P33" i="198"/>
  <c r="E33" i="198"/>
  <c r="U33" i="198" s="1"/>
  <c r="S32" i="198"/>
  <c r="R32" i="198"/>
  <c r="Q32" i="198"/>
  <c r="P32" i="198"/>
  <c r="E32" i="198"/>
  <c r="U32" i="198" s="1"/>
  <c r="T31" i="198"/>
  <c r="S31" i="198"/>
  <c r="R31" i="198"/>
  <c r="Q31" i="198"/>
  <c r="P31" i="198"/>
  <c r="E31" i="198"/>
  <c r="U31" i="198" s="1"/>
  <c r="S30" i="198"/>
  <c r="R30" i="198"/>
  <c r="Q30" i="198"/>
  <c r="P30" i="198"/>
  <c r="E30" i="198"/>
  <c r="S29" i="198"/>
  <c r="R29" i="198"/>
  <c r="Q29" i="198"/>
  <c r="P29" i="198"/>
  <c r="E29" i="198"/>
  <c r="U29" i="198" s="1"/>
  <c r="S28" i="198"/>
  <c r="R28" i="198"/>
  <c r="Q28" i="198"/>
  <c r="P28" i="198"/>
  <c r="E28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U25" i="198" s="1"/>
  <c r="S24" i="198"/>
  <c r="R24" i="198"/>
  <c r="Q24" i="198"/>
  <c r="P24" i="198"/>
  <c r="E24" i="198"/>
  <c r="S23" i="198"/>
  <c r="R23" i="198"/>
  <c r="Q23" i="198"/>
  <c r="P23" i="198"/>
  <c r="E23" i="198"/>
  <c r="S22" i="198"/>
  <c r="R22" i="198"/>
  <c r="Q22" i="198"/>
  <c r="P22" i="198"/>
  <c r="E22" i="198"/>
  <c r="T22" i="198" s="1"/>
  <c r="U21" i="198"/>
  <c r="S21" i="198"/>
  <c r="R21" i="198"/>
  <c r="Q21" i="198"/>
  <c r="P21" i="198"/>
  <c r="E21" i="198"/>
  <c r="T21" i="198" s="1"/>
  <c r="U20" i="198"/>
  <c r="S20" i="198"/>
  <c r="R20" i="198"/>
  <c r="Q20" i="198"/>
  <c r="P20" i="198"/>
  <c r="E20" i="198"/>
  <c r="T20" i="198" s="1"/>
  <c r="S19" i="198"/>
  <c r="R19" i="198"/>
  <c r="Q19" i="198"/>
  <c r="P19" i="198"/>
  <c r="E19" i="198"/>
  <c r="S18" i="198"/>
  <c r="R18" i="198"/>
  <c r="Q18" i="198"/>
  <c r="P18" i="198"/>
  <c r="E18" i="198"/>
  <c r="U18" i="198" s="1"/>
  <c r="S17" i="198"/>
  <c r="R17" i="198"/>
  <c r="Q17" i="198"/>
  <c r="P17" i="198"/>
  <c r="E17" i="198"/>
  <c r="U17" i="198" s="1"/>
  <c r="S16" i="198"/>
  <c r="R16" i="198"/>
  <c r="Q16" i="198"/>
  <c r="P16" i="198"/>
  <c r="E16" i="198"/>
  <c r="S15" i="198"/>
  <c r="R15" i="198"/>
  <c r="Q15" i="198"/>
  <c r="P15" i="198"/>
  <c r="E15" i="198"/>
  <c r="S14" i="198"/>
  <c r="R14" i="198"/>
  <c r="Q14" i="198"/>
  <c r="P14" i="198"/>
  <c r="E14" i="198"/>
  <c r="T14" i="198" s="1"/>
  <c r="T13" i="198"/>
  <c r="S13" i="198"/>
  <c r="R13" i="198"/>
  <c r="Q13" i="198"/>
  <c r="P13" i="198"/>
  <c r="E13" i="198"/>
  <c r="U13" i="198" s="1"/>
  <c r="S12" i="198"/>
  <c r="R12" i="198"/>
  <c r="Q12" i="198"/>
  <c r="P12" i="198"/>
  <c r="E12" i="198"/>
  <c r="S11" i="198"/>
  <c r="R11" i="198"/>
  <c r="Q11" i="198"/>
  <c r="P11" i="198"/>
  <c r="E11" i="198"/>
  <c r="U11" i="198" s="1"/>
  <c r="S10" i="198"/>
  <c r="R10" i="198"/>
  <c r="Q10" i="198"/>
  <c r="P10" i="198"/>
  <c r="E10" i="198"/>
  <c r="S9" i="198"/>
  <c r="R9" i="198"/>
  <c r="R8" i="198"/>
  <c r="S62" i="197"/>
  <c r="T61" i="197"/>
  <c r="S61" i="197"/>
  <c r="R61" i="197"/>
  <c r="Q61" i="197"/>
  <c r="P61" i="197"/>
  <c r="E61" i="197"/>
  <c r="U61" i="197" s="1"/>
  <c r="S60" i="197"/>
  <c r="R60" i="197"/>
  <c r="Q60" i="197"/>
  <c r="Q59" i="197" s="1"/>
  <c r="P60" i="197"/>
  <c r="E60" i="197"/>
  <c r="E59" i="197" s="1"/>
  <c r="U59" i="197" s="1"/>
  <c r="S59" i="197"/>
  <c r="R59" i="197"/>
  <c r="S58" i="197"/>
  <c r="R58" i="197"/>
  <c r="S57" i="197"/>
  <c r="R57" i="197"/>
  <c r="Q57" i="197"/>
  <c r="P57" i="197"/>
  <c r="E57" i="197"/>
  <c r="U57" i="197" s="1"/>
  <c r="S56" i="197"/>
  <c r="R56" i="197"/>
  <c r="Q56" i="197"/>
  <c r="P56" i="197"/>
  <c r="E56" i="197"/>
  <c r="S55" i="197"/>
  <c r="R55" i="197"/>
  <c r="Q55" i="197"/>
  <c r="P55" i="197"/>
  <c r="E55" i="197"/>
  <c r="S54" i="197"/>
  <c r="R54" i="197"/>
  <c r="Q54" i="197"/>
  <c r="P54" i="197"/>
  <c r="E54" i="197"/>
  <c r="T54" i="197" s="1"/>
  <c r="S53" i="197"/>
  <c r="R53" i="197"/>
  <c r="S52" i="197"/>
  <c r="R52" i="197"/>
  <c r="Q52" i="197"/>
  <c r="P52" i="197"/>
  <c r="E52" i="197"/>
  <c r="U52" i="197" s="1"/>
  <c r="S51" i="197"/>
  <c r="R51" i="197"/>
  <c r="Q51" i="197"/>
  <c r="P51" i="197"/>
  <c r="E51" i="197"/>
  <c r="S50" i="197"/>
  <c r="R50" i="197"/>
  <c r="Q50" i="197"/>
  <c r="P50" i="197"/>
  <c r="E50" i="197"/>
  <c r="S49" i="197"/>
  <c r="R49" i="197"/>
  <c r="Q49" i="197"/>
  <c r="P49" i="197"/>
  <c r="E49" i="197"/>
  <c r="T49" i="197" s="1"/>
  <c r="S48" i="197"/>
  <c r="R48" i="197"/>
  <c r="Q48" i="197"/>
  <c r="P48" i="197"/>
  <c r="E48" i="197"/>
  <c r="U48" i="197" s="1"/>
  <c r="S47" i="197"/>
  <c r="R47" i="197"/>
  <c r="Q47" i="197"/>
  <c r="P47" i="197"/>
  <c r="E47" i="197"/>
  <c r="S46" i="197"/>
  <c r="R46" i="197"/>
  <c r="Q46" i="197"/>
  <c r="P46" i="197"/>
  <c r="E46" i="197"/>
  <c r="U46" i="197" s="1"/>
  <c r="S45" i="197"/>
  <c r="R45" i="197"/>
  <c r="Q45" i="197"/>
  <c r="P45" i="197"/>
  <c r="E45" i="197"/>
  <c r="U45" i="197" s="1"/>
  <c r="S44" i="197"/>
  <c r="R44" i="197"/>
  <c r="Q44" i="197"/>
  <c r="P44" i="197"/>
  <c r="E44" i="197"/>
  <c r="S43" i="197"/>
  <c r="R43" i="197"/>
  <c r="S42" i="197"/>
  <c r="R42" i="197"/>
  <c r="S41" i="197"/>
  <c r="R41" i="197"/>
  <c r="Q41" i="197"/>
  <c r="P41" i="197"/>
  <c r="E41" i="197"/>
  <c r="S40" i="197"/>
  <c r="R40" i="197"/>
  <c r="Q40" i="197"/>
  <c r="P40" i="197"/>
  <c r="E40" i="197"/>
  <c r="U39" i="197"/>
  <c r="S39" i="197"/>
  <c r="R39" i="197"/>
  <c r="Q39" i="197"/>
  <c r="P39" i="197"/>
  <c r="E39" i="197"/>
  <c r="T39" i="197" s="1"/>
  <c r="T38" i="197"/>
  <c r="S38" i="197"/>
  <c r="R38" i="197"/>
  <c r="Q38" i="197"/>
  <c r="P38" i="197"/>
  <c r="E38" i="197"/>
  <c r="U38" i="197" s="1"/>
  <c r="U37" i="197"/>
  <c r="S37" i="197"/>
  <c r="R37" i="197"/>
  <c r="Q37" i="197"/>
  <c r="P37" i="197"/>
  <c r="E37" i="197"/>
  <c r="T37" i="197" s="1"/>
  <c r="S36" i="197"/>
  <c r="R36" i="197"/>
  <c r="Q36" i="197"/>
  <c r="P36" i="197"/>
  <c r="E36" i="197"/>
  <c r="S35" i="197"/>
  <c r="R35" i="197"/>
  <c r="Q35" i="197"/>
  <c r="P35" i="197"/>
  <c r="E35" i="197"/>
  <c r="U35" i="197" s="1"/>
  <c r="S34" i="197"/>
  <c r="R34" i="197"/>
  <c r="Q34" i="197"/>
  <c r="P34" i="197"/>
  <c r="E34" i="197"/>
  <c r="U34" i="197" s="1"/>
  <c r="S33" i="197"/>
  <c r="R33" i="197"/>
  <c r="Q33" i="197"/>
  <c r="P33" i="197"/>
  <c r="E33" i="197"/>
  <c r="S32" i="197"/>
  <c r="R32" i="197"/>
  <c r="Q32" i="197"/>
  <c r="P32" i="197"/>
  <c r="E32" i="197"/>
  <c r="S31" i="197"/>
  <c r="R31" i="197"/>
  <c r="Q31" i="197"/>
  <c r="P31" i="197"/>
  <c r="E31" i="197"/>
  <c r="T31" i="197" s="1"/>
  <c r="S30" i="197"/>
  <c r="R30" i="197"/>
  <c r="Q30" i="197"/>
  <c r="P30" i="197"/>
  <c r="E30" i="197"/>
  <c r="U30" i="197" s="1"/>
  <c r="S29" i="197"/>
  <c r="R29" i="197"/>
  <c r="Q29" i="197"/>
  <c r="P29" i="197"/>
  <c r="E29" i="197"/>
  <c r="S28" i="197"/>
  <c r="R28" i="197"/>
  <c r="Q28" i="197"/>
  <c r="P28" i="197"/>
  <c r="E28" i="197"/>
  <c r="U28" i="197" s="1"/>
  <c r="S27" i="197"/>
  <c r="R27" i="197"/>
  <c r="S26" i="197"/>
  <c r="R26" i="197"/>
  <c r="Q26" i="197"/>
  <c r="P26" i="197"/>
  <c r="E26" i="197"/>
  <c r="T26" i="197" s="1"/>
  <c r="U25" i="197"/>
  <c r="S25" i="197"/>
  <c r="R25" i="197"/>
  <c r="Q25" i="197"/>
  <c r="P25" i="197"/>
  <c r="E25" i="197"/>
  <c r="T25" i="197" s="1"/>
  <c r="T24" i="197"/>
  <c r="S24" i="197"/>
  <c r="R24" i="197"/>
  <c r="Q24" i="197"/>
  <c r="P24" i="197"/>
  <c r="E24" i="197"/>
  <c r="U24" i="197" s="1"/>
  <c r="T23" i="197"/>
  <c r="S23" i="197"/>
  <c r="R23" i="197"/>
  <c r="Q23" i="197"/>
  <c r="P23" i="197"/>
  <c r="E23" i="197"/>
  <c r="S22" i="197"/>
  <c r="R22" i="197"/>
  <c r="Q22" i="197"/>
  <c r="P22" i="197"/>
  <c r="E22" i="197"/>
  <c r="U22" i="197" s="1"/>
  <c r="S21" i="197"/>
  <c r="R21" i="197"/>
  <c r="Q21" i="197"/>
  <c r="P21" i="197"/>
  <c r="E21" i="197"/>
  <c r="U21" i="197" s="1"/>
  <c r="S20" i="197"/>
  <c r="R20" i="197"/>
  <c r="Q20" i="197"/>
  <c r="P20" i="197"/>
  <c r="E20" i="197"/>
  <c r="S19" i="197"/>
  <c r="R19" i="197"/>
  <c r="Q19" i="197"/>
  <c r="P19" i="197"/>
  <c r="E19" i="197"/>
  <c r="U18" i="197"/>
  <c r="S18" i="197"/>
  <c r="R18" i="197"/>
  <c r="Q18" i="197"/>
  <c r="P18" i="197"/>
  <c r="E18" i="197"/>
  <c r="T18" i="197" s="1"/>
  <c r="S17" i="197"/>
  <c r="R17" i="197"/>
  <c r="Q17" i="197"/>
  <c r="P17" i="197"/>
  <c r="E17" i="197"/>
  <c r="U17" i="197" s="1"/>
  <c r="U16" i="197"/>
  <c r="T16" i="197"/>
  <c r="S16" i="197"/>
  <c r="R16" i="197"/>
  <c r="Q16" i="197"/>
  <c r="P16" i="197"/>
  <c r="E16" i="197"/>
  <c r="S15" i="197"/>
  <c r="R15" i="197"/>
  <c r="Q15" i="197"/>
  <c r="P15" i="197"/>
  <c r="E15" i="197"/>
  <c r="U15" i="197" s="1"/>
  <c r="S14" i="197"/>
  <c r="R14" i="197"/>
  <c r="Q14" i="197"/>
  <c r="P14" i="197"/>
  <c r="E14" i="197"/>
  <c r="U14" i="197" s="1"/>
  <c r="S13" i="197"/>
  <c r="R13" i="197"/>
  <c r="Q13" i="197"/>
  <c r="P13" i="197"/>
  <c r="E13" i="197"/>
  <c r="S12" i="197"/>
  <c r="R12" i="197"/>
  <c r="Q12" i="197"/>
  <c r="P12" i="197"/>
  <c r="E12" i="197"/>
  <c r="S11" i="197"/>
  <c r="R11" i="197"/>
  <c r="Q11" i="197"/>
  <c r="P11" i="197"/>
  <c r="E11" i="197"/>
  <c r="S10" i="197"/>
  <c r="R10" i="197"/>
  <c r="Q10" i="197"/>
  <c r="U10" i="197" s="1"/>
  <c r="P10" i="197"/>
  <c r="E10" i="197"/>
  <c r="T10" i="197" s="1"/>
  <c r="S9" i="197"/>
  <c r="R9" i="197"/>
  <c r="S8" i="197"/>
  <c r="R8" i="197"/>
  <c r="S61" i="196"/>
  <c r="R61" i="196"/>
  <c r="Q61" i="196"/>
  <c r="P61" i="196"/>
  <c r="E61" i="196"/>
  <c r="U60" i="196"/>
  <c r="S60" i="196"/>
  <c r="R60" i="196"/>
  <c r="Q60" i="196"/>
  <c r="P60" i="196"/>
  <c r="E60" i="196"/>
  <c r="T60" i="196" s="1"/>
  <c r="S59" i="196"/>
  <c r="R59" i="196"/>
  <c r="U57" i="196"/>
  <c r="S57" i="196"/>
  <c r="R57" i="196"/>
  <c r="Q57" i="196"/>
  <c r="P57" i="196"/>
  <c r="E57" i="196"/>
  <c r="T57" i="196" s="1"/>
  <c r="U56" i="196"/>
  <c r="T56" i="196"/>
  <c r="S56" i="196"/>
  <c r="R56" i="196"/>
  <c r="Q56" i="196"/>
  <c r="P56" i="196"/>
  <c r="E56" i="196"/>
  <c r="S55" i="196"/>
  <c r="R55" i="196"/>
  <c r="Q55" i="196"/>
  <c r="P55" i="196"/>
  <c r="E55" i="196"/>
  <c r="U55" i="196" s="1"/>
  <c r="S54" i="196"/>
  <c r="R54" i="196"/>
  <c r="Q54" i="196"/>
  <c r="Q53" i="196" s="1"/>
  <c r="P54" i="196"/>
  <c r="P53" i="196" s="1"/>
  <c r="E54" i="196"/>
  <c r="E53" i="196" s="1"/>
  <c r="U53" i="196" s="1"/>
  <c r="S53" i="196"/>
  <c r="R53" i="196"/>
  <c r="U52" i="196"/>
  <c r="S52" i="196"/>
  <c r="R52" i="196"/>
  <c r="Q52" i="196"/>
  <c r="P52" i="196"/>
  <c r="E52" i="196"/>
  <c r="T52" i="196" s="1"/>
  <c r="S51" i="196"/>
  <c r="R51" i="196"/>
  <c r="Q51" i="196"/>
  <c r="P51" i="196"/>
  <c r="E51" i="196"/>
  <c r="S50" i="196"/>
  <c r="R50" i="196"/>
  <c r="Q50" i="196"/>
  <c r="P50" i="196"/>
  <c r="E50" i="196"/>
  <c r="U50" i="196" s="1"/>
  <c r="S49" i="196"/>
  <c r="R49" i="196"/>
  <c r="Q49" i="196"/>
  <c r="P49" i="196"/>
  <c r="E49" i="196"/>
  <c r="U49" i="196" s="1"/>
  <c r="S48" i="196"/>
  <c r="R48" i="196"/>
  <c r="Q48" i="196"/>
  <c r="P48" i="196"/>
  <c r="E48" i="196"/>
  <c r="U48" i="196" s="1"/>
  <c r="S47" i="196"/>
  <c r="R47" i="196"/>
  <c r="Q47" i="196"/>
  <c r="P47" i="196"/>
  <c r="E47" i="196"/>
  <c r="S46" i="196"/>
  <c r="R46" i="196"/>
  <c r="Q46" i="196"/>
  <c r="P46" i="196"/>
  <c r="E46" i="196"/>
  <c r="S45" i="196"/>
  <c r="R45" i="196"/>
  <c r="Q45" i="196"/>
  <c r="P45" i="196"/>
  <c r="E45" i="196"/>
  <c r="S44" i="196"/>
  <c r="R44" i="196"/>
  <c r="Q44" i="196"/>
  <c r="P44" i="196"/>
  <c r="E44" i="196"/>
  <c r="U44" i="196" s="1"/>
  <c r="S43" i="196"/>
  <c r="R43" i="196"/>
  <c r="S42" i="196"/>
  <c r="R42" i="196"/>
  <c r="S41" i="196"/>
  <c r="R41" i="196"/>
  <c r="Q41" i="196"/>
  <c r="P41" i="196"/>
  <c r="E41" i="196"/>
  <c r="U41" i="196" s="1"/>
  <c r="S40" i="196"/>
  <c r="R40" i="196"/>
  <c r="Q40" i="196"/>
  <c r="P40" i="196"/>
  <c r="E40" i="196"/>
  <c r="S39" i="196"/>
  <c r="R39" i="196"/>
  <c r="Q39" i="196"/>
  <c r="P39" i="196"/>
  <c r="E39" i="196"/>
  <c r="U39" i="196" s="1"/>
  <c r="S38" i="196"/>
  <c r="R38" i="196"/>
  <c r="Q38" i="196"/>
  <c r="P38" i="196"/>
  <c r="E38" i="196"/>
  <c r="U38" i="196" s="1"/>
  <c r="S37" i="196"/>
  <c r="R37" i="196"/>
  <c r="Q37" i="196"/>
  <c r="P37" i="196"/>
  <c r="E37" i="196"/>
  <c r="S36" i="196"/>
  <c r="R36" i="196"/>
  <c r="Q36" i="196"/>
  <c r="P36" i="196"/>
  <c r="E36" i="196"/>
  <c r="S35" i="196"/>
  <c r="R35" i="196"/>
  <c r="Q35" i="196"/>
  <c r="P35" i="196"/>
  <c r="E35" i="196"/>
  <c r="T35" i="196" s="1"/>
  <c r="S34" i="196"/>
  <c r="R34" i="196"/>
  <c r="Q34" i="196"/>
  <c r="P34" i="196"/>
  <c r="E34" i="196"/>
  <c r="U34" i="196" s="1"/>
  <c r="S33" i="196"/>
  <c r="R33" i="196"/>
  <c r="Q33" i="196"/>
  <c r="P33" i="196"/>
  <c r="E33" i="196"/>
  <c r="S32" i="196"/>
  <c r="R32" i="196"/>
  <c r="Q32" i="196"/>
  <c r="P32" i="196"/>
  <c r="E32" i="196"/>
  <c r="T32" i="196" s="1"/>
  <c r="S31" i="196"/>
  <c r="R31" i="196"/>
  <c r="Q31" i="196"/>
  <c r="P31" i="196"/>
  <c r="E31" i="196"/>
  <c r="U31" i="196" s="1"/>
  <c r="S30" i="196"/>
  <c r="R30" i="196"/>
  <c r="Q30" i="196"/>
  <c r="P30" i="196"/>
  <c r="E30" i="196"/>
  <c r="U30" i="196" s="1"/>
  <c r="S29" i="196"/>
  <c r="R29" i="196"/>
  <c r="Q29" i="196"/>
  <c r="P29" i="196"/>
  <c r="E29" i="196"/>
  <c r="S28" i="196"/>
  <c r="R28" i="196"/>
  <c r="Q28" i="196"/>
  <c r="P28" i="196"/>
  <c r="E28" i="196"/>
  <c r="R27" i="196"/>
  <c r="S26" i="196"/>
  <c r="R26" i="196"/>
  <c r="Q26" i="196"/>
  <c r="P26" i="196"/>
  <c r="E26" i="196"/>
  <c r="U26" i="196" s="1"/>
  <c r="S25" i="196"/>
  <c r="R25" i="196"/>
  <c r="Q25" i="196"/>
  <c r="P25" i="196"/>
  <c r="E25" i="196"/>
  <c r="U25" i="196" s="1"/>
  <c r="S24" i="196"/>
  <c r="R24" i="196"/>
  <c r="Q24" i="196"/>
  <c r="P24" i="196"/>
  <c r="E24" i="196"/>
  <c r="S23" i="196"/>
  <c r="R23" i="196"/>
  <c r="Q23" i="196"/>
  <c r="P23" i="196"/>
  <c r="E23" i="196"/>
  <c r="S22" i="196"/>
  <c r="R22" i="196"/>
  <c r="Q22" i="196"/>
  <c r="P22" i="196"/>
  <c r="E22" i="196"/>
  <c r="T22" i="196" s="1"/>
  <c r="T21" i="196"/>
  <c r="S21" i="196"/>
  <c r="R21" i="196"/>
  <c r="Q21" i="196"/>
  <c r="P21" i="196"/>
  <c r="E21" i="196"/>
  <c r="U21" i="196" s="1"/>
  <c r="U20" i="196"/>
  <c r="S20" i="196"/>
  <c r="R20" i="196"/>
  <c r="Q20" i="196"/>
  <c r="P20" i="196"/>
  <c r="E20" i="196"/>
  <c r="T20" i="196" s="1"/>
  <c r="T19" i="196"/>
  <c r="S19" i="196"/>
  <c r="R19" i="196"/>
  <c r="Q19" i="196"/>
  <c r="P19" i="196"/>
  <c r="E19" i="196"/>
  <c r="U19" i="196" s="1"/>
  <c r="S18" i="196"/>
  <c r="R18" i="196"/>
  <c r="Q18" i="196"/>
  <c r="P18" i="196"/>
  <c r="E18" i="196"/>
  <c r="U18" i="196" s="1"/>
  <c r="S17" i="196"/>
  <c r="R17" i="196"/>
  <c r="Q17" i="196"/>
  <c r="P17" i="196"/>
  <c r="E17" i="196"/>
  <c r="U17" i="196" s="1"/>
  <c r="S16" i="196"/>
  <c r="R16" i="196"/>
  <c r="Q16" i="196"/>
  <c r="P16" i="196"/>
  <c r="E16" i="196"/>
  <c r="S15" i="196"/>
  <c r="R15" i="196"/>
  <c r="Q15" i="196"/>
  <c r="P15" i="196"/>
  <c r="E15" i="196"/>
  <c r="U14" i="196"/>
  <c r="S14" i="196"/>
  <c r="R14" i="196"/>
  <c r="Q14" i="196"/>
  <c r="P14" i="196"/>
  <c r="E14" i="196"/>
  <c r="T14" i="196" s="1"/>
  <c r="S13" i="196"/>
  <c r="R13" i="196"/>
  <c r="Q13" i="196"/>
  <c r="P13" i="196"/>
  <c r="E13" i="196"/>
  <c r="U13" i="196" s="1"/>
  <c r="U12" i="196"/>
  <c r="S12" i="196"/>
  <c r="R12" i="196"/>
  <c r="Q12" i="196"/>
  <c r="P12" i="196"/>
  <c r="E12" i="196"/>
  <c r="T12" i="196" s="1"/>
  <c r="S11" i="196"/>
  <c r="R11" i="196"/>
  <c r="Q11" i="196"/>
  <c r="P11" i="196"/>
  <c r="E11" i="196"/>
  <c r="U11" i="196" s="1"/>
  <c r="S10" i="196"/>
  <c r="R10" i="196"/>
  <c r="Q10" i="196"/>
  <c r="P10" i="196"/>
  <c r="E10" i="196"/>
  <c r="U10" i="196" s="1"/>
  <c r="S9" i="196"/>
  <c r="R9" i="196"/>
  <c r="R8" i="196"/>
  <c r="S62" i="195"/>
  <c r="S61" i="195"/>
  <c r="R61" i="195"/>
  <c r="Q61" i="195"/>
  <c r="P61" i="195"/>
  <c r="E61" i="195"/>
  <c r="U61" i="195" s="1"/>
  <c r="S60" i="195"/>
  <c r="R60" i="195"/>
  <c r="Q60" i="195"/>
  <c r="P60" i="195"/>
  <c r="P59" i="195" s="1"/>
  <c r="E60" i="195"/>
  <c r="S59" i="195"/>
  <c r="R59" i="195"/>
  <c r="S58" i="195"/>
  <c r="R58" i="195"/>
  <c r="S57" i="195"/>
  <c r="R57" i="195"/>
  <c r="Q57" i="195"/>
  <c r="P57" i="195"/>
  <c r="E57" i="195"/>
  <c r="U57" i="195" s="1"/>
  <c r="S56" i="195"/>
  <c r="R56" i="195"/>
  <c r="Q56" i="195"/>
  <c r="P56" i="195"/>
  <c r="E56" i="195"/>
  <c r="U56" i="195" s="1"/>
  <c r="S55" i="195"/>
  <c r="R55" i="195"/>
  <c r="Q55" i="195"/>
  <c r="P55" i="195"/>
  <c r="E55" i="195"/>
  <c r="S54" i="195"/>
  <c r="R54" i="195"/>
  <c r="Q54" i="195"/>
  <c r="P54" i="195"/>
  <c r="E54" i="195"/>
  <c r="S53" i="195"/>
  <c r="R53" i="195"/>
  <c r="S52" i="195"/>
  <c r="R52" i="195"/>
  <c r="Q52" i="195"/>
  <c r="P52" i="195"/>
  <c r="E52" i="195"/>
  <c r="U52" i="195" s="1"/>
  <c r="S51" i="195"/>
  <c r="R51" i="195"/>
  <c r="Q51" i="195"/>
  <c r="P51" i="195"/>
  <c r="E51" i="195"/>
  <c r="U51" i="195" s="1"/>
  <c r="S50" i="195"/>
  <c r="R50" i="195"/>
  <c r="Q50" i="195"/>
  <c r="P50" i="195"/>
  <c r="E50" i="195"/>
  <c r="S49" i="195"/>
  <c r="R49" i="195"/>
  <c r="Q49" i="195"/>
  <c r="P49" i="195"/>
  <c r="E49" i="195"/>
  <c r="U48" i="195"/>
  <c r="S48" i="195"/>
  <c r="R48" i="195"/>
  <c r="Q48" i="195"/>
  <c r="P48" i="195"/>
  <c r="E48" i="195"/>
  <c r="T48" i="195" s="1"/>
  <c r="T47" i="195"/>
  <c r="S47" i="195"/>
  <c r="R47" i="195"/>
  <c r="Q47" i="195"/>
  <c r="P47" i="195"/>
  <c r="E47" i="195"/>
  <c r="U47" i="195" s="1"/>
  <c r="S46" i="195"/>
  <c r="R46" i="195"/>
  <c r="Q46" i="195"/>
  <c r="P46" i="195"/>
  <c r="E46" i="195"/>
  <c r="U46" i="195" s="1"/>
  <c r="S45" i="195"/>
  <c r="R45" i="195"/>
  <c r="Q45" i="195"/>
  <c r="P45" i="195"/>
  <c r="E45" i="195"/>
  <c r="S44" i="195"/>
  <c r="R44" i="195"/>
  <c r="Q44" i="195"/>
  <c r="P44" i="195"/>
  <c r="E44" i="195"/>
  <c r="U44" i="195" s="1"/>
  <c r="S43" i="195"/>
  <c r="R43" i="195"/>
  <c r="S42" i="195"/>
  <c r="R42" i="195"/>
  <c r="S41" i="195"/>
  <c r="R41" i="195"/>
  <c r="Q41" i="195"/>
  <c r="P41" i="195"/>
  <c r="E41" i="195"/>
  <c r="U41" i="195" s="1"/>
  <c r="S40" i="195"/>
  <c r="R40" i="195"/>
  <c r="Q40" i="195"/>
  <c r="P40" i="195"/>
  <c r="E40" i="195"/>
  <c r="S39" i="195"/>
  <c r="R39" i="195"/>
  <c r="Q39" i="195"/>
  <c r="P39" i="195"/>
  <c r="E39" i="195"/>
  <c r="S38" i="195"/>
  <c r="R38" i="195"/>
  <c r="Q38" i="195"/>
  <c r="P38" i="195"/>
  <c r="E38" i="195"/>
  <c r="T38" i="195" s="1"/>
  <c r="U37" i="195"/>
  <c r="T37" i="195"/>
  <c r="S37" i="195"/>
  <c r="R37" i="195"/>
  <c r="Q37" i="195"/>
  <c r="P37" i="195"/>
  <c r="E37" i="195"/>
  <c r="S36" i="195"/>
  <c r="R36" i="195"/>
  <c r="Q36" i="195"/>
  <c r="P36" i="195"/>
  <c r="E36" i="195"/>
  <c r="U36" i="195" s="1"/>
  <c r="S35" i="195"/>
  <c r="R35" i="195"/>
  <c r="Q35" i="195"/>
  <c r="P35" i="195"/>
  <c r="E35" i="195"/>
  <c r="U35" i="195" s="1"/>
  <c r="S34" i="195"/>
  <c r="R34" i="195"/>
  <c r="Q34" i="195"/>
  <c r="P34" i="195"/>
  <c r="E34" i="195"/>
  <c r="U34" i="195" s="1"/>
  <c r="S33" i="195"/>
  <c r="R33" i="195"/>
  <c r="Q33" i="195"/>
  <c r="P33" i="195"/>
  <c r="E33" i="195"/>
  <c r="U33" i="195" s="1"/>
  <c r="S32" i="195"/>
  <c r="R32" i="195"/>
  <c r="Q32" i="195"/>
  <c r="P32" i="195"/>
  <c r="E32" i="195"/>
  <c r="S31" i="195"/>
  <c r="R31" i="195"/>
  <c r="Q31" i="195"/>
  <c r="P31" i="195"/>
  <c r="E31" i="195"/>
  <c r="U30" i="195"/>
  <c r="S30" i="195"/>
  <c r="R30" i="195"/>
  <c r="Q30" i="195"/>
  <c r="P30" i="195"/>
  <c r="E30" i="195"/>
  <c r="T30" i="195" s="1"/>
  <c r="S29" i="195"/>
  <c r="R29" i="195"/>
  <c r="Q29" i="195"/>
  <c r="P29" i="195"/>
  <c r="E29" i="195"/>
  <c r="U29" i="195" s="1"/>
  <c r="S28" i="195"/>
  <c r="R28" i="195"/>
  <c r="Q28" i="195"/>
  <c r="P28" i="195"/>
  <c r="E28" i="195"/>
  <c r="U28" i="195" s="1"/>
  <c r="S27" i="195"/>
  <c r="R27" i="195"/>
  <c r="S26" i="195"/>
  <c r="R26" i="195"/>
  <c r="Q26" i="195"/>
  <c r="P26" i="195"/>
  <c r="E26" i="195"/>
  <c r="S25" i="195"/>
  <c r="R25" i="195"/>
  <c r="Q25" i="195"/>
  <c r="P25" i="195"/>
  <c r="E25" i="195"/>
  <c r="S24" i="195"/>
  <c r="R24" i="195"/>
  <c r="Q24" i="195"/>
  <c r="P24" i="195"/>
  <c r="E24" i="195"/>
  <c r="U24" i="195" s="1"/>
  <c r="U23" i="195"/>
  <c r="S23" i="195"/>
  <c r="R23" i="195"/>
  <c r="Q23" i="195"/>
  <c r="P23" i="195"/>
  <c r="E23" i="195"/>
  <c r="T23" i="195" s="1"/>
  <c r="T22" i="195"/>
  <c r="S22" i="195"/>
  <c r="R22" i="195"/>
  <c r="Q22" i="195"/>
  <c r="P22" i="195"/>
  <c r="E22" i="195"/>
  <c r="U22" i="195" s="1"/>
  <c r="S21" i="195"/>
  <c r="R21" i="195"/>
  <c r="Q21" i="195"/>
  <c r="P21" i="195"/>
  <c r="E21" i="195"/>
  <c r="U21" i="195" s="1"/>
  <c r="S20" i="195"/>
  <c r="R20" i="195"/>
  <c r="Q20" i="195"/>
  <c r="P20" i="195"/>
  <c r="E20" i="195"/>
  <c r="U20" i="195" s="1"/>
  <c r="S19" i="195"/>
  <c r="R19" i="195"/>
  <c r="Q19" i="195"/>
  <c r="P19" i="195"/>
  <c r="E19" i="195"/>
  <c r="S18" i="195"/>
  <c r="R18" i="195"/>
  <c r="Q18" i="195"/>
  <c r="P18" i="195"/>
  <c r="E18" i="195"/>
  <c r="S17" i="195"/>
  <c r="R17" i="195"/>
  <c r="Q17" i="195"/>
  <c r="P17" i="195"/>
  <c r="E17" i="195"/>
  <c r="T17" i="195" s="1"/>
  <c r="T16" i="195"/>
  <c r="S16" i="195"/>
  <c r="R16" i="195"/>
  <c r="Q16" i="195"/>
  <c r="P16" i="195"/>
  <c r="E16" i="195"/>
  <c r="U16" i="195" s="1"/>
  <c r="S15" i="195"/>
  <c r="R15" i="195"/>
  <c r="Q15" i="195"/>
  <c r="P15" i="195"/>
  <c r="E15" i="195"/>
  <c r="U15" i="195" s="1"/>
  <c r="T14" i="195"/>
  <c r="S14" i="195"/>
  <c r="R14" i="195"/>
  <c r="Q14" i="195"/>
  <c r="P14" i="195"/>
  <c r="E14" i="195"/>
  <c r="U14" i="195" s="1"/>
  <c r="S13" i="195"/>
  <c r="R13" i="195"/>
  <c r="Q13" i="195"/>
  <c r="P13" i="195"/>
  <c r="E13" i="195"/>
  <c r="S12" i="195"/>
  <c r="R12" i="195"/>
  <c r="Q12" i="195"/>
  <c r="P12" i="195"/>
  <c r="E12" i="195"/>
  <c r="U12" i="195" s="1"/>
  <c r="S11" i="195"/>
  <c r="R11" i="195"/>
  <c r="Q11" i="195"/>
  <c r="P11" i="195"/>
  <c r="E11" i="195"/>
  <c r="S10" i="195"/>
  <c r="R10" i="195"/>
  <c r="Q10" i="195"/>
  <c r="P10" i="195"/>
  <c r="E10" i="195"/>
  <c r="S9" i="195"/>
  <c r="R9" i="195"/>
  <c r="S8" i="195"/>
  <c r="R8" i="195"/>
  <c r="S61" i="194"/>
  <c r="R61" i="194"/>
  <c r="Q61" i="194"/>
  <c r="P61" i="194"/>
  <c r="E61" i="194"/>
  <c r="U60" i="194"/>
  <c r="S60" i="194"/>
  <c r="R60" i="194"/>
  <c r="Q60" i="194"/>
  <c r="P60" i="194"/>
  <c r="E60" i="194"/>
  <c r="T60" i="194" s="1"/>
  <c r="S59" i="194"/>
  <c r="R59" i="194"/>
  <c r="U57" i="194"/>
  <c r="T57" i="194"/>
  <c r="S57" i="194"/>
  <c r="R57" i="194"/>
  <c r="Q57" i="194"/>
  <c r="P57" i="194"/>
  <c r="E57" i="194"/>
  <c r="T56" i="194"/>
  <c r="S56" i="194"/>
  <c r="R56" i="194"/>
  <c r="Q56" i="194"/>
  <c r="P56" i="194"/>
  <c r="E56" i="194"/>
  <c r="U56" i="194" s="1"/>
  <c r="S55" i="194"/>
  <c r="R55" i="194"/>
  <c r="Q55" i="194"/>
  <c r="P55" i="194"/>
  <c r="E55" i="194"/>
  <c r="U55" i="194" s="1"/>
  <c r="S54" i="194"/>
  <c r="R54" i="194"/>
  <c r="Q54" i="194"/>
  <c r="P54" i="194"/>
  <c r="P53" i="194" s="1"/>
  <c r="E54" i="194"/>
  <c r="S53" i="194"/>
  <c r="R53" i="194"/>
  <c r="S52" i="194"/>
  <c r="R52" i="194"/>
  <c r="Q52" i="194"/>
  <c r="P52" i="194"/>
  <c r="E52" i="194"/>
  <c r="S51" i="194"/>
  <c r="R51" i="194"/>
  <c r="Q51" i="194"/>
  <c r="P51" i="194"/>
  <c r="E51" i="194"/>
  <c r="U51" i="194" s="1"/>
  <c r="S50" i="194"/>
  <c r="R50" i="194"/>
  <c r="Q50" i="194"/>
  <c r="P50" i="194"/>
  <c r="E50" i="194"/>
  <c r="U50" i="194" s="1"/>
  <c r="S49" i="194"/>
  <c r="R49" i="194"/>
  <c r="Q49" i="194"/>
  <c r="P49" i="194"/>
  <c r="E49" i="194"/>
  <c r="U49" i="194" s="1"/>
  <c r="S48" i="194"/>
  <c r="R48" i="194"/>
  <c r="Q48" i="194"/>
  <c r="P48" i="194"/>
  <c r="E48" i="194"/>
  <c r="S47" i="194"/>
  <c r="R47" i="194"/>
  <c r="Q47" i="194"/>
  <c r="P47" i="194"/>
  <c r="E47" i="194"/>
  <c r="S46" i="194"/>
  <c r="R46" i="194"/>
  <c r="Q46" i="194"/>
  <c r="P46" i="194"/>
  <c r="E46" i="194"/>
  <c r="S45" i="194"/>
  <c r="R45" i="194"/>
  <c r="Q45" i="194"/>
  <c r="P45" i="194"/>
  <c r="T45" i="194" s="1"/>
  <c r="E45" i="194"/>
  <c r="U45" i="194" s="1"/>
  <c r="U44" i="194"/>
  <c r="S44" i="194"/>
  <c r="R44" i="194"/>
  <c r="Q44" i="194"/>
  <c r="P44" i="194"/>
  <c r="E44" i="194"/>
  <c r="T44" i="194" s="1"/>
  <c r="S43" i="194"/>
  <c r="R43" i="194"/>
  <c r="S42" i="194"/>
  <c r="R42" i="194"/>
  <c r="S41" i="194"/>
  <c r="R41" i="194"/>
  <c r="Q41" i="194"/>
  <c r="P41" i="194"/>
  <c r="E41" i="194"/>
  <c r="S40" i="194"/>
  <c r="R40" i="194"/>
  <c r="Q40" i="194"/>
  <c r="P40" i="194"/>
  <c r="E40" i="194"/>
  <c r="U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S37" i="194"/>
  <c r="R37" i="194"/>
  <c r="Q37" i="194"/>
  <c r="P37" i="194"/>
  <c r="E37" i="194"/>
  <c r="U36" i="194"/>
  <c r="T36" i="194"/>
  <c r="S36" i="194"/>
  <c r="R36" i="194"/>
  <c r="Q36" i="194"/>
  <c r="P36" i="194"/>
  <c r="E36" i="194"/>
  <c r="S35" i="194"/>
  <c r="R35" i="194"/>
  <c r="Q35" i="194"/>
  <c r="P35" i="194"/>
  <c r="E35" i="194"/>
  <c r="U35" i="194" s="1"/>
  <c r="S34" i="194"/>
  <c r="R34" i="194"/>
  <c r="Q34" i="194"/>
  <c r="P34" i="194"/>
  <c r="E34" i="194"/>
  <c r="U34" i="194" s="1"/>
  <c r="T33" i="194"/>
  <c r="S33" i="194"/>
  <c r="R33" i="194"/>
  <c r="Q33" i="194"/>
  <c r="P33" i="194"/>
  <c r="E33" i="194"/>
  <c r="U33" i="194" s="1"/>
  <c r="S32" i="194"/>
  <c r="R32" i="194"/>
  <c r="Q32" i="194"/>
  <c r="P32" i="194"/>
  <c r="E32" i="194"/>
  <c r="U32" i="194" s="1"/>
  <c r="S31" i="194"/>
  <c r="R31" i="194"/>
  <c r="Q31" i="194"/>
  <c r="P31" i="194"/>
  <c r="E31" i="194"/>
  <c r="U31" i="194" s="1"/>
  <c r="S30" i="194"/>
  <c r="R30" i="194"/>
  <c r="Q30" i="194"/>
  <c r="P30" i="194"/>
  <c r="E30" i="194"/>
  <c r="S29" i="194"/>
  <c r="R29" i="194"/>
  <c r="Q29" i="194"/>
  <c r="P29" i="194"/>
  <c r="E29" i="194"/>
  <c r="S28" i="194"/>
  <c r="R28" i="194"/>
  <c r="Q28" i="194"/>
  <c r="P28" i="194"/>
  <c r="E28" i="194"/>
  <c r="U28" i="194" s="1"/>
  <c r="R27" i="194"/>
  <c r="S26" i="194"/>
  <c r="R26" i="194"/>
  <c r="Q26" i="194"/>
  <c r="P26" i="194"/>
  <c r="E26" i="194"/>
  <c r="S25" i="194"/>
  <c r="R25" i="194"/>
  <c r="Q25" i="194"/>
  <c r="P25" i="194"/>
  <c r="E25" i="194"/>
  <c r="U24" i="194"/>
  <c r="S24" i="194"/>
  <c r="R24" i="194"/>
  <c r="Q24" i="194"/>
  <c r="P24" i="194"/>
  <c r="E24" i="194"/>
  <c r="T24" i="194" s="1"/>
  <c r="U23" i="194"/>
  <c r="T23" i="194"/>
  <c r="S23" i="194"/>
  <c r="R23" i="194"/>
  <c r="Q23" i="194"/>
  <c r="P23" i="194"/>
  <c r="E23" i="194"/>
  <c r="S22" i="194"/>
  <c r="R22" i="194"/>
  <c r="Q22" i="194"/>
  <c r="P22" i="194"/>
  <c r="E22" i="194"/>
  <c r="U22" i="194" s="1"/>
  <c r="S21" i="194"/>
  <c r="R21" i="194"/>
  <c r="Q21" i="194"/>
  <c r="P21" i="194"/>
  <c r="E21" i="194"/>
  <c r="S20" i="194"/>
  <c r="R20" i="194"/>
  <c r="Q20" i="194"/>
  <c r="P20" i="194"/>
  <c r="E20" i="194"/>
  <c r="U20" i="194" s="1"/>
  <c r="S19" i="194"/>
  <c r="R19" i="194"/>
  <c r="Q19" i="194"/>
  <c r="P19" i="194"/>
  <c r="E19" i="194"/>
  <c r="U19" i="194" s="1"/>
  <c r="S18" i="194"/>
  <c r="R18" i="194"/>
  <c r="Q18" i="194"/>
  <c r="P18" i="194"/>
  <c r="E18" i="194"/>
  <c r="S17" i="194"/>
  <c r="R17" i="194"/>
  <c r="Q17" i="194"/>
  <c r="P17" i="194"/>
  <c r="E17" i="194"/>
  <c r="U16" i="194"/>
  <c r="T16" i="194"/>
  <c r="S16" i="194"/>
  <c r="R16" i="194"/>
  <c r="Q16" i="194"/>
  <c r="P16" i="194"/>
  <c r="E16" i="194"/>
  <c r="T15" i="194"/>
  <c r="S15" i="194"/>
  <c r="R15" i="194"/>
  <c r="Q15" i="194"/>
  <c r="P15" i="194"/>
  <c r="E15" i="194"/>
  <c r="U15" i="194" s="1"/>
  <c r="S14" i="194"/>
  <c r="R14" i="194"/>
  <c r="Q14" i="194"/>
  <c r="P14" i="194"/>
  <c r="E14" i="194"/>
  <c r="U14" i="194" s="1"/>
  <c r="T13" i="194"/>
  <c r="S13" i="194"/>
  <c r="R13" i="194"/>
  <c r="Q13" i="194"/>
  <c r="P13" i="194"/>
  <c r="E13" i="194"/>
  <c r="U13" i="194" s="1"/>
  <c r="S12" i="194"/>
  <c r="R12" i="194"/>
  <c r="Q12" i="194"/>
  <c r="P12" i="194"/>
  <c r="E12" i="194"/>
  <c r="U12" i="194" s="1"/>
  <c r="S11" i="194"/>
  <c r="R11" i="194"/>
  <c r="Q11" i="194"/>
  <c r="P11" i="194"/>
  <c r="E11" i="194"/>
  <c r="U11" i="194" s="1"/>
  <c r="S10" i="194"/>
  <c r="R10" i="194"/>
  <c r="Q10" i="194"/>
  <c r="P10" i="194"/>
  <c r="E10" i="194"/>
  <c r="S9" i="194"/>
  <c r="R9" i="194"/>
  <c r="R8" i="194"/>
  <c r="S61" i="193"/>
  <c r="R61" i="193"/>
  <c r="Q61" i="193"/>
  <c r="P61" i="193"/>
  <c r="E61" i="193"/>
  <c r="T60" i="193"/>
  <c r="S60" i="193"/>
  <c r="R60" i="193"/>
  <c r="Q60" i="193"/>
  <c r="P60" i="193"/>
  <c r="E60" i="193"/>
  <c r="U60" i="193" s="1"/>
  <c r="S59" i="193"/>
  <c r="R59" i="193"/>
  <c r="S57" i="193"/>
  <c r="R57" i="193"/>
  <c r="Q57" i="193"/>
  <c r="P57" i="193"/>
  <c r="E57" i="193"/>
  <c r="U57" i="193" s="1"/>
  <c r="T56" i="193"/>
  <c r="S56" i="193"/>
  <c r="R56" i="193"/>
  <c r="Q56" i="193"/>
  <c r="P56" i="193"/>
  <c r="E56" i="193"/>
  <c r="U56" i="193" s="1"/>
  <c r="S55" i="193"/>
  <c r="R55" i="193"/>
  <c r="Q55" i="193"/>
  <c r="P55" i="193"/>
  <c r="E55" i="193"/>
  <c r="U55" i="193" s="1"/>
  <c r="S54" i="193"/>
  <c r="R54" i="193"/>
  <c r="Q54" i="193"/>
  <c r="P54" i="193"/>
  <c r="E54" i="193"/>
  <c r="S53" i="193"/>
  <c r="R53" i="193"/>
  <c r="S52" i="193"/>
  <c r="R52" i="193"/>
  <c r="Q52" i="193"/>
  <c r="P52" i="193"/>
  <c r="E52" i="193"/>
  <c r="S51" i="193"/>
  <c r="R51" i="193"/>
  <c r="Q51" i="193"/>
  <c r="P51" i="193"/>
  <c r="E51" i="193"/>
  <c r="U51" i="193" s="1"/>
  <c r="S50" i="193"/>
  <c r="R50" i="193"/>
  <c r="Q50" i="193"/>
  <c r="P50" i="193"/>
  <c r="E50" i="193"/>
  <c r="U50" i="193" s="1"/>
  <c r="S49" i="193"/>
  <c r="R49" i="193"/>
  <c r="Q49" i="193"/>
  <c r="P49" i="193"/>
  <c r="E49" i="193"/>
  <c r="U49" i="193" s="1"/>
  <c r="S48" i="193"/>
  <c r="R48" i="193"/>
  <c r="Q48" i="193"/>
  <c r="P48" i="193"/>
  <c r="E48" i="193"/>
  <c r="S47" i="193"/>
  <c r="R47" i="193"/>
  <c r="Q47" i="193"/>
  <c r="P47" i="193"/>
  <c r="E47" i="193"/>
  <c r="T46" i="193"/>
  <c r="S46" i="193"/>
  <c r="R46" i="193"/>
  <c r="Q46" i="193"/>
  <c r="P46" i="193"/>
  <c r="E46" i="193"/>
  <c r="U46" i="193" s="1"/>
  <c r="S45" i="193"/>
  <c r="R45" i="193"/>
  <c r="Q45" i="193"/>
  <c r="P45" i="193"/>
  <c r="E45" i="193"/>
  <c r="S44" i="193"/>
  <c r="R44" i="193"/>
  <c r="Q44" i="193"/>
  <c r="P44" i="193"/>
  <c r="E44" i="193"/>
  <c r="U44" i="193" s="1"/>
  <c r="S43" i="193"/>
  <c r="R43" i="193"/>
  <c r="S42" i="193"/>
  <c r="R42" i="193"/>
  <c r="T41" i="193"/>
  <c r="S41" i="193"/>
  <c r="R41" i="193"/>
  <c r="Q41" i="193"/>
  <c r="P41" i="193"/>
  <c r="E41" i="193"/>
  <c r="U41" i="193" s="1"/>
  <c r="S40" i="193"/>
  <c r="R40" i="193"/>
  <c r="Q40" i="193"/>
  <c r="P40" i="193"/>
  <c r="E40" i="193"/>
  <c r="U40" i="193" s="1"/>
  <c r="S39" i="193"/>
  <c r="R39" i="193"/>
  <c r="Q39" i="193"/>
  <c r="P39" i="193"/>
  <c r="E39" i="193"/>
  <c r="U39" i="193" s="1"/>
  <c r="S38" i="193"/>
  <c r="R38" i="193"/>
  <c r="Q38" i="193"/>
  <c r="P38" i="193"/>
  <c r="E38" i="193"/>
  <c r="S37" i="193"/>
  <c r="R37" i="193"/>
  <c r="Q37" i="193"/>
  <c r="P37" i="193"/>
  <c r="E37" i="193"/>
  <c r="S36" i="193"/>
  <c r="R36" i="193"/>
  <c r="Q36" i="193"/>
  <c r="P36" i="193"/>
  <c r="E36" i="193"/>
  <c r="U36" i="193" s="1"/>
  <c r="U35" i="193"/>
  <c r="T35" i="193"/>
  <c r="S35" i="193"/>
  <c r="R35" i="193"/>
  <c r="Q35" i="193"/>
  <c r="P35" i="193"/>
  <c r="E35" i="193"/>
  <c r="T34" i="193"/>
  <c r="S34" i="193"/>
  <c r="R34" i="193"/>
  <c r="Q34" i="193"/>
  <c r="P34" i="193"/>
  <c r="E34" i="193"/>
  <c r="U34" i="193" s="1"/>
  <c r="S33" i="193"/>
  <c r="R33" i="193"/>
  <c r="Q33" i="193"/>
  <c r="P33" i="193"/>
  <c r="E33" i="193"/>
  <c r="S32" i="193"/>
  <c r="R32" i="193"/>
  <c r="Q32" i="193"/>
  <c r="P32" i="193"/>
  <c r="E32" i="193"/>
  <c r="S31" i="193"/>
  <c r="R31" i="193"/>
  <c r="Q31" i="193"/>
  <c r="P31" i="193"/>
  <c r="E31" i="193"/>
  <c r="U31" i="193" s="1"/>
  <c r="S30" i="193"/>
  <c r="R30" i="193"/>
  <c r="Q30" i="193"/>
  <c r="P30" i="193"/>
  <c r="E30" i="193"/>
  <c r="S29" i="193"/>
  <c r="R29" i="193"/>
  <c r="Q29" i="193"/>
  <c r="P29" i="193"/>
  <c r="E29" i="193"/>
  <c r="U28" i="193"/>
  <c r="T28" i="193"/>
  <c r="S28" i="193"/>
  <c r="R28" i="193"/>
  <c r="Q28" i="193"/>
  <c r="P28" i="193"/>
  <c r="E28" i="193"/>
  <c r="S26" i="193"/>
  <c r="R26" i="193"/>
  <c r="Q26" i="193"/>
  <c r="P26" i="193"/>
  <c r="E26" i="193"/>
  <c r="S25" i="193"/>
  <c r="R25" i="193"/>
  <c r="Q25" i="193"/>
  <c r="P25" i="193"/>
  <c r="E25" i="193"/>
  <c r="T24" i="193"/>
  <c r="S24" i="193"/>
  <c r="R24" i="193"/>
  <c r="Q24" i="193"/>
  <c r="P24" i="193"/>
  <c r="E24" i="193"/>
  <c r="U24" i="193" s="1"/>
  <c r="S23" i="193"/>
  <c r="R23" i="193"/>
  <c r="Q23" i="193"/>
  <c r="P23" i="193"/>
  <c r="E23" i="193"/>
  <c r="U23" i="193" s="1"/>
  <c r="U22" i="193"/>
  <c r="T22" i="193"/>
  <c r="S22" i="193"/>
  <c r="R22" i="193"/>
  <c r="Q22" i="193"/>
  <c r="P22" i="193"/>
  <c r="E22" i="193"/>
  <c r="T21" i="193"/>
  <c r="S21" i="193"/>
  <c r="R21" i="193"/>
  <c r="Q21" i="193"/>
  <c r="P21" i="193"/>
  <c r="E21" i="193"/>
  <c r="U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U19" i="193" s="1"/>
  <c r="S18" i="193"/>
  <c r="R18" i="193"/>
  <c r="Q18" i="193"/>
  <c r="P18" i="193"/>
  <c r="E18" i="193"/>
  <c r="S17" i="193"/>
  <c r="R17" i="193"/>
  <c r="Q17" i="193"/>
  <c r="P17" i="193"/>
  <c r="E17" i="193"/>
  <c r="S16" i="193"/>
  <c r="R16" i="193"/>
  <c r="Q16" i="193"/>
  <c r="P16" i="193"/>
  <c r="E16" i="193"/>
  <c r="U16" i="193" s="1"/>
  <c r="U15" i="193"/>
  <c r="S15" i="193"/>
  <c r="R15" i="193"/>
  <c r="Q15" i="193"/>
  <c r="P15" i="193"/>
  <c r="E15" i="193"/>
  <c r="T15" i="193" s="1"/>
  <c r="S14" i="193"/>
  <c r="R14" i="193"/>
  <c r="Q14" i="193"/>
  <c r="P14" i="193"/>
  <c r="E14" i="193"/>
  <c r="U14" i="193" s="1"/>
  <c r="S13" i="193"/>
  <c r="R13" i="193"/>
  <c r="Q13" i="193"/>
  <c r="P13" i="193"/>
  <c r="E13" i="193"/>
  <c r="S12" i="193"/>
  <c r="R12" i="193"/>
  <c r="Q12" i="193"/>
  <c r="P12" i="193"/>
  <c r="E12" i="193"/>
  <c r="U12" i="193" s="1"/>
  <c r="S11" i="193"/>
  <c r="R11" i="193"/>
  <c r="Q11" i="193"/>
  <c r="P11" i="193"/>
  <c r="E11" i="193"/>
  <c r="U11" i="193" s="1"/>
  <c r="S10" i="193"/>
  <c r="R10" i="193"/>
  <c r="Q10" i="193"/>
  <c r="P10" i="193"/>
  <c r="E10" i="193"/>
  <c r="S9" i="193"/>
  <c r="R9" i="193"/>
  <c r="S62" i="192"/>
  <c r="S61" i="192"/>
  <c r="R61" i="192"/>
  <c r="Q61" i="192"/>
  <c r="P61" i="192"/>
  <c r="E61" i="192"/>
  <c r="U61" i="192" s="1"/>
  <c r="S60" i="192"/>
  <c r="R60" i="192"/>
  <c r="Q60" i="192"/>
  <c r="P60" i="192"/>
  <c r="E60" i="192"/>
  <c r="S59" i="192"/>
  <c r="R59" i="192"/>
  <c r="S58" i="192"/>
  <c r="R58" i="192"/>
  <c r="S57" i="192"/>
  <c r="R57" i="192"/>
  <c r="Q57" i="192"/>
  <c r="P57" i="192"/>
  <c r="E57" i="192"/>
  <c r="U56" i="192"/>
  <c r="T56" i="192"/>
  <c r="S56" i="192"/>
  <c r="R56" i="192"/>
  <c r="Q56" i="192"/>
  <c r="P56" i="192"/>
  <c r="E56" i="192"/>
  <c r="T55" i="192"/>
  <c r="S55" i="192"/>
  <c r="R55" i="192"/>
  <c r="Q55" i="192"/>
  <c r="P55" i="192"/>
  <c r="E55" i="192"/>
  <c r="U55" i="192" s="1"/>
  <c r="U54" i="192"/>
  <c r="T54" i="192"/>
  <c r="S54" i="192"/>
  <c r="R54" i="192"/>
  <c r="Q54" i="192"/>
  <c r="P54" i="192"/>
  <c r="E54" i="192"/>
  <c r="S53" i="192"/>
  <c r="R53" i="192"/>
  <c r="S52" i="192"/>
  <c r="R52" i="192"/>
  <c r="Q52" i="192"/>
  <c r="P52" i="192"/>
  <c r="E52" i="192"/>
  <c r="T51" i="192"/>
  <c r="S51" i="192"/>
  <c r="R51" i="192"/>
  <c r="Q51" i="192"/>
  <c r="P51" i="192"/>
  <c r="E51" i="192"/>
  <c r="U51" i="192" s="1"/>
  <c r="S50" i="192"/>
  <c r="R50" i="192"/>
  <c r="Q50" i="192"/>
  <c r="P50" i="192"/>
  <c r="E50" i="192"/>
  <c r="S49" i="192"/>
  <c r="R49" i="192"/>
  <c r="Q49" i="192"/>
  <c r="P49" i="192"/>
  <c r="E49" i="192"/>
  <c r="U49" i="192" s="1"/>
  <c r="T48" i="192"/>
  <c r="S48" i="192"/>
  <c r="R48" i="192"/>
  <c r="Q48" i="192"/>
  <c r="P48" i="192"/>
  <c r="E48" i="192"/>
  <c r="U48" i="192" s="1"/>
  <c r="S47" i="192"/>
  <c r="R47" i="192"/>
  <c r="Q47" i="192"/>
  <c r="P47" i="192"/>
  <c r="E47" i="192"/>
  <c r="U47" i="192" s="1"/>
  <c r="S46" i="192"/>
  <c r="R46" i="192"/>
  <c r="Q46" i="192"/>
  <c r="P46" i="192"/>
  <c r="E46" i="192"/>
  <c r="U46" i="192" s="1"/>
  <c r="S45" i="192"/>
  <c r="R45" i="192"/>
  <c r="Q45" i="192"/>
  <c r="P45" i="192"/>
  <c r="E45" i="192"/>
  <c r="S44" i="192"/>
  <c r="R44" i="192"/>
  <c r="Q44" i="192"/>
  <c r="P44" i="192"/>
  <c r="E44" i="192"/>
  <c r="S43" i="192"/>
  <c r="R43" i="192"/>
  <c r="S42" i="192"/>
  <c r="R42" i="192"/>
  <c r="T41" i="192"/>
  <c r="S41" i="192"/>
  <c r="R41" i="192"/>
  <c r="Q41" i="192"/>
  <c r="P41" i="192"/>
  <c r="E41" i="192"/>
  <c r="U41" i="192" s="1"/>
  <c r="U40" i="192"/>
  <c r="T40" i="192"/>
  <c r="S40" i="192"/>
  <c r="R40" i="192"/>
  <c r="Q40" i="192"/>
  <c r="P40" i="192"/>
  <c r="E40" i="192"/>
  <c r="S39" i="192"/>
  <c r="R39" i="192"/>
  <c r="Q39" i="192"/>
  <c r="P39" i="192"/>
  <c r="E39" i="192"/>
  <c r="U39" i="192" s="1"/>
  <c r="S38" i="192"/>
  <c r="R38" i="192"/>
  <c r="Q38" i="192"/>
  <c r="P38" i="192"/>
  <c r="E38" i="192"/>
  <c r="S37" i="192"/>
  <c r="R37" i="192"/>
  <c r="Q37" i="192"/>
  <c r="P37" i="192"/>
  <c r="E37" i="192"/>
  <c r="U37" i="192" s="1"/>
  <c r="S36" i="192"/>
  <c r="R36" i="192"/>
  <c r="Q36" i="192"/>
  <c r="P36" i="192"/>
  <c r="E36" i="192"/>
  <c r="U36" i="192" s="1"/>
  <c r="S35" i="192"/>
  <c r="R35" i="192"/>
  <c r="Q35" i="192"/>
  <c r="P35" i="192"/>
  <c r="E35" i="192"/>
  <c r="S34" i="192"/>
  <c r="R34" i="192"/>
  <c r="Q34" i="192"/>
  <c r="P34" i="192"/>
  <c r="E34" i="192"/>
  <c r="U33" i="192"/>
  <c r="T33" i="192"/>
  <c r="S33" i="192"/>
  <c r="R33" i="192"/>
  <c r="Q33" i="192"/>
  <c r="P33" i="192"/>
  <c r="E33" i="192"/>
  <c r="S32" i="192"/>
  <c r="R32" i="192"/>
  <c r="Q32" i="192"/>
  <c r="P32" i="192"/>
  <c r="E32" i="192"/>
  <c r="T31" i="192"/>
  <c r="S31" i="192"/>
  <c r="R31" i="192"/>
  <c r="Q31" i="192"/>
  <c r="P31" i="192"/>
  <c r="E31" i="192"/>
  <c r="U31" i="192" s="1"/>
  <c r="S30" i="192"/>
  <c r="R30" i="192"/>
  <c r="Q30" i="192"/>
  <c r="P30" i="192"/>
  <c r="E30" i="192"/>
  <c r="U30" i="192" s="1"/>
  <c r="S29" i="192"/>
  <c r="R29" i="192"/>
  <c r="Q29" i="192"/>
  <c r="P29" i="192"/>
  <c r="E29" i="192"/>
  <c r="U29" i="192" s="1"/>
  <c r="S28" i="192"/>
  <c r="R28" i="192"/>
  <c r="Q28" i="192"/>
  <c r="P28" i="192"/>
  <c r="P27" i="192" s="1"/>
  <c r="E28" i="192"/>
  <c r="S27" i="192"/>
  <c r="R27" i="192"/>
  <c r="S26" i="192"/>
  <c r="R26" i="192"/>
  <c r="Q26" i="192"/>
  <c r="P26" i="192"/>
  <c r="E26" i="192"/>
  <c r="U26" i="192" s="1"/>
  <c r="S25" i="192"/>
  <c r="R25" i="192"/>
  <c r="Q25" i="192"/>
  <c r="P25" i="192"/>
  <c r="E25" i="192"/>
  <c r="S24" i="192"/>
  <c r="R24" i="192"/>
  <c r="Q24" i="192"/>
  <c r="P24" i="192"/>
  <c r="E24" i="192"/>
  <c r="U24" i="192" s="1"/>
  <c r="S23" i="192"/>
  <c r="R23" i="192"/>
  <c r="Q23" i="192"/>
  <c r="P23" i="192"/>
  <c r="E23" i="192"/>
  <c r="S22" i="192"/>
  <c r="R22" i="192"/>
  <c r="Q22" i="192"/>
  <c r="P22" i="192"/>
  <c r="E22" i="192"/>
  <c r="S21" i="192"/>
  <c r="R21" i="192"/>
  <c r="Q21" i="192"/>
  <c r="P21" i="192"/>
  <c r="E21" i="192"/>
  <c r="U20" i="192"/>
  <c r="T20" i="192"/>
  <c r="S20" i="192"/>
  <c r="R20" i="192"/>
  <c r="Q20" i="192"/>
  <c r="P20" i="192"/>
  <c r="E20" i="192"/>
  <c r="S19" i="192"/>
  <c r="R19" i="192"/>
  <c r="Q19" i="192"/>
  <c r="P19" i="192"/>
  <c r="E19" i="192"/>
  <c r="U19" i="192" s="1"/>
  <c r="T18" i="192"/>
  <c r="S18" i="192"/>
  <c r="R18" i="192"/>
  <c r="Q18" i="192"/>
  <c r="P18" i="192"/>
  <c r="E18" i="192"/>
  <c r="U18" i="192" s="1"/>
  <c r="S17" i="192"/>
  <c r="R17" i="192"/>
  <c r="Q17" i="192"/>
  <c r="P17" i="192"/>
  <c r="E17" i="192"/>
  <c r="U17" i="192" s="1"/>
  <c r="S16" i="192"/>
  <c r="R16" i="192"/>
  <c r="Q16" i="192"/>
  <c r="P16" i="192"/>
  <c r="E16" i="192"/>
  <c r="U16" i="192" s="1"/>
  <c r="S15" i="192"/>
  <c r="R15" i="192"/>
  <c r="Q15" i="192"/>
  <c r="P15" i="192"/>
  <c r="E15" i="192"/>
  <c r="U15" i="192" s="1"/>
  <c r="S14" i="192"/>
  <c r="R14" i="192"/>
  <c r="Q14" i="192"/>
  <c r="P14" i="192"/>
  <c r="E14" i="192"/>
  <c r="S13" i="192"/>
  <c r="R13" i="192"/>
  <c r="Q13" i="192"/>
  <c r="P13" i="192"/>
  <c r="E13" i="192"/>
  <c r="S12" i="192"/>
  <c r="R12" i="192"/>
  <c r="Q12" i="192"/>
  <c r="P12" i="192"/>
  <c r="E12" i="192"/>
  <c r="U12" i="192" s="1"/>
  <c r="T11" i="192"/>
  <c r="S11" i="192"/>
  <c r="R11" i="192"/>
  <c r="Q11" i="192"/>
  <c r="P11" i="192"/>
  <c r="E11" i="192"/>
  <c r="U11" i="192" s="1"/>
  <c r="S10" i="192"/>
  <c r="R10" i="192"/>
  <c r="Q10" i="192"/>
  <c r="P10" i="192"/>
  <c r="E10" i="192"/>
  <c r="S9" i="192"/>
  <c r="R9" i="192"/>
  <c r="S8" i="192"/>
  <c r="R8" i="192"/>
  <c r="S62" i="191"/>
  <c r="S61" i="191"/>
  <c r="R61" i="191"/>
  <c r="Q61" i="191"/>
  <c r="P61" i="191"/>
  <c r="E61" i="191"/>
  <c r="U61" i="191" s="1"/>
  <c r="U60" i="191"/>
  <c r="S60" i="191"/>
  <c r="R60" i="191"/>
  <c r="Q60" i="191"/>
  <c r="P60" i="191"/>
  <c r="P59" i="191" s="1"/>
  <c r="E60" i="191"/>
  <c r="T60" i="191" s="1"/>
  <c r="S59" i="191"/>
  <c r="R59" i="191"/>
  <c r="S58" i="191"/>
  <c r="T57" i="191"/>
  <c r="S57" i="191"/>
  <c r="R57" i="191"/>
  <c r="Q57" i="191"/>
  <c r="P57" i="191"/>
  <c r="E57" i="191"/>
  <c r="U57" i="191" s="1"/>
  <c r="S56" i="191"/>
  <c r="R56" i="191"/>
  <c r="Q56" i="191"/>
  <c r="P56" i="191"/>
  <c r="E56" i="191"/>
  <c r="U56" i="191" s="1"/>
  <c r="S55" i="191"/>
  <c r="R55" i="191"/>
  <c r="Q55" i="191"/>
  <c r="P55" i="191"/>
  <c r="E55" i="191"/>
  <c r="U55" i="191" s="1"/>
  <c r="S54" i="191"/>
  <c r="R54" i="191"/>
  <c r="Q54" i="191"/>
  <c r="P54" i="191"/>
  <c r="P53" i="191" s="1"/>
  <c r="E54" i="191"/>
  <c r="S53" i="191"/>
  <c r="R53" i="191"/>
  <c r="T52" i="191"/>
  <c r="S52" i="191"/>
  <c r="R52" i="191"/>
  <c r="Q52" i="191"/>
  <c r="P52" i="191"/>
  <c r="E52" i="191"/>
  <c r="U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U50" i="191" s="1"/>
  <c r="S49" i="191"/>
  <c r="R49" i="191"/>
  <c r="Q49" i="191"/>
  <c r="P49" i="191"/>
  <c r="E49" i="191"/>
  <c r="S48" i="191"/>
  <c r="R48" i="191"/>
  <c r="Q48" i="191"/>
  <c r="P48" i="191"/>
  <c r="E48" i="191"/>
  <c r="S47" i="191"/>
  <c r="R47" i="191"/>
  <c r="Q47" i="191"/>
  <c r="P47" i="191"/>
  <c r="E47" i="191"/>
  <c r="S46" i="191"/>
  <c r="R46" i="191"/>
  <c r="Q46" i="191"/>
  <c r="P46" i="191"/>
  <c r="E46" i="191"/>
  <c r="U46" i="191" s="1"/>
  <c r="U45" i="191"/>
  <c r="S45" i="191"/>
  <c r="R45" i="191"/>
  <c r="Q45" i="191"/>
  <c r="P45" i="191"/>
  <c r="E45" i="191"/>
  <c r="T45" i="191" s="1"/>
  <c r="S44" i="191"/>
  <c r="R44" i="191"/>
  <c r="Q44" i="191"/>
  <c r="P44" i="191"/>
  <c r="E44" i="191"/>
  <c r="U44" i="191" s="1"/>
  <c r="S43" i="191"/>
  <c r="R43" i="191"/>
  <c r="S42" i="191"/>
  <c r="R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U40" i="191" s="1"/>
  <c r="S39" i="191"/>
  <c r="R39" i="191"/>
  <c r="Q39" i="191"/>
  <c r="P39" i="191"/>
  <c r="E39" i="191"/>
  <c r="S38" i="191"/>
  <c r="R38" i="191"/>
  <c r="Q38" i="191"/>
  <c r="P38" i="191"/>
  <c r="E38" i="191"/>
  <c r="U37" i="191"/>
  <c r="S37" i="191"/>
  <c r="R37" i="191"/>
  <c r="Q37" i="191"/>
  <c r="P37" i="191"/>
  <c r="E37" i="191"/>
  <c r="T37" i="191" s="1"/>
  <c r="U36" i="191"/>
  <c r="T36" i="191"/>
  <c r="S36" i="191"/>
  <c r="R36" i="191"/>
  <c r="Q36" i="191"/>
  <c r="P36" i="191"/>
  <c r="E36" i="191"/>
  <c r="T35" i="191"/>
  <c r="S35" i="191"/>
  <c r="R35" i="191"/>
  <c r="Q35" i="191"/>
  <c r="P35" i="191"/>
  <c r="E35" i="191"/>
  <c r="U35" i="191" s="1"/>
  <c r="T34" i="191"/>
  <c r="S34" i="191"/>
  <c r="R34" i="191"/>
  <c r="Q34" i="191"/>
  <c r="P34" i="191"/>
  <c r="E34" i="191"/>
  <c r="U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S31" i="191"/>
  <c r="R31" i="191"/>
  <c r="Q31" i="191"/>
  <c r="P31" i="191"/>
  <c r="E31" i="191"/>
  <c r="S30" i="191"/>
  <c r="R30" i="191"/>
  <c r="Q30" i="191"/>
  <c r="P30" i="191"/>
  <c r="E30" i="191"/>
  <c r="U29" i="191"/>
  <c r="S29" i="191"/>
  <c r="R29" i="191"/>
  <c r="Q29" i="191"/>
  <c r="P29" i="191"/>
  <c r="E29" i="191"/>
  <c r="T29" i="191" s="1"/>
  <c r="T28" i="191"/>
  <c r="S28" i="191"/>
  <c r="R28" i="191"/>
  <c r="Q28" i="191"/>
  <c r="P28" i="191"/>
  <c r="E28" i="191"/>
  <c r="U28" i="191" s="1"/>
  <c r="S27" i="191"/>
  <c r="S26" i="191"/>
  <c r="R26" i="191"/>
  <c r="Q26" i="191"/>
  <c r="P26" i="191"/>
  <c r="E26" i="191"/>
  <c r="S25" i="191"/>
  <c r="R25" i="191"/>
  <c r="Q25" i="191"/>
  <c r="P25" i="191"/>
  <c r="E25" i="191"/>
  <c r="S24" i="191"/>
  <c r="R24" i="191"/>
  <c r="Q24" i="191"/>
  <c r="P24" i="191"/>
  <c r="E24" i="191"/>
  <c r="U24" i="191" s="1"/>
  <c r="U23" i="191"/>
  <c r="S23" i="191"/>
  <c r="R23" i="191"/>
  <c r="Q23" i="191"/>
  <c r="P23" i="191"/>
  <c r="E23" i="191"/>
  <c r="T23" i="191" s="1"/>
  <c r="S22" i="191"/>
  <c r="R22" i="191"/>
  <c r="Q22" i="191"/>
  <c r="P22" i="191"/>
  <c r="E22" i="191"/>
  <c r="U22" i="191" s="1"/>
  <c r="S21" i="191"/>
  <c r="R21" i="191"/>
  <c r="Q21" i="191"/>
  <c r="P21" i="191"/>
  <c r="E21" i="191"/>
  <c r="S20" i="191"/>
  <c r="R20" i="191"/>
  <c r="Q20" i="191"/>
  <c r="P20" i="191"/>
  <c r="E20" i="191"/>
  <c r="U20" i="191" s="1"/>
  <c r="S19" i="191"/>
  <c r="R19" i="191"/>
  <c r="Q19" i="191"/>
  <c r="P19" i="191"/>
  <c r="E19" i="191"/>
  <c r="U19" i="191" s="1"/>
  <c r="S18" i="191"/>
  <c r="R18" i="191"/>
  <c r="Q18" i="191"/>
  <c r="P18" i="191"/>
  <c r="E18" i="191"/>
  <c r="S17" i="191"/>
  <c r="R17" i="191"/>
  <c r="Q17" i="191"/>
  <c r="P17" i="191"/>
  <c r="E17" i="191"/>
  <c r="U16" i="191"/>
  <c r="S16" i="191"/>
  <c r="R16" i="191"/>
  <c r="Q16" i="191"/>
  <c r="P16" i="191"/>
  <c r="E16" i="191"/>
  <c r="T16" i="191" s="1"/>
  <c r="S15" i="191"/>
  <c r="R15" i="191"/>
  <c r="Q15" i="191"/>
  <c r="P15" i="191"/>
  <c r="E15" i="191"/>
  <c r="U15" i="191" s="1"/>
  <c r="S14" i="191"/>
  <c r="R14" i="191"/>
  <c r="Q14" i="191"/>
  <c r="P14" i="191"/>
  <c r="E14" i="191"/>
  <c r="U14" i="191" s="1"/>
  <c r="S13" i="191"/>
  <c r="R13" i="191"/>
  <c r="Q13" i="191"/>
  <c r="P13" i="191"/>
  <c r="E13" i="191"/>
  <c r="U13" i="191" s="1"/>
  <c r="S12" i="191"/>
  <c r="R12" i="191"/>
  <c r="Q12" i="191"/>
  <c r="P12" i="191"/>
  <c r="E12" i="191"/>
  <c r="U12" i="191" s="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R9" i="191"/>
  <c r="S8" i="191"/>
  <c r="S61" i="190"/>
  <c r="R61" i="190"/>
  <c r="Q61" i="190"/>
  <c r="P61" i="190"/>
  <c r="E61" i="190"/>
  <c r="U61" i="190" s="1"/>
  <c r="S60" i="190"/>
  <c r="R60" i="190"/>
  <c r="Q60" i="190"/>
  <c r="P60" i="190"/>
  <c r="E60" i="190"/>
  <c r="S59" i="190"/>
  <c r="R59" i="190"/>
  <c r="R58" i="190"/>
  <c r="U57" i="190"/>
  <c r="S57" i="190"/>
  <c r="R57" i="190"/>
  <c r="Q57" i="190"/>
  <c r="P57" i="190"/>
  <c r="E57" i="190"/>
  <c r="T57" i="190" s="1"/>
  <c r="U56" i="190"/>
  <c r="T56" i="190"/>
  <c r="S56" i="190"/>
  <c r="R56" i="190"/>
  <c r="Q56" i="190"/>
  <c r="P56" i="190"/>
  <c r="E56" i="190"/>
  <c r="U55" i="190"/>
  <c r="T55" i="190"/>
  <c r="S55" i="190"/>
  <c r="R55" i="190"/>
  <c r="Q55" i="190"/>
  <c r="P55" i="190"/>
  <c r="E55" i="190"/>
  <c r="S54" i="190"/>
  <c r="R54" i="190"/>
  <c r="Q54" i="190"/>
  <c r="Q53" i="190" s="1"/>
  <c r="P54" i="190"/>
  <c r="P53" i="190" s="1"/>
  <c r="E54" i="190"/>
  <c r="U54" i="190" s="1"/>
  <c r="S53" i="190"/>
  <c r="R53" i="190"/>
  <c r="U52" i="190"/>
  <c r="T52" i="190"/>
  <c r="S52" i="190"/>
  <c r="R52" i="190"/>
  <c r="Q52" i="190"/>
  <c r="P52" i="190"/>
  <c r="E52" i="190"/>
  <c r="S51" i="190"/>
  <c r="R51" i="190"/>
  <c r="Q51" i="190"/>
  <c r="P51" i="190"/>
  <c r="E51" i="190"/>
  <c r="U51" i="190" s="1"/>
  <c r="S50" i="190"/>
  <c r="R50" i="190"/>
  <c r="Q50" i="190"/>
  <c r="P50" i="190"/>
  <c r="E50" i="190"/>
  <c r="U50" i="190" s="1"/>
  <c r="S49" i="190"/>
  <c r="R49" i="190"/>
  <c r="Q49" i="190"/>
  <c r="P49" i="190"/>
  <c r="E49" i="190"/>
  <c r="U49" i="190" s="1"/>
  <c r="S48" i="190"/>
  <c r="R48" i="190"/>
  <c r="Q48" i="190"/>
  <c r="P48" i="190"/>
  <c r="E48" i="190"/>
  <c r="U48" i="190" s="1"/>
  <c r="S47" i="190"/>
  <c r="R47" i="190"/>
  <c r="Q47" i="190"/>
  <c r="P47" i="190"/>
  <c r="E47" i="190"/>
  <c r="U47" i="190" s="1"/>
  <c r="S46" i="190"/>
  <c r="R46" i="190"/>
  <c r="Q46" i="190"/>
  <c r="P46" i="190"/>
  <c r="E46" i="190"/>
  <c r="S45" i="190"/>
  <c r="R45" i="190"/>
  <c r="Q45" i="190"/>
  <c r="P45" i="190"/>
  <c r="E45" i="190"/>
  <c r="S44" i="190"/>
  <c r="R44" i="190"/>
  <c r="Q44" i="190"/>
  <c r="P44" i="190"/>
  <c r="E44" i="190"/>
  <c r="U44" i="190" s="1"/>
  <c r="S43" i="190"/>
  <c r="R43" i="190"/>
  <c r="S42" i="190"/>
  <c r="R42" i="190"/>
  <c r="U41" i="190"/>
  <c r="T41" i="190"/>
  <c r="S41" i="190"/>
  <c r="R41" i="190"/>
  <c r="Q41" i="190"/>
  <c r="P41" i="190"/>
  <c r="E41" i="190"/>
  <c r="U40" i="190"/>
  <c r="T40" i="190"/>
  <c r="S40" i="190"/>
  <c r="R40" i="190"/>
  <c r="Q40" i="190"/>
  <c r="P40" i="190"/>
  <c r="E40" i="190"/>
  <c r="S39" i="190"/>
  <c r="R39" i="190"/>
  <c r="Q39" i="190"/>
  <c r="P39" i="190"/>
  <c r="E39" i="190"/>
  <c r="U39" i="190" s="1"/>
  <c r="S38" i="190"/>
  <c r="R38" i="190"/>
  <c r="Q38" i="190"/>
  <c r="P38" i="190"/>
  <c r="E38" i="190"/>
  <c r="U38" i="190" s="1"/>
  <c r="S37" i="190"/>
  <c r="R37" i="190"/>
  <c r="Q37" i="190"/>
  <c r="P37" i="190"/>
  <c r="E37" i="190"/>
  <c r="U37" i="190" s="1"/>
  <c r="S36" i="190"/>
  <c r="R36" i="190"/>
  <c r="Q36" i="190"/>
  <c r="P36" i="190"/>
  <c r="E36" i="190"/>
  <c r="S35" i="190"/>
  <c r="R35" i="190"/>
  <c r="Q35" i="190"/>
  <c r="P35" i="190"/>
  <c r="E35" i="190"/>
  <c r="U34" i="190"/>
  <c r="T34" i="190"/>
  <c r="S34" i="190"/>
  <c r="R34" i="190"/>
  <c r="Q34" i="190"/>
  <c r="P34" i="190"/>
  <c r="E34" i="190"/>
  <c r="U33" i="190"/>
  <c r="S33" i="190"/>
  <c r="R33" i="190"/>
  <c r="Q33" i="190"/>
  <c r="P33" i="190"/>
  <c r="E33" i="190"/>
  <c r="T33" i="190" s="1"/>
  <c r="T32" i="190"/>
  <c r="S32" i="190"/>
  <c r="R32" i="190"/>
  <c r="Q32" i="190"/>
  <c r="P32" i="190"/>
  <c r="E32" i="190"/>
  <c r="U32" i="190" s="1"/>
  <c r="S31" i="190"/>
  <c r="R31" i="190"/>
  <c r="Q31" i="190"/>
  <c r="P31" i="190"/>
  <c r="E31" i="190"/>
  <c r="U31" i="190" s="1"/>
  <c r="S30" i="190"/>
  <c r="R30" i="190"/>
  <c r="Q30" i="190"/>
  <c r="P30" i="190"/>
  <c r="E30" i="190"/>
  <c r="S29" i="190"/>
  <c r="R29" i="190"/>
  <c r="Q29" i="190"/>
  <c r="P29" i="190"/>
  <c r="E29" i="190"/>
  <c r="U29" i="190" s="1"/>
  <c r="S28" i="190"/>
  <c r="R28" i="190"/>
  <c r="Q28" i="190"/>
  <c r="P28" i="190"/>
  <c r="E28" i="190"/>
  <c r="R27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5" i="190" s="1"/>
  <c r="S24" i="190"/>
  <c r="R24" i="190"/>
  <c r="Q24" i="190"/>
  <c r="P24" i="190"/>
  <c r="E24" i="190"/>
  <c r="S23" i="190"/>
  <c r="R23" i="190"/>
  <c r="Q23" i="190"/>
  <c r="P23" i="190"/>
  <c r="E23" i="190"/>
  <c r="U22" i="190"/>
  <c r="S22" i="190"/>
  <c r="R22" i="190"/>
  <c r="Q22" i="190"/>
  <c r="P22" i="190"/>
  <c r="E22" i="190"/>
  <c r="T22" i="190" s="1"/>
  <c r="T21" i="190"/>
  <c r="S21" i="190"/>
  <c r="R21" i="190"/>
  <c r="Q21" i="190"/>
  <c r="P21" i="190"/>
  <c r="E21" i="190"/>
  <c r="U21" i="190" s="1"/>
  <c r="S20" i="190"/>
  <c r="R20" i="190"/>
  <c r="Q20" i="190"/>
  <c r="P20" i="190"/>
  <c r="E20" i="190"/>
  <c r="U20" i="190" s="1"/>
  <c r="S19" i="190"/>
  <c r="R19" i="190"/>
  <c r="Q19" i="190"/>
  <c r="P19" i="190"/>
  <c r="E19" i="190"/>
  <c r="U19" i="190" s="1"/>
  <c r="S18" i="190"/>
  <c r="R18" i="190"/>
  <c r="Q18" i="190"/>
  <c r="P18" i="190"/>
  <c r="E18" i="190"/>
  <c r="U18" i="190" s="1"/>
  <c r="S17" i="190"/>
  <c r="R17" i="190"/>
  <c r="Q17" i="190"/>
  <c r="P17" i="190"/>
  <c r="E17" i="190"/>
  <c r="U17" i="190" s="1"/>
  <c r="S16" i="190"/>
  <c r="R16" i="190"/>
  <c r="Q16" i="190"/>
  <c r="P16" i="190"/>
  <c r="E16" i="190"/>
  <c r="S15" i="190"/>
  <c r="R15" i="190"/>
  <c r="Q15" i="190"/>
  <c r="P15" i="190"/>
  <c r="E15" i="190"/>
  <c r="U14" i="190"/>
  <c r="S14" i="190"/>
  <c r="R14" i="190"/>
  <c r="Q14" i="190"/>
  <c r="P14" i="190"/>
  <c r="E14" i="190"/>
  <c r="T14" i="190" s="1"/>
  <c r="T13" i="190"/>
  <c r="S13" i="190"/>
  <c r="R13" i="190"/>
  <c r="Q13" i="190"/>
  <c r="P13" i="190"/>
  <c r="E13" i="190"/>
  <c r="U13" i="190" s="1"/>
  <c r="S12" i="190"/>
  <c r="R12" i="190"/>
  <c r="Q12" i="190"/>
  <c r="P12" i="190"/>
  <c r="E12" i="190"/>
  <c r="U12" i="190" s="1"/>
  <c r="S11" i="190"/>
  <c r="R11" i="190"/>
  <c r="Q11" i="190"/>
  <c r="P11" i="190"/>
  <c r="E11" i="190"/>
  <c r="S10" i="190"/>
  <c r="R10" i="190"/>
  <c r="Q10" i="190"/>
  <c r="P10" i="190"/>
  <c r="E10" i="190"/>
  <c r="S9" i="190"/>
  <c r="R9" i="190"/>
  <c r="R8" i="190"/>
  <c r="S62" i="189"/>
  <c r="S61" i="189"/>
  <c r="R61" i="189"/>
  <c r="Q61" i="189"/>
  <c r="P61" i="189"/>
  <c r="E61" i="189"/>
  <c r="U61" i="189" s="1"/>
  <c r="S60" i="189"/>
  <c r="R60" i="189"/>
  <c r="Q60" i="189"/>
  <c r="Q59" i="189" s="1"/>
  <c r="P60" i="189"/>
  <c r="E60" i="189"/>
  <c r="E59" i="189" s="1"/>
  <c r="U59" i="189" s="1"/>
  <c r="S59" i="189"/>
  <c r="R59" i="189"/>
  <c r="S58" i="189"/>
  <c r="R58" i="189"/>
  <c r="S57" i="189"/>
  <c r="R57" i="189"/>
  <c r="Q57" i="189"/>
  <c r="P57" i="189"/>
  <c r="E57" i="189"/>
  <c r="U57" i="189" s="1"/>
  <c r="S56" i="189"/>
  <c r="R56" i="189"/>
  <c r="Q56" i="189"/>
  <c r="P56" i="189"/>
  <c r="E56" i="189"/>
  <c r="S55" i="189"/>
  <c r="R55" i="189"/>
  <c r="Q55" i="189"/>
  <c r="P55" i="189"/>
  <c r="E55" i="189"/>
  <c r="U54" i="189"/>
  <c r="S54" i="189"/>
  <c r="R54" i="189"/>
  <c r="Q54" i="189"/>
  <c r="P54" i="189"/>
  <c r="E54" i="189"/>
  <c r="T54" i="189" s="1"/>
  <c r="S53" i="189"/>
  <c r="R53" i="189"/>
  <c r="S52" i="189"/>
  <c r="R52" i="189"/>
  <c r="Q52" i="189"/>
  <c r="P52" i="189"/>
  <c r="E52" i="189"/>
  <c r="U52" i="189" s="1"/>
  <c r="S51" i="189"/>
  <c r="R51" i="189"/>
  <c r="Q51" i="189"/>
  <c r="P51" i="189"/>
  <c r="E51" i="189"/>
  <c r="S50" i="189"/>
  <c r="R50" i="189"/>
  <c r="Q50" i="189"/>
  <c r="P50" i="189"/>
  <c r="E50" i="189"/>
  <c r="U49" i="189"/>
  <c r="S49" i="189"/>
  <c r="R49" i="189"/>
  <c r="Q49" i="189"/>
  <c r="P49" i="189"/>
  <c r="E49" i="189"/>
  <c r="T49" i="189" s="1"/>
  <c r="T48" i="189"/>
  <c r="S48" i="189"/>
  <c r="R48" i="189"/>
  <c r="Q48" i="189"/>
  <c r="P48" i="189"/>
  <c r="E48" i="189"/>
  <c r="U48" i="189" s="1"/>
  <c r="S47" i="189"/>
  <c r="R47" i="189"/>
  <c r="Q47" i="189"/>
  <c r="P47" i="189"/>
  <c r="E47" i="189"/>
  <c r="U47" i="189" s="1"/>
  <c r="S46" i="189"/>
  <c r="R46" i="189"/>
  <c r="Q46" i="189"/>
  <c r="P46" i="189"/>
  <c r="E46" i="189"/>
  <c r="U46" i="189" s="1"/>
  <c r="S45" i="189"/>
  <c r="R45" i="189"/>
  <c r="Q45" i="189"/>
  <c r="P45" i="189"/>
  <c r="E45" i="189"/>
  <c r="U45" i="189" s="1"/>
  <c r="S44" i="189"/>
  <c r="R44" i="189"/>
  <c r="Q44" i="189"/>
  <c r="P44" i="189"/>
  <c r="E44" i="189"/>
  <c r="S43" i="189"/>
  <c r="R43" i="189"/>
  <c r="S42" i="189"/>
  <c r="R42" i="189"/>
  <c r="S41" i="189"/>
  <c r="R41" i="189"/>
  <c r="Q41" i="189"/>
  <c r="P41" i="189"/>
  <c r="E41" i="189"/>
  <c r="S40" i="189"/>
  <c r="R40" i="189"/>
  <c r="Q40" i="189"/>
  <c r="P40" i="189"/>
  <c r="E40" i="189"/>
  <c r="T39" i="189"/>
  <c r="S39" i="189"/>
  <c r="R39" i="189"/>
  <c r="Q39" i="189"/>
  <c r="P39" i="189"/>
  <c r="E39" i="189"/>
  <c r="U39" i="189" s="1"/>
  <c r="S38" i="189"/>
  <c r="R38" i="189"/>
  <c r="Q38" i="189"/>
  <c r="P38" i="189"/>
  <c r="E38" i="189"/>
  <c r="S37" i="189"/>
  <c r="R37" i="189"/>
  <c r="Q37" i="189"/>
  <c r="P37" i="189"/>
  <c r="E37" i="189"/>
  <c r="U37" i="189" s="1"/>
  <c r="U36" i="189"/>
  <c r="S36" i="189"/>
  <c r="R36" i="189"/>
  <c r="Q36" i="189"/>
  <c r="P36" i="189"/>
  <c r="E36" i="189"/>
  <c r="T36" i="189" s="1"/>
  <c r="S35" i="189"/>
  <c r="R35" i="189"/>
  <c r="Q35" i="189"/>
  <c r="P35" i="189"/>
  <c r="E35" i="189"/>
  <c r="U35" i="189" s="1"/>
  <c r="S34" i="189"/>
  <c r="R34" i="189"/>
  <c r="Q34" i="189"/>
  <c r="P34" i="189"/>
  <c r="E34" i="189"/>
  <c r="U34" i="189" s="1"/>
  <c r="S33" i="189"/>
  <c r="R33" i="189"/>
  <c r="Q33" i="189"/>
  <c r="P33" i="189"/>
  <c r="E33" i="189"/>
  <c r="S32" i="189"/>
  <c r="R32" i="189"/>
  <c r="Q32" i="189"/>
  <c r="P32" i="189"/>
  <c r="E32" i="189"/>
  <c r="T31" i="189"/>
  <c r="S31" i="189"/>
  <c r="R31" i="189"/>
  <c r="Q31" i="189"/>
  <c r="P31" i="189"/>
  <c r="E31" i="189"/>
  <c r="U31" i="189" s="1"/>
  <c r="S30" i="189"/>
  <c r="R30" i="189"/>
  <c r="Q30" i="189"/>
  <c r="P30" i="189"/>
  <c r="E30" i="189"/>
  <c r="S29" i="189"/>
  <c r="R29" i="189"/>
  <c r="Q29" i="189"/>
  <c r="P29" i="189"/>
  <c r="E29" i="189"/>
  <c r="U29" i="189" s="1"/>
  <c r="T28" i="189"/>
  <c r="S28" i="189"/>
  <c r="R28" i="189"/>
  <c r="Q28" i="189"/>
  <c r="P28" i="189"/>
  <c r="E28" i="189"/>
  <c r="U28" i="189" s="1"/>
  <c r="S27" i="189"/>
  <c r="R27" i="189"/>
  <c r="U26" i="189"/>
  <c r="S26" i="189"/>
  <c r="R26" i="189"/>
  <c r="Q26" i="189"/>
  <c r="P26" i="189"/>
  <c r="E26" i="189"/>
  <c r="T26" i="189" s="1"/>
  <c r="T25" i="189"/>
  <c r="S25" i="189"/>
  <c r="R25" i="189"/>
  <c r="Q25" i="189"/>
  <c r="P25" i="189"/>
  <c r="E25" i="189"/>
  <c r="U25" i="189" s="1"/>
  <c r="S24" i="189"/>
  <c r="R24" i="189"/>
  <c r="Q24" i="189"/>
  <c r="P24" i="189"/>
  <c r="E24" i="189"/>
  <c r="U24" i="189" s="1"/>
  <c r="T23" i="189"/>
  <c r="S23" i="189"/>
  <c r="R23" i="189"/>
  <c r="Q23" i="189"/>
  <c r="P23" i="189"/>
  <c r="E23" i="189"/>
  <c r="S22" i="189"/>
  <c r="R22" i="189"/>
  <c r="Q22" i="189"/>
  <c r="P22" i="189"/>
  <c r="E22" i="189"/>
  <c r="U22" i="189" s="1"/>
  <c r="S21" i="189"/>
  <c r="R21" i="189"/>
  <c r="Q21" i="189"/>
  <c r="P21" i="189"/>
  <c r="E21" i="189"/>
  <c r="U21" i="189" s="1"/>
  <c r="S20" i="189"/>
  <c r="R20" i="189"/>
  <c r="Q20" i="189"/>
  <c r="P20" i="189"/>
  <c r="E20" i="189"/>
  <c r="S19" i="189"/>
  <c r="R19" i="189"/>
  <c r="Q19" i="189"/>
  <c r="P19" i="189"/>
  <c r="E19" i="189"/>
  <c r="T18" i="189"/>
  <c r="S18" i="189"/>
  <c r="R18" i="189"/>
  <c r="Q18" i="189"/>
  <c r="P18" i="189"/>
  <c r="E18" i="189"/>
  <c r="U18" i="189" s="1"/>
  <c r="S17" i="189"/>
  <c r="R17" i="189"/>
  <c r="Q17" i="189"/>
  <c r="P17" i="189"/>
  <c r="E17" i="189"/>
  <c r="U17" i="189" s="1"/>
  <c r="U16" i="189"/>
  <c r="S16" i="189"/>
  <c r="R16" i="189"/>
  <c r="Q16" i="189"/>
  <c r="P16" i="189"/>
  <c r="E16" i="189"/>
  <c r="T16" i="189" s="1"/>
  <c r="T15" i="189"/>
  <c r="S15" i="189"/>
  <c r="R15" i="189"/>
  <c r="Q15" i="189"/>
  <c r="P15" i="189"/>
  <c r="E15" i="189"/>
  <c r="U15" i="189" s="1"/>
  <c r="S14" i="189"/>
  <c r="R14" i="189"/>
  <c r="Q14" i="189"/>
  <c r="P14" i="189"/>
  <c r="E14" i="189"/>
  <c r="U14" i="189" s="1"/>
  <c r="S13" i="189"/>
  <c r="R13" i="189"/>
  <c r="Q13" i="189"/>
  <c r="P13" i="189"/>
  <c r="E13" i="189"/>
  <c r="U13" i="189" s="1"/>
  <c r="S12" i="189"/>
  <c r="R12" i="189"/>
  <c r="Q12" i="189"/>
  <c r="P12" i="189"/>
  <c r="E12" i="189"/>
  <c r="S11" i="189"/>
  <c r="R11" i="189"/>
  <c r="Q11" i="189"/>
  <c r="P11" i="189"/>
  <c r="E11" i="189"/>
  <c r="S10" i="189"/>
  <c r="R10" i="189"/>
  <c r="Q10" i="189"/>
  <c r="P10" i="189"/>
  <c r="E10" i="189"/>
  <c r="U10" i="189" s="1"/>
  <c r="S9" i="189"/>
  <c r="R9" i="189"/>
  <c r="S8" i="189"/>
  <c r="R8" i="189"/>
  <c r="U61" i="188"/>
  <c r="S61" i="188"/>
  <c r="R61" i="188"/>
  <c r="Q61" i="188"/>
  <c r="P61" i="188"/>
  <c r="E61" i="188"/>
  <c r="T61" i="188" s="1"/>
  <c r="U60" i="188"/>
  <c r="T60" i="188"/>
  <c r="S60" i="188"/>
  <c r="R60" i="188"/>
  <c r="Q60" i="188"/>
  <c r="Q59" i="188" s="1"/>
  <c r="P60" i="188"/>
  <c r="P59" i="188" s="1"/>
  <c r="E60" i="188"/>
  <c r="S59" i="188"/>
  <c r="R59" i="188"/>
  <c r="R58" i="188"/>
  <c r="S57" i="188"/>
  <c r="R57" i="188"/>
  <c r="Q57" i="188"/>
  <c r="P57" i="188"/>
  <c r="E57" i="188"/>
  <c r="U57" i="188" s="1"/>
  <c r="S56" i="188"/>
  <c r="R56" i="188"/>
  <c r="Q56" i="188"/>
  <c r="P56" i="188"/>
  <c r="E56" i="188"/>
  <c r="U56" i="188" s="1"/>
  <c r="S55" i="188"/>
  <c r="R55" i="188"/>
  <c r="Q55" i="188"/>
  <c r="P55" i="188"/>
  <c r="E55" i="188"/>
  <c r="U55" i="188" s="1"/>
  <c r="S54" i="188"/>
  <c r="R54" i="188"/>
  <c r="Q54" i="188"/>
  <c r="P54" i="188"/>
  <c r="E54" i="188"/>
  <c r="S53" i="188"/>
  <c r="R53" i="188"/>
  <c r="U52" i="188"/>
  <c r="S52" i="188"/>
  <c r="R52" i="188"/>
  <c r="Q52" i="188"/>
  <c r="P52" i="188"/>
  <c r="E52" i="188"/>
  <c r="T52" i="188" s="1"/>
  <c r="S51" i="188"/>
  <c r="R51" i="188"/>
  <c r="Q51" i="188"/>
  <c r="P51" i="188"/>
  <c r="E51" i="188"/>
  <c r="U51" i="188" s="1"/>
  <c r="S50" i="188"/>
  <c r="R50" i="188"/>
  <c r="Q50" i="188"/>
  <c r="P50" i="188"/>
  <c r="E50" i="188"/>
  <c r="U50" i="188" s="1"/>
  <c r="S49" i="188"/>
  <c r="R49" i="188"/>
  <c r="Q49" i="188"/>
  <c r="P49" i="188"/>
  <c r="E49" i="188"/>
  <c r="S48" i="188"/>
  <c r="R48" i="188"/>
  <c r="Q48" i="188"/>
  <c r="P48" i="188"/>
  <c r="E48" i="188"/>
  <c r="U47" i="188"/>
  <c r="T47" i="188"/>
  <c r="S47" i="188"/>
  <c r="R47" i="188"/>
  <c r="Q47" i="188"/>
  <c r="P47" i="188"/>
  <c r="E47" i="188"/>
  <c r="S46" i="188"/>
  <c r="R46" i="188"/>
  <c r="Q46" i="188"/>
  <c r="P46" i="188"/>
  <c r="E46" i="188"/>
  <c r="U46" i="188" s="1"/>
  <c r="S45" i="188"/>
  <c r="R45" i="188"/>
  <c r="Q45" i="188"/>
  <c r="P45" i="188"/>
  <c r="E45" i="188"/>
  <c r="T44" i="188"/>
  <c r="S44" i="188"/>
  <c r="R44" i="188"/>
  <c r="Q44" i="188"/>
  <c r="P44" i="188"/>
  <c r="E44" i="188"/>
  <c r="U44" i="188" s="1"/>
  <c r="S43" i="188"/>
  <c r="R43" i="188"/>
  <c r="S42" i="188"/>
  <c r="R42" i="188"/>
  <c r="S41" i="188"/>
  <c r="R41" i="188"/>
  <c r="Q41" i="188"/>
  <c r="P41" i="188"/>
  <c r="E41" i="188"/>
  <c r="U41" i="188" s="1"/>
  <c r="S40" i="188"/>
  <c r="R40" i="188"/>
  <c r="Q40" i="188"/>
  <c r="P40" i="188"/>
  <c r="E40" i="188"/>
  <c r="U40" i="188" s="1"/>
  <c r="S39" i="188"/>
  <c r="R39" i="188"/>
  <c r="Q39" i="188"/>
  <c r="P39" i="188"/>
  <c r="E39" i="188"/>
  <c r="S38" i="188"/>
  <c r="R38" i="188"/>
  <c r="Q38" i="188"/>
  <c r="P38" i="188"/>
  <c r="E38" i="188"/>
  <c r="T37" i="188"/>
  <c r="S37" i="188"/>
  <c r="R37" i="188"/>
  <c r="Q37" i="188"/>
  <c r="P37" i="188"/>
  <c r="E37" i="188"/>
  <c r="U37" i="188" s="1"/>
  <c r="S36" i="188"/>
  <c r="R36" i="188"/>
  <c r="Q36" i="188"/>
  <c r="P36" i="188"/>
  <c r="E36" i="188"/>
  <c r="U36" i="188" s="1"/>
  <c r="U35" i="188"/>
  <c r="S35" i="188"/>
  <c r="R35" i="188"/>
  <c r="Q35" i="188"/>
  <c r="P35" i="188"/>
  <c r="E35" i="188"/>
  <c r="T35" i="188" s="1"/>
  <c r="S34" i="188"/>
  <c r="R34" i="188"/>
  <c r="Q34" i="188"/>
  <c r="P34" i="188"/>
  <c r="E34" i="188"/>
  <c r="U34" i="188" s="1"/>
  <c r="S33" i="188"/>
  <c r="R33" i="188"/>
  <c r="Q33" i="188"/>
  <c r="P33" i="188"/>
  <c r="E33" i="188"/>
  <c r="U33" i="188" s="1"/>
  <c r="S32" i="188"/>
  <c r="R32" i="188"/>
  <c r="Q32" i="188"/>
  <c r="P32" i="188"/>
  <c r="E32" i="188"/>
  <c r="S31" i="188"/>
  <c r="R31" i="188"/>
  <c r="Q31" i="188"/>
  <c r="P31" i="188"/>
  <c r="E31" i="188"/>
  <c r="S30" i="188"/>
  <c r="R30" i="188"/>
  <c r="Q30" i="188"/>
  <c r="P30" i="188"/>
  <c r="E30" i="188"/>
  <c r="S29" i="188"/>
  <c r="R29" i="188"/>
  <c r="Q29" i="188"/>
  <c r="P29" i="188"/>
  <c r="E29" i="188"/>
  <c r="U29" i="188" s="1"/>
  <c r="S28" i="188"/>
  <c r="R28" i="188"/>
  <c r="Q28" i="188"/>
  <c r="P28" i="188"/>
  <c r="E28" i="188"/>
  <c r="U28" i="188" s="1"/>
  <c r="R27" i="188"/>
  <c r="S26" i="188"/>
  <c r="R26" i="188"/>
  <c r="Q26" i="188"/>
  <c r="P26" i="188"/>
  <c r="E26" i="188"/>
  <c r="S25" i="188"/>
  <c r="R25" i="188"/>
  <c r="Q25" i="188"/>
  <c r="P25" i="188"/>
  <c r="E25" i="188"/>
  <c r="U24" i="188"/>
  <c r="S24" i="188"/>
  <c r="R24" i="188"/>
  <c r="Q24" i="188"/>
  <c r="P24" i="188"/>
  <c r="E24" i="188"/>
  <c r="T24" i="188" s="1"/>
  <c r="U23" i="188"/>
  <c r="T23" i="188"/>
  <c r="S23" i="188"/>
  <c r="R23" i="188"/>
  <c r="Q23" i="188"/>
  <c r="P23" i="188"/>
  <c r="E23" i="188"/>
  <c r="S22" i="188"/>
  <c r="R22" i="188"/>
  <c r="Q22" i="188"/>
  <c r="P22" i="188"/>
  <c r="E22" i="188"/>
  <c r="U22" i="188" s="1"/>
  <c r="S21" i="188"/>
  <c r="R21" i="188"/>
  <c r="Q21" i="188"/>
  <c r="P21" i="188"/>
  <c r="E21" i="188"/>
  <c r="U21" i="188" s="1"/>
  <c r="S20" i="188"/>
  <c r="R20" i="188"/>
  <c r="Q20" i="188"/>
  <c r="P20" i="188"/>
  <c r="E20" i="188"/>
  <c r="U20" i="188" s="1"/>
  <c r="S19" i="188"/>
  <c r="R19" i="188"/>
  <c r="Q19" i="188"/>
  <c r="P19" i="188"/>
  <c r="E19" i="188"/>
  <c r="S18" i="188"/>
  <c r="R18" i="188"/>
  <c r="Q18" i="188"/>
  <c r="P18" i="188"/>
  <c r="E18" i="188"/>
  <c r="U17" i="188"/>
  <c r="T17" i="188"/>
  <c r="S17" i="188"/>
  <c r="R17" i="188"/>
  <c r="Q17" i="188"/>
  <c r="P17" i="188"/>
  <c r="E17" i="188"/>
  <c r="U16" i="188"/>
  <c r="S16" i="188"/>
  <c r="R16" i="188"/>
  <c r="Q16" i="188"/>
  <c r="P16" i="188"/>
  <c r="E16" i="188"/>
  <c r="T16" i="188" s="1"/>
  <c r="T15" i="188"/>
  <c r="S15" i="188"/>
  <c r="R15" i="188"/>
  <c r="Q15" i="188"/>
  <c r="P15" i="188"/>
  <c r="E15" i="188"/>
  <c r="U15" i="188" s="1"/>
  <c r="S14" i="188"/>
  <c r="R14" i="188"/>
  <c r="Q14" i="188"/>
  <c r="P14" i="188"/>
  <c r="E14" i="188"/>
  <c r="U14" i="188" s="1"/>
  <c r="S13" i="188"/>
  <c r="R13" i="188"/>
  <c r="Q13" i="188"/>
  <c r="P13" i="188"/>
  <c r="E13" i="188"/>
  <c r="S12" i="188"/>
  <c r="R12" i="188"/>
  <c r="Q12" i="188"/>
  <c r="P12" i="188"/>
  <c r="E12" i="188"/>
  <c r="U12" i="188" s="1"/>
  <c r="S11" i="188"/>
  <c r="R11" i="188"/>
  <c r="Q11" i="188"/>
  <c r="P11" i="188"/>
  <c r="E11" i="188"/>
  <c r="S10" i="188"/>
  <c r="R10" i="188"/>
  <c r="Q10" i="188"/>
  <c r="P10" i="188"/>
  <c r="E10" i="188"/>
  <c r="S9" i="188"/>
  <c r="R9" i="188"/>
  <c r="R8" i="188"/>
  <c r="S62" i="187"/>
  <c r="S61" i="187"/>
  <c r="R61" i="187"/>
  <c r="Q61" i="187"/>
  <c r="P61" i="187"/>
  <c r="E61" i="187"/>
  <c r="S60" i="187"/>
  <c r="R60" i="187"/>
  <c r="Q60" i="187"/>
  <c r="P60" i="187"/>
  <c r="E60" i="187"/>
  <c r="S59" i="187"/>
  <c r="R59" i="187"/>
  <c r="S58" i="187"/>
  <c r="R58" i="187"/>
  <c r="T57" i="187"/>
  <c r="S57" i="187"/>
  <c r="R57" i="187"/>
  <c r="Q57" i="187"/>
  <c r="P57" i="187"/>
  <c r="E57" i="187"/>
  <c r="U57" i="187" s="1"/>
  <c r="T56" i="187"/>
  <c r="S56" i="187"/>
  <c r="R56" i="187"/>
  <c r="Q56" i="187"/>
  <c r="P56" i="187"/>
  <c r="E56" i="187"/>
  <c r="U56" i="187" s="1"/>
  <c r="U55" i="187"/>
  <c r="S55" i="187"/>
  <c r="R55" i="187"/>
  <c r="Q55" i="187"/>
  <c r="P55" i="187"/>
  <c r="E55" i="187"/>
  <c r="T55" i="187" s="1"/>
  <c r="T54" i="187"/>
  <c r="S54" i="187"/>
  <c r="R54" i="187"/>
  <c r="Q54" i="187"/>
  <c r="P54" i="187"/>
  <c r="P53" i="187" s="1"/>
  <c r="E54" i="187"/>
  <c r="U54" i="187" s="1"/>
  <c r="S53" i="187"/>
  <c r="R53" i="187"/>
  <c r="T52" i="187"/>
  <c r="S52" i="187"/>
  <c r="R52" i="187"/>
  <c r="Q52" i="187"/>
  <c r="P52" i="187"/>
  <c r="E52" i="187"/>
  <c r="U52" i="187" s="1"/>
  <c r="U51" i="187"/>
  <c r="T51" i="187"/>
  <c r="S51" i="187"/>
  <c r="R51" i="187"/>
  <c r="Q51" i="187"/>
  <c r="P51" i="187"/>
  <c r="E51" i="187"/>
  <c r="S50" i="187"/>
  <c r="R50" i="187"/>
  <c r="Q50" i="187"/>
  <c r="P50" i="187"/>
  <c r="E50" i="187"/>
  <c r="U50" i="187" s="1"/>
  <c r="S49" i="187"/>
  <c r="R49" i="187"/>
  <c r="Q49" i="187"/>
  <c r="P49" i="187"/>
  <c r="E49" i="187"/>
  <c r="U49" i="187" s="1"/>
  <c r="S48" i="187"/>
  <c r="R48" i="187"/>
  <c r="Q48" i="187"/>
  <c r="P48" i="187"/>
  <c r="E48" i="187"/>
  <c r="U48" i="187" s="1"/>
  <c r="S47" i="187"/>
  <c r="R47" i="187"/>
  <c r="Q47" i="187"/>
  <c r="P47" i="187"/>
  <c r="E47" i="187"/>
  <c r="U47" i="187" s="1"/>
  <c r="S46" i="187"/>
  <c r="R46" i="187"/>
  <c r="Q46" i="187"/>
  <c r="P46" i="187"/>
  <c r="E46" i="187"/>
  <c r="S45" i="187"/>
  <c r="R45" i="187"/>
  <c r="Q45" i="187"/>
  <c r="P45" i="187"/>
  <c r="E45" i="187"/>
  <c r="U44" i="187"/>
  <c r="T44" i="187"/>
  <c r="S44" i="187"/>
  <c r="R44" i="187"/>
  <c r="Q44" i="187"/>
  <c r="P44" i="187"/>
  <c r="E44" i="187"/>
  <c r="S43" i="187"/>
  <c r="R43" i="187"/>
  <c r="S42" i="187"/>
  <c r="R42" i="187"/>
  <c r="U41" i="187"/>
  <c r="S41" i="187"/>
  <c r="R41" i="187"/>
  <c r="Q41" i="187"/>
  <c r="P41" i="187"/>
  <c r="E41" i="187"/>
  <c r="T41" i="187" s="1"/>
  <c r="U40" i="187"/>
  <c r="T40" i="187"/>
  <c r="S40" i="187"/>
  <c r="R40" i="187"/>
  <c r="Q40" i="187"/>
  <c r="P40" i="187"/>
  <c r="E40" i="187"/>
  <c r="T39" i="187"/>
  <c r="S39" i="187"/>
  <c r="R39" i="187"/>
  <c r="Q39" i="187"/>
  <c r="P39" i="187"/>
  <c r="E39" i="187"/>
  <c r="U39" i="187" s="1"/>
  <c r="S38" i="187"/>
  <c r="R38" i="187"/>
  <c r="Q38" i="187"/>
  <c r="P38" i="187"/>
  <c r="E38" i="187"/>
  <c r="U38" i="187" s="1"/>
  <c r="S37" i="187"/>
  <c r="R37" i="187"/>
  <c r="Q37" i="187"/>
  <c r="P37" i="187"/>
  <c r="E37" i="187"/>
  <c r="U37" i="187" s="1"/>
  <c r="S36" i="187"/>
  <c r="R36" i="187"/>
  <c r="Q36" i="187"/>
  <c r="P36" i="187"/>
  <c r="E36" i="187"/>
  <c r="S35" i="187"/>
  <c r="R35" i="187"/>
  <c r="Q35" i="187"/>
  <c r="P35" i="187"/>
  <c r="E35" i="187"/>
  <c r="U34" i="187"/>
  <c r="S34" i="187"/>
  <c r="R34" i="187"/>
  <c r="Q34" i="187"/>
  <c r="P34" i="187"/>
  <c r="E34" i="187"/>
  <c r="T34" i="187" s="1"/>
  <c r="S33" i="187"/>
  <c r="R33" i="187"/>
  <c r="Q33" i="187"/>
  <c r="P33" i="187"/>
  <c r="E33" i="187"/>
  <c r="U32" i="187"/>
  <c r="S32" i="187"/>
  <c r="R32" i="187"/>
  <c r="Q32" i="187"/>
  <c r="P32" i="187"/>
  <c r="E32" i="187"/>
  <c r="T32" i="187" s="1"/>
  <c r="T31" i="187"/>
  <c r="S31" i="187"/>
  <c r="R31" i="187"/>
  <c r="Q31" i="187"/>
  <c r="P31" i="187"/>
  <c r="E31" i="187"/>
  <c r="U31" i="187" s="1"/>
  <c r="S30" i="187"/>
  <c r="R30" i="187"/>
  <c r="Q30" i="187"/>
  <c r="P30" i="187"/>
  <c r="E30" i="187"/>
  <c r="S29" i="187"/>
  <c r="R29" i="187"/>
  <c r="Q29" i="187"/>
  <c r="P29" i="187"/>
  <c r="E29" i="187"/>
  <c r="U29" i="187" s="1"/>
  <c r="S28" i="187"/>
  <c r="R28" i="187"/>
  <c r="Q28" i="187"/>
  <c r="P28" i="187"/>
  <c r="E28" i="187"/>
  <c r="S27" i="187"/>
  <c r="R27" i="187"/>
  <c r="T26" i="187"/>
  <c r="S26" i="187"/>
  <c r="R26" i="187"/>
  <c r="Q26" i="187"/>
  <c r="P26" i="187"/>
  <c r="E26" i="187"/>
  <c r="U26" i="187" s="1"/>
  <c r="S25" i="187"/>
  <c r="R25" i="187"/>
  <c r="Q25" i="187"/>
  <c r="P25" i="187"/>
  <c r="E25" i="187"/>
  <c r="U25" i="187" s="1"/>
  <c r="S24" i="187"/>
  <c r="R24" i="187"/>
  <c r="Q24" i="187"/>
  <c r="P24" i="187"/>
  <c r="E24" i="187"/>
  <c r="U24" i="187" s="1"/>
  <c r="S23" i="187"/>
  <c r="R23" i="187"/>
  <c r="Q23" i="187"/>
  <c r="P23" i="187"/>
  <c r="E23" i="187"/>
  <c r="S22" i="187"/>
  <c r="R22" i="187"/>
  <c r="Q22" i="187"/>
  <c r="P22" i="187"/>
  <c r="E22" i="187"/>
  <c r="U21" i="187"/>
  <c r="S21" i="187"/>
  <c r="R21" i="187"/>
  <c r="Q21" i="187"/>
  <c r="P21" i="187"/>
  <c r="E21" i="187"/>
  <c r="T21" i="187" s="1"/>
  <c r="U20" i="187"/>
  <c r="T20" i="187"/>
  <c r="S20" i="187"/>
  <c r="R20" i="187"/>
  <c r="Q20" i="187"/>
  <c r="P20" i="187"/>
  <c r="E20" i="187"/>
  <c r="T19" i="187"/>
  <c r="S19" i="187"/>
  <c r="R19" i="187"/>
  <c r="Q19" i="187"/>
  <c r="P19" i="187"/>
  <c r="E19" i="187"/>
  <c r="U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U17" i="187" s="1"/>
  <c r="S16" i="187"/>
  <c r="R16" i="187"/>
  <c r="Q16" i="187"/>
  <c r="P16" i="187"/>
  <c r="E16" i="187"/>
  <c r="U16" i="187" s="1"/>
  <c r="S15" i="187"/>
  <c r="R15" i="187"/>
  <c r="Q15" i="187"/>
  <c r="P15" i="187"/>
  <c r="E15" i="187"/>
  <c r="S14" i="187"/>
  <c r="R14" i="187"/>
  <c r="Q14" i="187"/>
  <c r="P14" i="187"/>
  <c r="E14" i="187"/>
  <c r="U13" i="187"/>
  <c r="T13" i="187"/>
  <c r="S13" i="187"/>
  <c r="R13" i="187"/>
  <c r="Q13" i="187"/>
  <c r="P13" i="187"/>
  <c r="E13" i="187"/>
  <c r="T12" i="187"/>
  <c r="S12" i="187"/>
  <c r="R12" i="187"/>
  <c r="Q12" i="187"/>
  <c r="P12" i="187"/>
  <c r="E12" i="187"/>
  <c r="U12" i="187" s="1"/>
  <c r="U11" i="187"/>
  <c r="T11" i="187"/>
  <c r="S11" i="187"/>
  <c r="R11" i="187"/>
  <c r="Q11" i="187"/>
  <c r="P11" i="187"/>
  <c r="E11" i="187"/>
  <c r="S10" i="187"/>
  <c r="R10" i="187"/>
  <c r="Q10" i="187"/>
  <c r="P10" i="187"/>
  <c r="T10" i="187" s="1"/>
  <c r="E10" i="187"/>
  <c r="S9" i="187"/>
  <c r="R9" i="187"/>
  <c r="S8" i="187"/>
  <c r="R8" i="187"/>
  <c r="T61" i="186"/>
  <c r="S61" i="186"/>
  <c r="R61" i="186"/>
  <c r="Q61" i="186"/>
  <c r="P61" i="186"/>
  <c r="E61" i="186"/>
  <c r="U61" i="186" s="1"/>
  <c r="S60" i="186"/>
  <c r="R60" i="186"/>
  <c r="Q60" i="186"/>
  <c r="Q59" i="186" s="1"/>
  <c r="P60" i="186"/>
  <c r="P59" i="186" s="1"/>
  <c r="E60" i="186"/>
  <c r="E59" i="186" s="1"/>
  <c r="U59" i="186" s="1"/>
  <c r="S59" i="186"/>
  <c r="R59" i="186"/>
  <c r="S57" i="186"/>
  <c r="R57" i="186"/>
  <c r="Q57" i="186"/>
  <c r="P57" i="186"/>
  <c r="E57" i="186"/>
  <c r="S56" i="186"/>
  <c r="R56" i="186"/>
  <c r="Q56" i="186"/>
  <c r="P56" i="186"/>
  <c r="E56" i="186"/>
  <c r="T55" i="186"/>
  <c r="S55" i="186"/>
  <c r="R55" i="186"/>
  <c r="Q55" i="186"/>
  <c r="P55" i="186"/>
  <c r="E55" i="186"/>
  <c r="U55" i="186" s="1"/>
  <c r="U54" i="186"/>
  <c r="T54" i="186"/>
  <c r="S54" i="186"/>
  <c r="R54" i="186"/>
  <c r="Q54" i="186"/>
  <c r="P54" i="186"/>
  <c r="E54" i="186"/>
  <c r="S53" i="186"/>
  <c r="R53" i="186"/>
  <c r="S52" i="186"/>
  <c r="R52" i="186"/>
  <c r="Q52" i="186"/>
  <c r="P52" i="186"/>
  <c r="E52" i="186"/>
  <c r="S51" i="186"/>
  <c r="R51" i="186"/>
  <c r="Q51" i="186"/>
  <c r="P51" i="186"/>
  <c r="E51" i="186"/>
  <c r="U50" i="186"/>
  <c r="S50" i="186"/>
  <c r="R50" i="186"/>
  <c r="Q50" i="186"/>
  <c r="P50" i="186"/>
  <c r="E50" i="186"/>
  <c r="T50" i="186" s="1"/>
  <c r="U49" i="186"/>
  <c r="T49" i="186"/>
  <c r="S49" i="186"/>
  <c r="R49" i="186"/>
  <c r="Q49" i="186"/>
  <c r="P49" i="186"/>
  <c r="E49" i="186"/>
  <c r="T48" i="186"/>
  <c r="S48" i="186"/>
  <c r="R48" i="186"/>
  <c r="Q48" i="186"/>
  <c r="P48" i="186"/>
  <c r="E48" i="186"/>
  <c r="U48" i="186" s="1"/>
  <c r="S47" i="186"/>
  <c r="R47" i="186"/>
  <c r="Q47" i="186"/>
  <c r="P47" i="186"/>
  <c r="E47" i="186"/>
  <c r="U47" i="186" s="1"/>
  <c r="S46" i="186"/>
  <c r="R46" i="186"/>
  <c r="Q46" i="186"/>
  <c r="P46" i="186"/>
  <c r="E46" i="186"/>
  <c r="U46" i="186" s="1"/>
  <c r="S45" i="186"/>
  <c r="R45" i="186"/>
  <c r="Q45" i="186"/>
  <c r="P45" i="186"/>
  <c r="E45" i="186"/>
  <c r="S44" i="186"/>
  <c r="R44" i="186"/>
  <c r="Q44" i="186"/>
  <c r="P44" i="186"/>
  <c r="P43" i="186" s="1"/>
  <c r="E44" i="186"/>
  <c r="S43" i="186"/>
  <c r="R43" i="186"/>
  <c r="S42" i="186"/>
  <c r="R42" i="186"/>
  <c r="S41" i="186"/>
  <c r="R41" i="186"/>
  <c r="Q41" i="186"/>
  <c r="P41" i="186"/>
  <c r="E41" i="186"/>
  <c r="T40" i="186"/>
  <c r="S40" i="186"/>
  <c r="R40" i="186"/>
  <c r="Q40" i="186"/>
  <c r="P40" i="186"/>
  <c r="E40" i="186"/>
  <c r="U40" i="186" s="1"/>
  <c r="U39" i="186"/>
  <c r="S39" i="186"/>
  <c r="R39" i="186"/>
  <c r="Q39" i="186"/>
  <c r="P39" i="186"/>
  <c r="E39" i="186"/>
  <c r="T39" i="186" s="1"/>
  <c r="S38" i="186"/>
  <c r="R38" i="186"/>
  <c r="Q38" i="186"/>
  <c r="P38" i="186"/>
  <c r="E38" i="186"/>
  <c r="T37" i="186"/>
  <c r="S37" i="186"/>
  <c r="R37" i="186"/>
  <c r="Q37" i="186"/>
  <c r="P37" i="186"/>
  <c r="E37" i="186"/>
  <c r="U37" i="186" s="1"/>
  <c r="S36" i="186"/>
  <c r="R36" i="186"/>
  <c r="Q36" i="186"/>
  <c r="P36" i="186"/>
  <c r="E36" i="186"/>
  <c r="S35" i="186"/>
  <c r="R35" i="186"/>
  <c r="Q35" i="186"/>
  <c r="P35" i="186"/>
  <c r="E35" i="186"/>
  <c r="U35" i="186" s="1"/>
  <c r="S34" i="186"/>
  <c r="R34" i="186"/>
  <c r="Q34" i="186"/>
  <c r="P34" i="186"/>
  <c r="E34" i="186"/>
  <c r="S33" i="186"/>
  <c r="R33" i="186"/>
  <c r="Q33" i="186"/>
  <c r="P33" i="186"/>
  <c r="E33" i="186"/>
  <c r="U32" i="186"/>
  <c r="S32" i="186"/>
  <c r="R32" i="186"/>
  <c r="Q32" i="186"/>
  <c r="P32" i="186"/>
  <c r="E32" i="186"/>
  <c r="T32" i="186" s="1"/>
  <c r="S31" i="186"/>
  <c r="R31" i="186"/>
  <c r="Q31" i="186"/>
  <c r="P31" i="186"/>
  <c r="E31" i="186"/>
  <c r="U30" i="186"/>
  <c r="S30" i="186"/>
  <c r="R30" i="186"/>
  <c r="Q30" i="186"/>
  <c r="P30" i="186"/>
  <c r="E30" i="186"/>
  <c r="T30" i="186" s="1"/>
  <c r="T29" i="186"/>
  <c r="S29" i="186"/>
  <c r="R29" i="186"/>
  <c r="Q29" i="186"/>
  <c r="P29" i="186"/>
  <c r="E29" i="186"/>
  <c r="U29" i="186" s="1"/>
  <c r="S28" i="186"/>
  <c r="R28" i="186"/>
  <c r="Q28" i="186"/>
  <c r="P28" i="186"/>
  <c r="E28" i="186"/>
  <c r="U28" i="186" s="1"/>
  <c r="R27" i="186"/>
  <c r="T26" i="186"/>
  <c r="S26" i="186"/>
  <c r="R26" i="186"/>
  <c r="Q26" i="186"/>
  <c r="P26" i="186"/>
  <c r="E26" i="186"/>
  <c r="U26" i="186" s="1"/>
  <c r="S25" i="186"/>
  <c r="R25" i="186"/>
  <c r="Q25" i="186"/>
  <c r="P25" i="186"/>
  <c r="E25" i="186"/>
  <c r="S24" i="186"/>
  <c r="R24" i="186"/>
  <c r="Q24" i="186"/>
  <c r="P24" i="186"/>
  <c r="E24" i="186"/>
  <c r="U24" i="186" s="1"/>
  <c r="S23" i="186"/>
  <c r="R23" i="186"/>
  <c r="Q23" i="186"/>
  <c r="P23" i="186"/>
  <c r="E23" i="186"/>
  <c r="S22" i="186"/>
  <c r="R22" i="186"/>
  <c r="Q22" i="186"/>
  <c r="P22" i="186"/>
  <c r="E22" i="186"/>
  <c r="S21" i="186"/>
  <c r="R21" i="186"/>
  <c r="Q21" i="186"/>
  <c r="P21" i="186"/>
  <c r="E21" i="186"/>
  <c r="S20" i="186"/>
  <c r="R20" i="186"/>
  <c r="Q20" i="186"/>
  <c r="P20" i="186"/>
  <c r="E20" i="186"/>
  <c r="U20" i="186" s="1"/>
  <c r="T19" i="186"/>
  <c r="S19" i="186"/>
  <c r="R19" i="186"/>
  <c r="Q19" i="186"/>
  <c r="P19" i="186"/>
  <c r="E19" i="186"/>
  <c r="U19" i="186" s="1"/>
  <c r="U18" i="186"/>
  <c r="S18" i="186"/>
  <c r="R18" i="186"/>
  <c r="Q18" i="186"/>
  <c r="P18" i="186"/>
  <c r="E18" i="186"/>
  <c r="T18" i="186" s="1"/>
  <c r="S17" i="186"/>
  <c r="R17" i="186"/>
  <c r="Q17" i="186"/>
  <c r="P17" i="186"/>
  <c r="E17" i="186"/>
  <c r="U17" i="186" s="1"/>
  <c r="S16" i="186"/>
  <c r="R16" i="186"/>
  <c r="Q16" i="186"/>
  <c r="P16" i="186"/>
  <c r="E16" i="186"/>
  <c r="U16" i="186" s="1"/>
  <c r="S15" i="186"/>
  <c r="R15" i="186"/>
  <c r="Q15" i="186"/>
  <c r="P15" i="186"/>
  <c r="E15" i="186"/>
  <c r="U15" i="186" s="1"/>
  <c r="S14" i="186"/>
  <c r="R14" i="186"/>
  <c r="Q14" i="186"/>
  <c r="P14" i="186"/>
  <c r="E14" i="186"/>
  <c r="S13" i="186"/>
  <c r="R13" i="186"/>
  <c r="Q13" i="186"/>
  <c r="P13" i="186"/>
  <c r="E13" i="186"/>
  <c r="T12" i="186"/>
  <c r="S12" i="186"/>
  <c r="R12" i="186"/>
  <c r="Q12" i="186"/>
  <c r="P12" i="186"/>
  <c r="E12" i="186"/>
  <c r="U12" i="186" s="1"/>
  <c r="U11" i="186"/>
  <c r="S11" i="186"/>
  <c r="R11" i="186"/>
  <c r="Q11" i="186"/>
  <c r="P11" i="186"/>
  <c r="E11" i="186"/>
  <c r="T11" i="186" s="1"/>
  <c r="S10" i="186"/>
  <c r="R10" i="186"/>
  <c r="Q10" i="186"/>
  <c r="P10" i="186"/>
  <c r="E10" i="186"/>
  <c r="S9" i="186"/>
  <c r="R9" i="186"/>
  <c r="R8" i="186"/>
  <c r="T61" i="185"/>
  <c r="S61" i="185"/>
  <c r="R61" i="185"/>
  <c r="Q61" i="185"/>
  <c r="P61" i="185"/>
  <c r="E61" i="185"/>
  <c r="U61" i="185" s="1"/>
  <c r="S60" i="185"/>
  <c r="R60" i="185"/>
  <c r="Q60" i="185"/>
  <c r="P60" i="185"/>
  <c r="E60" i="185"/>
  <c r="S59" i="185"/>
  <c r="R59" i="185"/>
  <c r="S57" i="185"/>
  <c r="R57" i="185"/>
  <c r="Q57" i="185"/>
  <c r="P57" i="185"/>
  <c r="E57" i="185"/>
  <c r="U57" i="185" s="1"/>
  <c r="S56" i="185"/>
  <c r="R56" i="185"/>
  <c r="Q56" i="185"/>
  <c r="P56" i="185"/>
  <c r="E56" i="185"/>
  <c r="S55" i="185"/>
  <c r="R55" i="185"/>
  <c r="Q55" i="185"/>
  <c r="P55" i="185"/>
  <c r="E55" i="185"/>
  <c r="U54" i="185"/>
  <c r="S54" i="185"/>
  <c r="R54" i="185"/>
  <c r="Q54" i="185"/>
  <c r="P54" i="185"/>
  <c r="E54" i="185"/>
  <c r="T54" i="185" s="1"/>
  <c r="S53" i="185"/>
  <c r="R53" i="185"/>
  <c r="S52" i="185"/>
  <c r="R52" i="185"/>
  <c r="Q52" i="185"/>
  <c r="P52" i="185"/>
  <c r="E52" i="185"/>
  <c r="U52" i="185" s="1"/>
  <c r="S51" i="185"/>
  <c r="R51" i="185"/>
  <c r="Q51" i="185"/>
  <c r="P51" i="185"/>
  <c r="E51" i="185"/>
  <c r="S50" i="185"/>
  <c r="R50" i="185"/>
  <c r="Q50" i="185"/>
  <c r="P50" i="185"/>
  <c r="E50" i="185"/>
  <c r="U49" i="185"/>
  <c r="S49" i="185"/>
  <c r="R49" i="185"/>
  <c r="Q49" i="185"/>
  <c r="P49" i="185"/>
  <c r="E49" i="185"/>
  <c r="T49" i="185" s="1"/>
  <c r="S48" i="185"/>
  <c r="R48" i="185"/>
  <c r="Q48" i="185"/>
  <c r="P48" i="185"/>
  <c r="E48" i="185"/>
  <c r="U47" i="185"/>
  <c r="S47" i="185"/>
  <c r="R47" i="185"/>
  <c r="Q47" i="185"/>
  <c r="P47" i="185"/>
  <c r="E47" i="185"/>
  <c r="T47" i="185" s="1"/>
  <c r="T46" i="185"/>
  <c r="S46" i="185"/>
  <c r="R46" i="185"/>
  <c r="Q46" i="185"/>
  <c r="P46" i="185"/>
  <c r="E46" i="185"/>
  <c r="U46" i="185" s="1"/>
  <c r="S45" i="185"/>
  <c r="R45" i="185"/>
  <c r="Q45" i="185"/>
  <c r="P45" i="185"/>
  <c r="E45" i="185"/>
  <c r="S44" i="185"/>
  <c r="R44" i="185"/>
  <c r="Q44" i="185"/>
  <c r="P44" i="185"/>
  <c r="E44" i="185"/>
  <c r="S43" i="185"/>
  <c r="R43" i="185"/>
  <c r="S42" i="185"/>
  <c r="R42" i="185"/>
  <c r="S41" i="185"/>
  <c r="R41" i="185"/>
  <c r="Q41" i="185"/>
  <c r="P41" i="185"/>
  <c r="E41" i="185"/>
  <c r="S40" i="185"/>
  <c r="R40" i="185"/>
  <c r="Q40" i="185"/>
  <c r="P40" i="185"/>
  <c r="E40" i="185"/>
  <c r="U39" i="185"/>
  <c r="T39" i="185"/>
  <c r="S39" i="185"/>
  <c r="R39" i="185"/>
  <c r="Q39" i="185"/>
  <c r="P39" i="185"/>
  <c r="E39" i="185"/>
  <c r="S38" i="185"/>
  <c r="R38" i="185"/>
  <c r="Q38" i="185"/>
  <c r="P38" i="185"/>
  <c r="E38" i="185"/>
  <c r="U38" i="185" s="1"/>
  <c r="S37" i="185"/>
  <c r="R37" i="185"/>
  <c r="Q37" i="185"/>
  <c r="P37" i="185"/>
  <c r="E37" i="185"/>
  <c r="U37" i="185" s="1"/>
  <c r="S36" i="185"/>
  <c r="R36" i="185"/>
  <c r="Q36" i="185"/>
  <c r="P36" i="185"/>
  <c r="E36" i="185"/>
  <c r="S35" i="185"/>
  <c r="R35" i="185"/>
  <c r="Q35" i="185"/>
  <c r="P35" i="185"/>
  <c r="E35" i="185"/>
  <c r="U35" i="185" s="1"/>
  <c r="S34" i="185"/>
  <c r="R34" i="185"/>
  <c r="Q34" i="185"/>
  <c r="P34" i="185"/>
  <c r="E34" i="185"/>
  <c r="U34" i="185" s="1"/>
  <c r="S33" i="185"/>
  <c r="R33" i="185"/>
  <c r="Q33" i="185"/>
  <c r="P33" i="185"/>
  <c r="E33" i="185"/>
  <c r="S32" i="185"/>
  <c r="R32" i="185"/>
  <c r="Q32" i="185"/>
  <c r="P32" i="185"/>
  <c r="E32" i="185"/>
  <c r="S31" i="185"/>
  <c r="R31" i="185"/>
  <c r="Q31" i="185"/>
  <c r="P31" i="185"/>
  <c r="E31" i="185"/>
  <c r="U31" i="185" s="1"/>
  <c r="S30" i="185"/>
  <c r="R30" i="185"/>
  <c r="Q30" i="185"/>
  <c r="P30" i="185"/>
  <c r="E30" i="185"/>
  <c r="U30" i="185" s="1"/>
  <c r="S29" i="185"/>
  <c r="R29" i="185"/>
  <c r="Q29" i="185"/>
  <c r="P29" i="185"/>
  <c r="E29" i="185"/>
  <c r="U29" i="185" s="1"/>
  <c r="S28" i="185"/>
  <c r="R28" i="185"/>
  <c r="Q28" i="185"/>
  <c r="P28" i="185"/>
  <c r="E28" i="185"/>
  <c r="U28" i="185" s="1"/>
  <c r="U26" i="185"/>
  <c r="S26" i="185"/>
  <c r="R26" i="185"/>
  <c r="Q26" i="185"/>
  <c r="P26" i="185"/>
  <c r="E26" i="185"/>
  <c r="T26" i="185" s="1"/>
  <c r="U25" i="185"/>
  <c r="T25" i="185"/>
  <c r="S25" i="185"/>
  <c r="R25" i="185"/>
  <c r="Q25" i="185"/>
  <c r="P25" i="185"/>
  <c r="E25" i="185"/>
  <c r="S24" i="185"/>
  <c r="R24" i="185"/>
  <c r="Q24" i="185"/>
  <c r="P24" i="185"/>
  <c r="E24" i="185"/>
  <c r="U24" i="185" s="1"/>
  <c r="S23" i="185"/>
  <c r="R23" i="185"/>
  <c r="Q23" i="185"/>
  <c r="P23" i="185"/>
  <c r="E23" i="185"/>
  <c r="U23" i="185" s="1"/>
  <c r="S22" i="185"/>
  <c r="R22" i="185"/>
  <c r="Q22" i="185"/>
  <c r="P22" i="185"/>
  <c r="E22" i="185"/>
  <c r="S21" i="185"/>
  <c r="R21" i="185"/>
  <c r="Q21" i="185"/>
  <c r="P21" i="185"/>
  <c r="E21" i="185"/>
  <c r="S20" i="185"/>
  <c r="R20" i="185"/>
  <c r="Q20" i="185"/>
  <c r="P20" i="185"/>
  <c r="E20" i="185"/>
  <c r="U19" i="185"/>
  <c r="S19" i="185"/>
  <c r="R19" i="185"/>
  <c r="Q19" i="185"/>
  <c r="P19" i="185"/>
  <c r="E19" i="185"/>
  <c r="T19" i="185" s="1"/>
  <c r="U18" i="185"/>
  <c r="T18" i="185"/>
  <c r="S18" i="185"/>
  <c r="R18" i="185"/>
  <c r="Q18" i="185"/>
  <c r="P18" i="185"/>
  <c r="E18" i="185"/>
  <c r="T17" i="185"/>
  <c r="S17" i="185"/>
  <c r="R17" i="185"/>
  <c r="Q17" i="185"/>
  <c r="P17" i="185"/>
  <c r="E17" i="185"/>
  <c r="U17" i="185" s="1"/>
  <c r="S16" i="185"/>
  <c r="R16" i="185"/>
  <c r="Q16" i="185"/>
  <c r="P16" i="185"/>
  <c r="E16" i="185"/>
  <c r="U16" i="185" s="1"/>
  <c r="S15" i="185"/>
  <c r="R15" i="185"/>
  <c r="Q15" i="185"/>
  <c r="P15" i="185"/>
  <c r="E15" i="185"/>
  <c r="U15" i="185" s="1"/>
  <c r="S14" i="185"/>
  <c r="R14" i="185"/>
  <c r="Q14" i="185"/>
  <c r="P14" i="185"/>
  <c r="E14" i="185"/>
  <c r="U14" i="185" s="1"/>
  <c r="S13" i="185"/>
  <c r="R13" i="185"/>
  <c r="Q13" i="185"/>
  <c r="P13" i="185"/>
  <c r="E13" i="185"/>
  <c r="S12" i="185"/>
  <c r="R12" i="185"/>
  <c r="Q12" i="185"/>
  <c r="P12" i="185"/>
  <c r="E12" i="185"/>
  <c r="U11" i="185"/>
  <c r="T11" i="185"/>
  <c r="S11" i="185"/>
  <c r="R11" i="185"/>
  <c r="Q11" i="185"/>
  <c r="P11" i="185"/>
  <c r="E11" i="185"/>
  <c r="T10" i="185"/>
  <c r="S10" i="185"/>
  <c r="R10" i="185"/>
  <c r="Q10" i="185"/>
  <c r="P10" i="185"/>
  <c r="E10" i="185"/>
  <c r="U10" i="185" s="1"/>
  <c r="S9" i="185"/>
  <c r="R9" i="185"/>
  <c r="S62" i="184"/>
  <c r="S61" i="184"/>
  <c r="R61" i="184"/>
  <c r="Q61" i="184"/>
  <c r="P61" i="184"/>
  <c r="E61" i="184"/>
  <c r="S60" i="184"/>
  <c r="R60" i="184"/>
  <c r="Q60" i="184"/>
  <c r="Q59" i="184" s="1"/>
  <c r="P60" i="184"/>
  <c r="P59" i="184" s="1"/>
  <c r="E60" i="184"/>
  <c r="U60" i="184" s="1"/>
  <c r="S59" i="184"/>
  <c r="R59" i="184"/>
  <c r="S58" i="184"/>
  <c r="T57" i="184"/>
  <c r="S57" i="184"/>
  <c r="R57" i="184"/>
  <c r="Q57" i="184"/>
  <c r="P57" i="184"/>
  <c r="E57" i="184"/>
  <c r="U57" i="184" s="1"/>
  <c r="S56" i="184"/>
  <c r="R56" i="184"/>
  <c r="Q56" i="184"/>
  <c r="P56" i="184"/>
  <c r="E56" i="184"/>
  <c r="S55" i="184"/>
  <c r="R55" i="184"/>
  <c r="Q55" i="184"/>
  <c r="P55" i="184"/>
  <c r="E55" i="184"/>
  <c r="U55" i="184" s="1"/>
  <c r="S54" i="184"/>
  <c r="R54" i="184"/>
  <c r="Q54" i="184"/>
  <c r="P54" i="184"/>
  <c r="P53" i="184" s="1"/>
  <c r="E54" i="184"/>
  <c r="S53" i="184"/>
  <c r="R53" i="184"/>
  <c r="S52" i="184"/>
  <c r="R52" i="184"/>
  <c r="Q52" i="184"/>
  <c r="P52" i="184"/>
  <c r="E52" i="184"/>
  <c r="U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U50" i="184" s="1"/>
  <c r="S49" i="184"/>
  <c r="R49" i="184"/>
  <c r="Q49" i="184"/>
  <c r="P49" i="184"/>
  <c r="E49" i="184"/>
  <c r="U49" i="184" s="1"/>
  <c r="S48" i="184"/>
  <c r="R48" i="184"/>
  <c r="Q48" i="184"/>
  <c r="P48" i="184"/>
  <c r="E48" i="184"/>
  <c r="S47" i="184"/>
  <c r="R47" i="184"/>
  <c r="Q47" i="184"/>
  <c r="P47" i="184"/>
  <c r="E47" i="184"/>
  <c r="U46" i="184"/>
  <c r="T46" i="184"/>
  <c r="S46" i="184"/>
  <c r="R46" i="184"/>
  <c r="Q46" i="184"/>
  <c r="P46" i="184"/>
  <c r="E46" i="184"/>
  <c r="S45" i="184"/>
  <c r="R45" i="184"/>
  <c r="Q45" i="184"/>
  <c r="P45" i="184"/>
  <c r="E45" i="184"/>
  <c r="U45" i="184" s="1"/>
  <c r="S44" i="184"/>
  <c r="R44" i="184"/>
  <c r="Q44" i="184"/>
  <c r="P44" i="184"/>
  <c r="T44" i="184" s="1"/>
  <c r="E44" i="184"/>
  <c r="S43" i="184"/>
  <c r="R43" i="184"/>
  <c r="S42" i="184"/>
  <c r="T41" i="184"/>
  <c r="S41" i="184"/>
  <c r="R41" i="184"/>
  <c r="Q41" i="184"/>
  <c r="P41" i="184"/>
  <c r="E41" i="184"/>
  <c r="U41" i="184" s="1"/>
  <c r="S40" i="184"/>
  <c r="R40" i="184"/>
  <c r="Q40" i="184"/>
  <c r="P40" i="184"/>
  <c r="E40" i="184"/>
  <c r="U40" i="184" s="1"/>
  <c r="S39" i="184"/>
  <c r="R39" i="184"/>
  <c r="Q39" i="184"/>
  <c r="P39" i="184"/>
  <c r="E39" i="184"/>
  <c r="U39" i="184" s="1"/>
  <c r="S38" i="184"/>
  <c r="R38" i="184"/>
  <c r="Q38" i="184"/>
  <c r="P38" i="184"/>
  <c r="E38" i="184"/>
  <c r="S37" i="184"/>
  <c r="R37" i="184"/>
  <c r="Q37" i="184"/>
  <c r="P37" i="184"/>
  <c r="E37" i="184"/>
  <c r="U36" i="184"/>
  <c r="S36" i="184"/>
  <c r="R36" i="184"/>
  <c r="Q36" i="184"/>
  <c r="P36" i="184"/>
  <c r="E36" i="184"/>
  <c r="T36" i="184" s="1"/>
  <c r="U35" i="184"/>
  <c r="S35" i="184"/>
  <c r="R35" i="184"/>
  <c r="Q35" i="184"/>
  <c r="P35" i="184"/>
  <c r="E35" i="184"/>
  <c r="T35" i="184" s="1"/>
  <c r="T34" i="184"/>
  <c r="S34" i="184"/>
  <c r="R34" i="184"/>
  <c r="Q34" i="184"/>
  <c r="P34" i="184"/>
  <c r="E34" i="184"/>
  <c r="U34" i="184" s="1"/>
  <c r="S33" i="184"/>
  <c r="R33" i="184"/>
  <c r="Q33" i="184"/>
  <c r="P33" i="184"/>
  <c r="E33" i="184"/>
  <c r="U33" i="184" s="1"/>
  <c r="S32" i="184"/>
  <c r="R32" i="184"/>
  <c r="Q32" i="184"/>
  <c r="P32" i="184"/>
  <c r="E32" i="184"/>
  <c r="S31" i="184"/>
  <c r="R31" i="184"/>
  <c r="Q31" i="184"/>
  <c r="P31" i="184"/>
  <c r="E31" i="184"/>
  <c r="U31" i="184" s="1"/>
  <c r="S30" i="184"/>
  <c r="R30" i="184"/>
  <c r="Q30" i="184"/>
  <c r="P30" i="184"/>
  <c r="E30" i="184"/>
  <c r="S29" i="184"/>
  <c r="R29" i="184"/>
  <c r="Q29" i="184"/>
  <c r="P29" i="184"/>
  <c r="E29" i="184"/>
  <c r="U28" i="184"/>
  <c r="S28" i="184"/>
  <c r="R28" i="184"/>
  <c r="Q28" i="184"/>
  <c r="P28" i="184"/>
  <c r="E28" i="184"/>
  <c r="T28" i="184" s="1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S24" i="184"/>
  <c r="R24" i="184"/>
  <c r="Q24" i="184"/>
  <c r="P24" i="184"/>
  <c r="E24" i="184"/>
  <c r="U23" i="184"/>
  <c r="S23" i="184"/>
  <c r="R23" i="184"/>
  <c r="Q23" i="184"/>
  <c r="P23" i="184"/>
  <c r="E23" i="184"/>
  <c r="T23" i="184" s="1"/>
  <c r="T22" i="184"/>
  <c r="S22" i="184"/>
  <c r="R22" i="184"/>
  <c r="Q22" i="184"/>
  <c r="P22" i="184"/>
  <c r="E22" i="184"/>
  <c r="U22" i="184" s="1"/>
  <c r="S21" i="184"/>
  <c r="R21" i="184"/>
  <c r="Q21" i="184"/>
  <c r="P21" i="184"/>
  <c r="E21" i="184"/>
  <c r="U21" i="184" s="1"/>
  <c r="S20" i="184"/>
  <c r="R20" i="184"/>
  <c r="Q20" i="184"/>
  <c r="P20" i="184"/>
  <c r="E20" i="184"/>
  <c r="U20" i="184" s="1"/>
  <c r="U19" i="184"/>
  <c r="S19" i="184"/>
  <c r="R19" i="184"/>
  <c r="Q19" i="184"/>
  <c r="P19" i="184"/>
  <c r="E19" i="184"/>
  <c r="T19" i="184" s="1"/>
  <c r="S18" i="184"/>
  <c r="R18" i="184"/>
  <c r="Q18" i="184"/>
  <c r="P18" i="184"/>
  <c r="E18" i="184"/>
  <c r="U18" i="184" s="1"/>
  <c r="S17" i="184"/>
  <c r="R17" i="184"/>
  <c r="Q17" i="184"/>
  <c r="P17" i="184"/>
  <c r="E17" i="184"/>
  <c r="S16" i="184"/>
  <c r="R16" i="184"/>
  <c r="Q16" i="184"/>
  <c r="P16" i="184"/>
  <c r="E16" i="184"/>
  <c r="U15" i="184"/>
  <c r="S15" i="184"/>
  <c r="R15" i="184"/>
  <c r="Q15" i="184"/>
  <c r="P15" i="184"/>
  <c r="E15" i="184"/>
  <c r="T15" i="184" s="1"/>
  <c r="U14" i="184"/>
  <c r="S14" i="184"/>
  <c r="R14" i="184"/>
  <c r="Q14" i="184"/>
  <c r="P14" i="184"/>
  <c r="E14" i="184"/>
  <c r="T14" i="184" s="1"/>
  <c r="T13" i="184"/>
  <c r="S13" i="184"/>
  <c r="R13" i="184"/>
  <c r="Q13" i="184"/>
  <c r="P13" i="184"/>
  <c r="E13" i="184"/>
  <c r="U13" i="184" s="1"/>
  <c r="S12" i="184"/>
  <c r="R12" i="184"/>
  <c r="Q12" i="184"/>
  <c r="P12" i="184"/>
  <c r="E12" i="184"/>
  <c r="U12" i="184" s="1"/>
  <c r="S11" i="184"/>
  <c r="R11" i="184"/>
  <c r="Q11" i="184"/>
  <c r="P11" i="184"/>
  <c r="E11" i="184"/>
  <c r="U11" i="184" s="1"/>
  <c r="S10" i="184"/>
  <c r="R10" i="184"/>
  <c r="Q10" i="184"/>
  <c r="P10" i="184"/>
  <c r="E10" i="184"/>
  <c r="S9" i="184"/>
  <c r="R9" i="184"/>
  <c r="S8" i="184"/>
  <c r="R8" i="184"/>
  <c r="S62" i="183"/>
  <c r="T61" i="183"/>
  <c r="S61" i="183"/>
  <c r="R61" i="183"/>
  <c r="Q61" i="183"/>
  <c r="P61" i="183"/>
  <c r="E61" i="183"/>
  <c r="U61" i="183" s="1"/>
  <c r="S60" i="183"/>
  <c r="R60" i="183"/>
  <c r="Q60" i="183"/>
  <c r="P60" i="183"/>
  <c r="P59" i="183" s="1"/>
  <c r="E60" i="183"/>
  <c r="E59" i="183" s="1"/>
  <c r="U59" i="183" s="1"/>
  <c r="S59" i="183"/>
  <c r="R59" i="183"/>
  <c r="S58" i="183"/>
  <c r="S57" i="183"/>
  <c r="R57" i="183"/>
  <c r="Q57" i="183"/>
  <c r="P57" i="183"/>
  <c r="E57" i="183"/>
  <c r="S56" i="183"/>
  <c r="R56" i="183"/>
  <c r="Q56" i="183"/>
  <c r="P56" i="183"/>
  <c r="E56" i="183"/>
  <c r="U55" i="183"/>
  <c r="S55" i="183"/>
  <c r="R55" i="183"/>
  <c r="Q55" i="183"/>
  <c r="P55" i="183"/>
  <c r="E55" i="183"/>
  <c r="T55" i="183" s="1"/>
  <c r="U54" i="183"/>
  <c r="T54" i="183"/>
  <c r="S54" i="183"/>
  <c r="R54" i="183"/>
  <c r="Q54" i="183"/>
  <c r="P54" i="183"/>
  <c r="E54" i="183"/>
  <c r="S53" i="183"/>
  <c r="R53" i="183"/>
  <c r="S52" i="183"/>
  <c r="R52" i="183"/>
  <c r="Q52" i="183"/>
  <c r="P52" i="183"/>
  <c r="E52" i="183"/>
  <c r="S51" i="183"/>
  <c r="R51" i="183"/>
  <c r="Q51" i="183"/>
  <c r="P51" i="183"/>
  <c r="E51" i="183"/>
  <c r="U50" i="183"/>
  <c r="S50" i="183"/>
  <c r="R50" i="183"/>
  <c r="Q50" i="183"/>
  <c r="P50" i="183"/>
  <c r="E50" i="183"/>
  <c r="T50" i="183" s="1"/>
  <c r="T49" i="183"/>
  <c r="S49" i="183"/>
  <c r="R49" i="183"/>
  <c r="Q49" i="183"/>
  <c r="P49" i="183"/>
  <c r="E49" i="183"/>
  <c r="U49" i="183" s="1"/>
  <c r="S48" i="183"/>
  <c r="R48" i="183"/>
  <c r="Q48" i="183"/>
  <c r="P48" i="183"/>
  <c r="E48" i="183"/>
  <c r="U48" i="183" s="1"/>
  <c r="U47" i="183"/>
  <c r="T47" i="183"/>
  <c r="S47" i="183"/>
  <c r="R47" i="183"/>
  <c r="Q47" i="183"/>
  <c r="P47" i="183"/>
  <c r="E47" i="183"/>
  <c r="T46" i="183"/>
  <c r="S46" i="183"/>
  <c r="R46" i="183"/>
  <c r="Q46" i="183"/>
  <c r="P46" i="183"/>
  <c r="E46" i="183"/>
  <c r="U46" i="183" s="1"/>
  <c r="S45" i="183"/>
  <c r="R45" i="183"/>
  <c r="Q45" i="183"/>
  <c r="P45" i="183"/>
  <c r="E45" i="183"/>
  <c r="S44" i="183"/>
  <c r="R44" i="183"/>
  <c r="Q44" i="183"/>
  <c r="P44" i="183"/>
  <c r="E44" i="183"/>
  <c r="S43" i="183"/>
  <c r="R43" i="183"/>
  <c r="S42" i="183"/>
  <c r="R42" i="183"/>
  <c r="S41" i="183"/>
  <c r="R41" i="183"/>
  <c r="Q41" i="183"/>
  <c r="P41" i="183"/>
  <c r="E41" i="183"/>
  <c r="S40" i="183"/>
  <c r="R40" i="183"/>
  <c r="Q40" i="183"/>
  <c r="P40" i="183"/>
  <c r="E40" i="183"/>
  <c r="U40" i="183" s="1"/>
  <c r="U39" i="183"/>
  <c r="S39" i="183"/>
  <c r="R39" i="183"/>
  <c r="Q39" i="183"/>
  <c r="P39" i="183"/>
  <c r="E39" i="183"/>
  <c r="T39" i="183" s="1"/>
  <c r="T38" i="183"/>
  <c r="S38" i="183"/>
  <c r="R38" i="183"/>
  <c r="Q38" i="183"/>
  <c r="P38" i="183"/>
  <c r="E38" i="183"/>
  <c r="U38" i="183" s="1"/>
  <c r="S37" i="183"/>
  <c r="R37" i="183"/>
  <c r="Q37" i="183"/>
  <c r="P37" i="183"/>
  <c r="E37" i="183"/>
  <c r="U37" i="183" s="1"/>
  <c r="S36" i="183"/>
  <c r="R36" i="183"/>
  <c r="Q36" i="183"/>
  <c r="U36" i="183" s="1"/>
  <c r="P36" i="183"/>
  <c r="T36" i="183" s="1"/>
  <c r="E36" i="183"/>
  <c r="S35" i="183"/>
  <c r="R35" i="183"/>
  <c r="Q35" i="183"/>
  <c r="P35" i="183"/>
  <c r="E35" i="183"/>
  <c r="S34" i="183"/>
  <c r="R34" i="183"/>
  <c r="Q34" i="183"/>
  <c r="P34" i="183"/>
  <c r="E34" i="183"/>
  <c r="S33" i="183"/>
  <c r="R33" i="183"/>
  <c r="Q33" i="183"/>
  <c r="P33" i="183"/>
  <c r="E33" i="183"/>
  <c r="S32" i="183"/>
  <c r="R32" i="183"/>
  <c r="Q32" i="183"/>
  <c r="P32" i="183"/>
  <c r="E32" i="183"/>
  <c r="U32" i="183" s="1"/>
  <c r="U31" i="183"/>
  <c r="S31" i="183"/>
  <c r="R31" i="183"/>
  <c r="Q31" i="183"/>
  <c r="P31" i="183"/>
  <c r="E31" i="183"/>
  <c r="T31" i="183" s="1"/>
  <c r="T30" i="183"/>
  <c r="S30" i="183"/>
  <c r="R30" i="183"/>
  <c r="Q30" i="183"/>
  <c r="P30" i="183"/>
  <c r="E30" i="183"/>
  <c r="U30" i="183" s="1"/>
  <c r="S29" i="183"/>
  <c r="R29" i="183"/>
  <c r="Q29" i="183"/>
  <c r="P29" i="183"/>
  <c r="E29" i="183"/>
  <c r="U29" i="183" s="1"/>
  <c r="S28" i="183"/>
  <c r="R28" i="183"/>
  <c r="Q28" i="183"/>
  <c r="P28" i="183"/>
  <c r="E28" i="183"/>
  <c r="S27" i="183"/>
  <c r="S26" i="183"/>
  <c r="R26" i="183"/>
  <c r="Q26" i="183"/>
  <c r="P26" i="183"/>
  <c r="E26" i="183"/>
  <c r="U26" i="183" s="1"/>
  <c r="S25" i="183"/>
  <c r="R25" i="183"/>
  <c r="Q25" i="183"/>
  <c r="P25" i="183"/>
  <c r="E25" i="183"/>
  <c r="S24" i="183"/>
  <c r="R24" i="183"/>
  <c r="Q24" i="183"/>
  <c r="P24" i="183"/>
  <c r="E24" i="183"/>
  <c r="U24" i="183" s="1"/>
  <c r="S23" i="183"/>
  <c r="R23" i="183"/>
  <c r="Q23" i="183"/>
  <c r="P23" i="183"/>
  <c r="T23" i="183" s="1"/>
  <c r="E23" i="183"/>
  <c r="S22" i="183"/>
  <c r="R22" i="183"/>
  <c r="Q22" i="183"/>
  <c r="P22" i="183"/>
  <c r="E22" i="183"/>
  <c r="U22" i="183" s="1"/>
  <c r="S21" i="183"/>
  <c r="R21" i="183"/>
  <c r="Q21" i="183"/>
  <c r="P21" i="183"/>
  <c r="E21" i="183"/>
  <c r="S20" i="183"/>
  <c r="R20" i="183"/>
  <c r="Q20" i="183"/>
  <c r="P20" i="183"/>
  <c r="E20" i="183"/>
  <c r="T19" i="183"/>
  <c r="S19" i="183"/>
  <c r="R19" i="183"/>
  <c r="Q19" i="183"/>
  <c r="P19" i="183"/>
  <c r="E19" i="183"/>
  <c r="U19" i="183" s="1"/>
  <c r="S18" i="183"/>
  <c r="R18" i="183"/>
  <c r="Q18" i="183"/>
  <c r="P18" i="183"/>
  <c r="E18" i="183"/>
  <c r="U18" i="183" s="1"/>
  <c r="S17" i="183"/>
  <c r="R17" i="183"/>
  <c r="Q17" i="183"/>
  <c r="P17" i="183"/>
  <c r="E17" i="183"/>
  <c r="S16" i="183"/>
  <c r="R16" i="183"/>
  <c r="Q16" i="183"/>
  <c r="P16" i="183"/>
  <c r="E16" i="183"/>
  <c r="U16" i="183" s="1"/>
  <c r="U15" i="183"/>
  <c r="S15" i="183"/>
  <c r="R15" i="183"/>
  <c r="Q15" i="183"/>
  <c r="P15" i="183"/>
  <c r="E15" i="183"/>
  <c r="T15" i="183" s="1"/>
  <c r="S14" i="183"/>
  <c r="R14" i="183"/>
  <c r="Q14" i="183"/>
  <c r="P14" i="183"/>
  <c r="E14" i="183"/>
  <c r="U14" i="183" s="1"/>
  <c r="S13" i="183"/>
  <c r="R13" i="183"/>
  <c r="Q13" i="183"/>
  <c r="P13" i="183"/>
  <c r="E13" i="183"/>
  <c r="S12" i="183"/>
  <c r="R12" i="183"/>
  <c r="Q12" i="183"/>
  <c r="P12" i="183"/>
  <c r="E12" i="183"/>
  <c r="U11" i="183"/>
  <c r="T11" i="183"/>
  <c r="S11" i="183"/>
  <c r="R11" i="183"/>
  <c r="Q11" i="183"/>
  <c r="P11" i="183"/>
  <c r="E11" i="183"/>
  <c r="S10" i="183"/>
  <c r="R10" i="183"/>
  <c r="Q10" i="183"/>
  <c r="P10" i="183"/>
  <c r="E10" i="183"/>
  <c r="U10" i="183" s="1"/>
  <c r="S9" i="183"/>
  <c r="R9" i="183"/>
  <c r="S8" i="183"/>
  <c r="U61" i="182"/>
  <c r="S61" i="182"/>
  <c r="R61" i="182"/>
  <c r="Q61" i="182"/>
  <c r="P61" i="182"/>
  <c r="E61" i="182"/>
  <c r="T61" i="182" s="1"/>
  <c r="T60" i="182"/>
  <c r="S60" i="182"/>
  <c r="R60" i="182"/>
  <c r="Q60" i="182"/>
  <c r="P60" i="182"/>
  <c r="P59" i="182" s="1"/>
  <c r="E60" i="182"/>
  <c r="U60" i="182" s="1"/>
  <c r="S59" i="182"/>
  <c r="R59" i="182"/>
  <c r="R58" i="182"/>
  <c r="U57" i="182"/>
  <c r="T57" i="182"/>
  <c r="S57" i="182"/>
  <c r="R57" i="182"/>
  <c r="Q57" i="182"/>
  <c r="P57" i="182"/>
  <c r="E57" i="182"/>
  <c r="U56" i="182"/>
  <c r="S56" i="182"/>
  <c r="R56" i="182"/>
  <c r="Q56" i="182"/>
  <c r="P56" i="182"/>
  <c r="E56" i="182"/>
  <c r="T56" i="182" s="1"/>
  <c r="S55" i="182"/>
  <c r="R55" i="182"/>
  <c r="Q55" i="182"/>
  <c r="P55" i="182"/>
  <c r="E55" i="182"/>
  <c r="U55" i="182" s="1"/>
  <c r="S54" i="182"/>
  <c r="R54" i="182"/>
  <c r="Q54" i="182"/>
  <c r="P54" i="182"/>
  <c r="E54" i="182"/>
  <c r="S53" i="182"/>
  <c r="R53" i="182"/>
  <c r="T52" i="182"/>
  <c r="S52" i="182"/>
  <c r="R52" i="182"/>
  <c r="Q52" i="182"/>
  <c r="P52" i="182"/>
  <c r="E52" i="182"/>
  <c r="U52" i="182" s="1"/>
  <c r="S51" i="182"/>
  <c r="R51" i="182"/>
  <c r="Q51" i="182"/>
  <c r="P51" i="182"/>
  <c r="E51" i="182"/>
  <c r="S50" i="182"/>
  <c r="R50" i="182"/>
  <c r="Q50" i="182"/>
  <c r="P50" i="182"/>
  <c r="E50" i="182"/>
  <c r="U50" i="182" s="1"/>
  <c r="S49" i="182"/>
  <c r="R49" i="182"/>
  <c r="Q49" i="182"/>
  <c r="P49" i="182"/>
  <c r="E49" i="182"/>
  <c r="S48" i="182"/>
  <c r="R48" i="182"/>
  <c r="Q48" i="182"/>
  <c r="P48" i="182"/>
  <c r="E48" i="182"/>
  <c r="U47" i="182"/>
  <c r="S47" i="182"/>
  <c r="R47" i="182"/>
  <c r="Q47" i="182"/>
  <c r="P47" i="182"/>
  <c r="E47" i="182"/>
  <c r="T47" i="182" s="1"/>
  <c r="T46" i="182"/>
  <c r="S46" i="182"/>
  <c r="R46" i="182"/>
  <c r="Q46" i="182"/>
  <c r="P46" i="182"/>
  <c r="E46" i="182"/>
  <c r="U46" i="182" s="1"/>
  <c r="U45" i="182"/>
  <c r="S45" i="182"/>
  <c r="R45" i="182"/>
  <c r="Q45" i="182"/>
  <c r="P45" i="182"/>
  <c r="E45" i="182"/>
  <c r="T45" i="182" s="1"/>
  <c r="U44" i="182"/>
  <c r="T44" i="182"/>
  <c r="S44" i="182"/>
  <c r="R44" i="182"/>
  <c r="Q44" i="182"/>
  <c r="P44" i="182"/>
  <c r="E44" i="182"/>
  <c r="S43" i="182"/>
  <c r="R43" i="182"/>
  <c r="S42" i="182"/>
  <c r="R42" i="182"/>
  <c r="U41" i="182"/>
  <c r="S41" i="182"/>
  <c r="R41" i="182"/>
  <c r="Q41" i="182"/>
  <c r="P41" i="182"/>
  <c r="E41" i="182"/>
  <c r="T41" i="182" s="1"/>
  <c r="S40" i="182"/>
  <c r="R40" i="182"/>
  <c r="Q40" i="182"/>
  <c r="P40" i="182"/>
  <c r="E40" i="182"/>
  <c r="U40" i="182" s="1"/>
  <c r="S39" i="182"/>
  <c r="R39" i="182"/>
  <c r="Q39" i="182"/>
  <c r="P39" i="182"/>
  <c r="E39" i="182"/>
  <c r="S38" i="182"/>
  <c r="R38" i="182"/>
  <c r="Q38" i="182"/>
  <c r="P38" i="182"/>
  <c r="E38" i="182"/>
  <c r="U37" i="182"/>
  <c r="S37" i="182"/>
  <c r="R37" i="182"/>
  <c r="Q37" i="182"/>
  <c r="P37" i="182"/>
  <c r="E37" i="182"/>
  <c r="T37" i="182" s="1"/>
  <c r="U36" i="182"/>
  <c r="T36" i="182"/>
  <c r="S36" i="182"/>
  <c r="R36" i="182"/>
  <c r="Q36" i="182"/>
  <c r="P36" i="182"/>
  <c r="E36" i="182"/>
  <c r="T35" i="182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T33" i="182" s="1"/>
  <c r="S32" i="182"/>
  <c r="R32" i="182"/>
  <c r="Q32" i="182"/>
  <c r="P32" i="182"/>
  <c r="E32" i="182"/>
  <c r="S31" i="182"/>
  <c r="R31" i="182"/>
  <c r="Q31" i="182"/>
  <c r="P31" i="182"/>
  <c r="E31" i="182"/>
  <c r="S30" i="182"/>
  <c r="R30" i="182"/>
  <c r="Q30" i="182"/>
  <c r="P30" i="182"/>
  <c r="E30" i="182"/>
  <c r="T29" i="182"/>
  <c r="S29" i="182"/>
  <c r="R29" i="182"/>
  <c r="Q29" i="182"/>
  <c r="P29" i="182"/>
  <c r="E29" i="182"/>
  <c r="U29" i="182" s="1"/>
  <c r="S28" i="182"/>
  <c r="R28" i="182"/>
  <c r="Q28" i="182"/>
  <c r="P28" i="182"/>
  <c r="E28" i="182"/>
  <c r="U28" i="182" s="1"/>
  <c r="R27" i="182"/>
  <c r="S26" i="182"/>
  <c r="R26" i="182"/>
  <c r="Q26" i="182"/>
  <c r="P26" i="182"/>
  <c r="E26" i="182"/>
  <c r="S25" i="182"/>
  <c r="R25" i="182"/>
  <c r="Q25" i="182"/>
  <c r="P25" i="182"/>
  <c r="E25" i="182"/>
  <c r="U25" i="182" s="1"/>
  <c r="S24" i="182"/>
  <c r="R24" i="182"/>
  <c r="Q24" i="182"/>
  <c r="P24" i="182"/>
  <c r="E24" i="182"/>
  <c r="S23" i="182"/>
  <c r="R23" i="182"/>
  <c r="Q23" i="182"/>
  <c r="P23" i="182"/>
  <c r="E23" i="182"/>
  <c r="U23" i="182" s="1"/>
  <c r="T22" i="182"/>
  <c r="S22" i="182"/>
  <c r="R22" i="182"/>
  <c r="Q22" i="182"/>
  <c r="P22" i="182"/>
  <c r="E22" i="182"/>
  <c r="U22" i="182" s="1"/>
  <c r="S21" i="182"/>
  <c r="R21" i="182"/>
  <c r="Q21" i="182"/>
  <c r="P21" i="182"/>
  <c r="E21" i="182"/>
  <c r="T21" i="182" s="1"/>
  <c r="S20" i="182"/>
  <c r="R20" i="182"/>
  <c r="Q20" i="182"/>
  <c r="P20" i="182"/>
  <c r="E20" i="182"/>
  <c r="U20" i="182" s="1"/>
  <c r="S19" i="182"/>
  <c r="R19" i="182"/>
  <c r="Q19" i="182"/>
  <c r="P19" i="182"/>
  <c r="E19" i="182"/>
  <c r="S18" i="182"/>
  <c r="R18" i="182"/>
  <c r="Q18" i="182"/>
  <c r="P18" i="182"/>
  <c r="E18" i="182"/>
  <c r="U17" i="182"/>
  <c r="S17" i="182"/>
  <c r="R17" i="182"/>
  <c r="Q17" i="182"/>
  <c r="P17" i="182"/>
  <c r="E17" i="182"/>
  <c r="T17" i="182" s="1"/>
  <c r="S16" i="182"/>
  <c r="R16" i="182"/>
  <c r="Q16" i="182"/>
  <c r="P16" i="182"/>
  <c r="E16" i="182"/>
  <c r="S15" i="182"/>
  <c r="R15" i="182"/>
  <c r="Q15" i="182"/>
  <c r="P15" i="182"/>
  <c r="E15" i="182"/>
  <c r="U15" i="182" s="1"/>
  <c r="T14" i="182"/>
  <c r="S14" i="182"/>
  <c r="R14" i="182"/>
  <c r="Q14" i="182"/>
  <c r="P14" i="182"/>
  <c r="E14" i="182"/>
  <c r="U14" i="182" s="1"/>
  <c r="S13" i="182"/>
  <c r="R13" i="182"/>
  <c r="Q13" i="182"/>
  <c r="U13" i="182" s="1"/>
  <c r="P13" i="182"/>
  <c r="E13" i="182"/>
  <c r="S12" i="182"/>
  <c r="R12" i="182"/>
  <c r="Q12" i="182"/>
  <c r="P12" i="182"/>
  <c r="E12" i="182"/>
  <c r="U12" i="182" s="1"/>
  <c r="S11" i="182"/>
  <c r="R11" i="182"/>
  <c r="Q11" i="182"/>
  <c r="P11" i="182"/>
  <c r="E11" i="182"/>
  <c r="S10" i="182"/>
  <c r="R10" i="182"/>
  <c r="Q10" i="182"/>
  <c r="P10" i="182"/>
  <c r="E10" i="182"/>
  <c r="S9" i="182"/>
  <c r="R9" i="182"/>
  <c r="R8" i="182"/>
  <c r="S61" i="181"/>
  <c r="R61" i="181"/>
  <c r="Q61" i="181"/>
  <c r="P61" i="181"/>
  <c r="E61" i="181"/>
  <c r="S60" i="181"/>
  <c r="R60" i="181"/>
  <c r="Q60" i="181"/>
  <c r="P60" i="181"/>
  <c r="E60" i="181"/>
  <c r="S59" i="181"/>
  <c r="R59" i="181"/>
  <c r="U57" i="181"/>
  <c r="T57" i="181"/>
  <c r="S57" i="181"/>
  <c r="R57" i="181"/>
  <c r="Q57" i="181"/>
  <c r="P57" i="181"/>
  <c r="E57" i="181"/>
  <c r="T56" i="181"/>
  <c r="S56" i="181"/>
  <c r="R56" i="181"/>
  <c r="Q56" i="181"/>
  <c r="P56" i="181"/>
  <c r="E56" i="181"/>
  <c r="U56" i="181" s="1"/>
  <c r="S55" i="181"/>
  <c r="R55" i="181"/>
  <c r="Q55" i="181"/>
  <c r="P55" i="181"/>
  <c r="E55" i="181"/>
  <c r="S54" i="181"/>
  <c r="R54" i="181"/>
  <c r="Q54" i="181"/>
  <c r="P54" i="181"/>
  <c r="E54" i="181"/>
  <c r="U54" i="181" s="1"/>
  <c r="S53" i="181"/>
  <c r="R53" i="181"/>
  <c r="S52" i="181"/>
  <c r="R52" i="181"/>
  <c r="Q52" i="181"/>
  <c r="P52" i="181"/>
  <c r="E52" i="181"/>
  <c r="U52" i="181" s="1"/>
  <c r="U51" i="181"/>
  <c r="S51" i="181"/>
  <c r="R51" i="181"/>
  <c r="Q51" i="181"/>
  <c r="P51" i="181"/>
  <c r="E51" i="181"/>
  <c r="T51" i="181" s="1"/>
  <c r="T50" i="181"/>
  <c r="S50" i="181"/>
  <c r="R50" i="181"/>
  <c r="Q50" i="181"/>
  <c r="P50" i="181"/>
  <c r="E50" i="181"/>
  <c r="U50" i="181" s="1"/>
  <c r="T49" i="181"/>
  <c r="S49" i="181"/>
  <c r="R49" i="181"/>
  <c r="Q49" i="181"/>
  <c r="P49" i="181"/>
  <c r="E49" i="181"/>
  <c r="U49" i="181" s="1"/>
  <c r="U48" i="181"/>
  <c r="S48" i="181"/>
  <c r="R48" i="181"/>
  <c r="Q48" i="181"/>
  <c r="P48" i="181"/>
  <c r="E48" i="181"/>
  <c r="T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S45" i="181"/>
  <c r="R45" i="181"/>
  <c r="Q45" i="181"/>
  <c r="P45" i="181"/>
  <c r="E45" i="181"/>
  <c r="S44" i="181"/>
  <c r="R44" i="181"/>
  <c r="Q44" i="181"/>
  <c r="P44" i="181"/>
  <c r="E44" i="181"/>
  <c r="U44" i="181" s="1"/>
  <c r="S43" i="181"/>
  <c r="R43" i="181"/>
  <c r="S42" i="181"/>
  <c r="R42" i="181"/>
  <c r="U41" i="181"/>
  <c r="T41" i="181"/>
  <c r="S41" i="181"/>
  <c r="R41" i="181"/>
  <c r="Q41" i="181"/>
  <c r="P41" i="181"/>
  <c r="E41" i="181"/>
  <c r="T40" i="181"/>
  <c r="S40" i="181"/>
  <c r="R40" i="181"/>
  <c r="Q40" i="181"/>
  <c r="P40" i="181"/>
  <c r="E40" i="181"/>
  <c r="U40" i="181" s="1"/>
  <c r="S39" i="181"/>
  <c r="R39" i="181"/>
  <c r="Q39" i="181"/>
  <c r="P39" i="181"/>
  <c r="E39" i="181"/>
  <c r="U39" i="181" s="1"/>
  <c r="U38" i="181"/>
  <c r="S38" i="181"/>
  <c r="R38" i="181"/>
  <c r="Q38" i="181"/>
  <c r="P38" i="181"/>
  <c r="E38" i="181"/>
  <c r="T38" i="181" s="1"/>
  <c r="S37" i="181"/>
  <c r="R37" i="181"/>
  <c r="Q37" i="181"/>
  <c r="P37" i="181"/>
  <c r="E37" i="181"/>
  <c r="U37" i="181" s="1"/>
  <c r="S36" i="181"/>
  <c r="R36" i="181"/>
  <c r="Q36" i="181"/>
  <c r="P36" i="181"/>
  <c r="E36" i="181"/>
  <c r="S35" i="181"/>
  <c r="R35" i="181"/>
  <c r="Q35" i="181"/>
  <c r="P35" i="181"/>
  <c r="E35" i="181"/>
  <c r="U34" i="181"/>
  <c r="T34" i="181"/>
  <c r="S34" i="181"/>
  <c r="R34" i="181"/>
  <c r="Q34" i="181"/>
  <c r="P34" i="181"/>
  <c r="E34" i="181"/>
  <c r="U33" i="181"/>
  <c r="T33" i="181"/>
  <c r="S33" i="181"/>
  <c r="R33" i="181"/>
  <c r="Q33" i="181"/>
  <c r="P33" i="181"/>
  <c r="E33" i="181"/>
  <c r="S32" i="181"/>
  <c r="R32" i="181"/>
  <c r="Q32" i="181"/>
  <c r="P32" i="181"/>
  <c r="T32" i="181" s="1"/>
  <c r="E32" i="181"/>
  <c r="U32" i="181" s="1"/>
  <c r="S31" i="181"/>
  <c r="R31" i="181"/>
  <c r="Q31" i="181"/>
  <c r="P31" i="181"/>
  <c r="E31" i="181"/>
  <c r="U31" i="181" s="1"/>
  <c r="S30" i="181"/>
  <c r="R30" i="181"/>
  <c r="Q30" i="181"/>
  <c r="P30" i="181"/>
  <c r="E30" i="181"/>
  <c r="T30" i="181" s="1"/>
  <c r="S29" i="181"/>
  <c r="R29" i="181"/>
  <c r="Q29" i="181"/>
  <c r="P29" i="181"/>
  <c r="E29" i="181"/>
  <c r="U29" i="181" s="1"/>
  <c r="S28" i="181"/>
  <c r="R28" i="181"/>
  <c r="Q28" i="181"/>
  <c r="P28" i="181"/>
  <c r="E28" i="181"/>
  <c r="S27" i="181"/>
  <c r="R27" i="181"/>
  <c r="S26" i="181"/>
  <c r="R26" i="181"/>
  <c r="Q26" i="181"/>
  <c r="P26" i="181"/>
  <c r="E26" i="181"/>
  <c r="U26" i="181" s="1"/>
  <c r="S25" i="181"/>
  <c r="R25" i="181"/>
  <c r="Q25" i="181"/>
  <c r="U25" i="181" s="1"/>
  <c r="P25" i="181"/>
  <c r="E25" i="181"/>
  <c r="S24" i="181"/>
  <c r="R24" i="181"/>
  <c r="Q24" i="181"/>
  <c r="P24" i="181"/>
  <c r="E24" i="181"/>
  <c r="U24" i="181" s="1"/>
  <c r="S23" i="181"/>
  <c r="R23" i="181"/>
  <c r="Q23" i="181"/>
  <c r="P23" i="181"/>
  <c r="E23" i="181"/>
  <c r="S22" i="181"/>
  <c r="R22" i="181"/>
  <c r="Q22" i="181"/>
  <c r="P22" i="181"/>
  <c r="E22" i="181"/>
  <c r="T21" i="181"/>
  <c r="S21" i="181"/>
  <c r="R21" i="181"/>
  <c r="Q21" i="181"/>
  <c r="P21" i="181"/>
  <c r="E21" i="181"/>
  <c r="U21" i="181" s="1"/>
  <c r="S20" i="181"/>
  <c r="R20" i="181"/>
  <c r="Q20" i="181"/>
  <c r="P20" i="181"/>
  <c r="E20" i="181"/>
  <c r="S19" i="181"/>
  <c r="R19" i="181"/>
  <c r="Q19" i="181"/>
  <c r="P19" i="181"/>
  <c r="E19" i="181"/>
  <c r="U19" i="181" s="1"/>
  <c r="T18" i="181"/>
  <c r="S18" i="181"/>
  <c r="R18" i="181"/>
  <c r="Q18" i="181"/>
  <c r="P18" i="181"/>
  <c r="E18" i="181"/>
  <c r="U18" i="181" s="1"/>
  <c r="U17" i="181"/>
  <c r="S17" i="181"/>
  <c r="R17" i="181"/>
  <c r="Q17" i="181"/>
  <c r="P17" i="181"/>
  <c r="E17" i="181"/>
  <c r="T17" i="181" s="1"/>
  <c r="S16" i="181"/>
  <c r="R16" i="181"/>
  <c r="Q16" i="181"/>
  <c r="P16" i="181"/>
  <c r="E16" i="181"/>
  <c r="U16" i="181" s="1"/>
  <c r="S15" i="181"/>
  <c r="R15" i="181"/>
  <c r="Q15" i="181"/>
  <c r="P15" i="181"/>
  <c r="E15" i="181"/>
  <c r="S14" i="181"/>
  <c r="R14" i="181"/>
  <c r="Q14" i="181"/>
  <c r="P14" i="181"/>
  <c r="E14" i="181"/>
  <c r="S13" i="181"/>
  <c r="R13" i="181"/>
  <c r="Q13" i="181"/>
  <c r="P13" i="181"/>
  <c r="T13" i="181" s="1"/>
  <c r="E13" i="181"/>
  <c r="U13" i="181" s="1"/>
  <c r="S12" i="181"/>
  <c r="R12" i="181"/>
  <c r="Q12" i="181"/>
  <c r="P12" i="181"/>
  <c r="E12" i="181"/>
  <c r="S11" i="181"/>
  <c r="R11" i="181"/>
  <c r="Q11" i="181"/>
  <c r="P11" i="181"/>
  <c r="E11" i="181"/>
  <c r="U11" i="181" s="1"/>
  <c r="T10" i="181"/>
  <c r="S10" i="181"/>
  <c r="R10" i="181"/>
  <c r="Q10" i="181"/>
  <c r="P10" i="181"/>
  <c r="E10" i="181"/>
  <c r="U10" i="181" s="1"/>
  <c r="S9" i="181"/>
  <c r="R9" i="181"/>
  <c r="S8" i="181"/>
  <c r="S61" i="180"/>
  <c r="R61" i="180"/>
  <c r="Q61" i="180"/>
  <c r="P61" i="180"/>
  <c r="E61" i="180"/>
  <c r="S60" i="180"/>
  <c r="R60" i="180"/>
  <c r="Q60" i="180"/>
  <c r="Q59" i="180" s="1"/>
  <c r="P60" i="180"/>
  <c r="P59" i="180" s="1"/>
  <c r="E60" i="180"/>
  <c r="U60" i="180" s="1"/>
  <c r="S59" i="180"/>
  <c r="R59" i="180"/>
  <c r="R58" i="180"/>
  <c r="S57" i="180"/>
  <c r="R57" i="180"/>
  <c r="Q57" i="180"/>
  <c r="P57" i="180"/>
  <c r="E57" i="180"/>
  <c r="U57" i="180" s="1"/>
  <c r="S56" i="180"/>
  <c r="R56" i="180"/>
  <c r="Q56" i="180"/>
  <c r="P56" i="180"/>
  <c r="E56" i="180"/>
  <c r="S55" i="180"/>
  <c r="R55" i="180"/>
  <c r="Q55" i="180"/>
  <c r="P55" i="180"/>
  <c r="E55" i="180"/>
  <c r="S54" i="180"/>
  <c r="R54" i="180"/>
  <c r="Q54" i="180"/>
  <c r="P54" i="180"/>
  <c r="E54" i="180"/>
  <c r="U54" i="180" s="1"/>
  <c r="S53" i="180"/>
  <c r="R53" i="180"/>
  <c r="S52" i="180"/>
  <c r="R52" i="180"/>
  <c r="Q52" i="180"/>
  <c r="P52" i="180"/>
  <c r="E52" i="180"/>
  <c r="U52" i="180" s="1"/>
  <c r="S51" i="180"/>
  <c r="R51" i="180"/>
  <c r="Q51" i="180"/>
  <c r="P51" i="180"/>
  <c r="E51" i="180"/>
  <c r="S50" i="180"/>
  <c r="R50" i="180"/>
  <c r="Q50" i="180"/>
  <c r="P50" i="180"/>
  <c r="E50" i="180"/>
  <c r="S49" i="180"/>
  <c r="R49" i="180"/>
  <c r="Q49" i="180"/>
  <c r="P49" i="180"/>
  <c r="E49" i="180"/>
  <c r="U49" i="180" s="1"/>
  <c r="U48" i="180"/>
  <c r="S48" i="180"/>
  <c r="R48" i="180"/>
  <c r="Q48" i="180"/>
  <c r="P48" i="180"/>
  <c r="E48" i="180"/>
  <c r="T48" i="180" s="1"/>
  <c r="T47" i="180"/>
  <c r="S47" i="180"/>
  <c r="R47" i="180"/>
  <c r="Q47" i="180"/>
  <c r="P47" i="180"/>
  <c r="E47" i="180"/>
  <c r="U47" i="180" s="1"/>
  <c r="T46" i="180"/>
  <c r="S46" i="180"/>
  <c r="R46" i="180"/>
  <c r="Q46" i="180"/>
  <c r="P46" i="180"/>
  <c r="E46" i="180"/>
  <c r="U46" i="180" s="1"/>
  <c r="S45" i="180"/>
  <c r="R45" i="180"/>
  <c r="Q45" i="180"/>
  <c r="P45" i="180"/>
  <c r="E45" i="180"/>
  <c r="S44" i="180"/>
  <c r="R44" i="180"/>
  <c r="Q44" i="180"/>
  <c r="P44" i="180"/>
  <c r="E44" i="180"/>
  <c r="S43" i="180"/>
  <c r="R43" i="180"/>
  <c r="S42" i="180"/>
  <c r="R42" i="180"/>
  <c r="S41" i="180"/>
  <c r="R41" i="180"/>
  <c r="Q41" i="180"/>
  <c r="P41" i="180"/>
  <c r="E41" i="180"/>
  <c r="S40" i="180"/>
  <c r="R40" i="180"/>
  <c r="Q40" i="180"/>
  <c r="P40" i="180"/>
  <c r="E40" i="180"/>
  <c r="T39" i="180"/>
  <c r="S39" i="180"/>
  <c r="R39" i="180"/>
  <c r="Q39" i="180"/>
  <c r="P39" i="180"/>
  <c r="E39" i="180"/>
  <c r="U39" i="180" s="1"/>
  <c r="S38" i="180"/>
  <c r="R38" i="180"/>
  <c r="Q38" i="180"/>
  <c r="P38" i="180"/>
  <c r="E38" i="180"/>
  <c r="U38" i="180" s="1"/>
  <c r="S37" i="180"/>
  <c r="R37" i="180"/>
  <c r="Q37" i="180"/>
  <c r="P37" i="180"/>
  <c r="E37" i="180"/>
  <c r="S36" i="180"/>
  <c r="R36" i="180"/>
  <c r="Q36" i="180"/>
  <c r="P36" i="180"/>
  <c r="E36" i="180"/>
  <c r="U36" i="180" s="1"/>
  <c r="S35" i="180"/>
  <c r="R35" i="180"/>
  <c r="Q35" i="180"/>
  <c r="U35" i="180" s="1"/>
  <c r="P35" i="180"/>
  <c r="T35" i="180" s="1"/>
  <c r="E35" i="180"/>
  <c r="S34" i="180"/>
  <c r="R34" i="180"/>
  <c r="Q34" i="180"/>
  <c r="P34" i="180"/>
  <c r="E34" i="180"/>
  <c r="U34" i="180" s="1"/>
  <c r="S33" i="180"/>
  <c r="R33" i="180"/>
  <c r="Q33" i="180"/>
  <c r="P33" i="180"/>
  <c r="E33" i="180"/>
  <c r="S32" i="180"/>
  <c r="R32" i="180"/>
  <c r="Q32" i="180"/>
  <c r="P32" i="180"/>
  <c r="E32" i="180"/>
  <c r="S31" i="180"/>
  <c r="R31" i="180"/>
  <c r="Q31" i="180"/>
  <c r="P31" i="180"/>
  <c r="E31" i="180"/>
  <c r="U31" i="180" s="1"/>
  <c r="S30" i="180"/>
  <c r="R30" i="180"/>
  <c r="Q30" i="180"/>
  <c r="P30" i="180"/>
  <c r="E30" i="180"/>
  <c r="S29" i="180"/>
  <c r="R29" i="180"/>
  <c r="Q29" i="180"/>
  <c r="P29" i="180"/>
  <c r="E29" i="180"/>
  <c r="U29" i="180" s="1"/>
  <c r="T28" i="180"/>
  <c r="S28" i="180"/>
  <c r="R28" i="180"/>
  <c r="Q28" i="180"/>
  <c r="P28" i="180"/>
  <c r="E28" i="180"/>
  <c r="U28" i="180" s="1"/>
  <c r="R27" i="180"/>
  <c r="T26" i="180"/>
  <c r="S26" i="180"/>
  <c r="R26" i="180"/>
  <c r="Q26" i="180"/>
  <c r="P26" i="180"/>
  <c r="E26" i="180"/>
  <c r="U26" i="180" s="1"/>
  <c r="U25" i="180"/>
  <c r="T25" i="180"/>
  <c r="S25" i="180"/>
  <c r="R25" i="180"/>
  <c r="Q25" i="180"/>
  <c r="P25" i="180"/>
  <c r="E25" i="180"/>
  <c r="T24" i="180"/>
  <c r="S24" i="180"/>
  <c r="R24" i="180"/>
  <c r="Q24" i="180"/>
  <c r="P24" i="180"/>
  <c r="E24" i="180"/>
  <c r="U24" i="180" s="1"/>
  <c r="S23" i="180"/>
  <c r="R23" i="180"/>
  <c r="Q23" i="180"/>
  <c r="U23" i="180" s="1"/>
  <c r="P23" i="180"/>
  <c r="E23" i="180"/>
  <c r="T23" i="180" s="1"/>
  <c r="S22" i="180"/>
  <c r="R22" i="180"/>
  <c r="Q22" i="180"/>
  <c r="P22" i="180"/>
  <c r="E22" i="180"/>
  <c r="U22" i="180" s="1"/>
  <c r="S21" i="180"/>
  <c r="R21" i="180"/>
  <c r="Q21" i="180"/>
  <c r="P21" i="180"/>
  <c r="E21" i="180"/>
  <c r="S20" i="180"/>
  <c r="R20" i="180"/>
  <c r="Q20" i="180"/>
  <c r="P20" i="180"/>
  <c r="E20" i="180"/>
  <c r="T19" i="180"/>
  <c r="S19" i="180"/>
  <c r="R19" i="180"/>
  <c r="Q19" i="180"/>
  <c r="P19" i="180"/>
  <c r="E19" i="180"/>
  <c r="U19" i="180" s="1"/>
  <c r="S18" i="180"/>
  <c r="R18" i="180"/>
  <c r="Q18" i="180"/>
  <c r="P18" i="180"/>
  <c r="E18" i="180"/>
  <c r="U18" i="180" s="1"/>
  <c r="U17" i="180"/>
  <c r="T17" i="180"/>
  <c r="S17" i="180"/>
  <c r="R17" i="180"/>
  <c r="Q17" i="180"/>
  <c r="P17" i="180"/>
  <c r="E17" i="180"/>
  <c r="T16" i="180"/>
  <c r="S16" i="180"/>
  <c r="R16" i="180"/>
  <c r="Q16" i="180"/>
  <c r="P16" i="180"/>
  <c r="E16" i="180"/>
  <c r="U16" i="180" s="1"/>
  <c r="S15" i="180"/>
  <c r="R15" i="180"/>
  <c r="Q15" i="180"/>
  <c r="P15" i="180"/>
  <c r="E15" i="180"/>
  <c r="T15" i="180" s="1"/>
  <c r="S14" i="180"/>
  <c r="R14" i="180"/>
  <c r="Q14" i="180"/>
  <c r="P14" i="180"/>
  <c r="E14" i="180"/>
  <c r="U14" i="180" s="1"/>
  <c r="S13" i="180"/>
  <c r="R13" i="180"/>
  <c r="Q13" i="180"/>
  <c r="P13" i="180"/>
  <c r="E13" i="180"/>
  <c r="S12" i="180"/>
  <c r="R12" i="180"/>
  <c r="Q12" i="180"/>
  <c r="P12" i="180"/>
  <c r="E12" i="180"/>
  <c r="T11" i="180"/>
  <c r="S11" i="180"/>
  <c r="R11" i="180"/>
  <c r="Q11" i="180"/>
  <c r="P11" i="180"/>
  <c r="E11" i="180"/>
  <c r="U11" i="180" s="1"/>
  <c r="S10" i="180"/>
  <c r="R10" i="180"/>
  <c r="Q10" i="180"/>
  <c r="P10" i="180"/>
  <c r="E10" i="180"/>
  <c r="U10" i="180" s="1"/>
  <c r="S9" i="180"/>
  <c r="R9" i="180"/>
  <c r="R8" i="180"/>
  <c r="S62" i="179"/>
  <c r="U61" i="179"/>
  <c r="T61" i="179"/>
  <c r="S61" i="179"/>
  <c r="R61" i="179"/>
  <c r="Q61" i="179"/>
  <c r="P61" i="179"/>
  <c r="E61" i="179"/>
  <c r="U60" i="179"/>
  <c r="T60" i="179"/>
  <c r="S60" i="179"/>
  <c r="R60" i="179"/>
  <c r="Q60" i="179"/>
  <c r="P60" i="179"/>
  <c r="E60" i="179"/>
  <c r="S59" i="179"/>
  <c r="R59" i="179"/>
  <c r="S58" i="179"/>
  <c r="R58" i="179"/>
  <c r="T57" i="179"/>
  <c r="S57" i="179"/>
  <c r="R57" i="179"/>
  <c r="Q57" i="179"/>
  <c r="P57" i="179"/>
  <c r="E57" i="179"/>
  <c r="U57" i="179" s="1"/>
  <c r="S56" i="179"/>
  <c r="R56" i="179"/>
  <c r="Q56" i="179"/>
  <c r="P56" i="179"/>
  <c r="E56" i="179"/>
  <c r="U56" i="179" s="1"/>
  <c r="U55" i="179"/>
  <c r="S55" i="179"/>
  <c r="R55" i="179"/>
  <c r="Q55" i="179"/>
  <c r="P55" i="179"/>
  <c r="E55" i="179"/>
  <c r="T55" i="179" s="1"/>
  <c r="S54" i="179"/>
  <c r="R54" i="179"/>
  <c r="Q54" i="179"/>
  <c r="P54" i="179"/>
  <c r="E54" i="179"/>
  <c r="E53" i="179" s="1"/>
  <c r="U53" i="179" s="1"/>
  <c r="S53" i="179"/>
  <c r="R53" i="179"/>
  <c r="S52" i="179"/>
  <c r="R52" i="179"/>
  <c r="Q52" i="179"/>
  <c r="P52" i="179"/>
  <c r="E52" i="179"/>
  <c r="U52" i="179" s="1"/>
  <c r="S51" i="179"/>
  <c r="R51" i="179"/>
  <c r="Q51" i="179"/>
  <c r="P51" i="179"/>
  <c r="E51" i="179"/>
  <c r="U51" i="179" s="1"/>
  <c r="U50" i="179"/>
  <c r="S50" i="179"/>
  <c r="R50" i="179"/>
  <c r="Q50" i="179"/>
  <c r="P50" i="179"/>
  <c r="E50" i="179"/>
  <c r="T50" i="179" s="1"/>
  <c r="S49" i="179"/>
  <c r="R49" i="179"/>
  <c r="Q49" i="179"/>
  <c r="P49" i="179"/>
  <c r="E49" i="179"/>
  <c r="U49" i="179" s="1"/>
  <c r="S48" i="179"/>
  <c r="R48" i="179"/>
  <c r="Q48" i="179"/>
  <c r="P48" i="179"/>
  <c r="E48" i="179"/>
  <c r="S47" i="179"/>
  <c r="R47" i="179"/>
  <c r="Q47" i="179"/>
  <c r="P47" i="179"/>
  <c r="E47" i="179"/>
  <c r="T46" i="179"/>
  <c r="S46" i="179"/>
  <c r="R46" i="179"/>
  <c r="Q46" i="179"/>
  <c r="P46" i="179"/>
  <c r="E46" i="179"/>
  <c r="U46" i="179" s="1"/>
  <c r="S45" i="179"/>
  <c r="R45" i="179"/>
  <c r="Q45" i="179"/>
  <c r="P45" i="179"/>
  <c r="E45" i="179"/>
  <c r="U45" i="179" s="1"/>
  <c r="S44" i="179"/>
  <c r="R44" i="179"/>
  <c r="Q44" i="179"/>
  <c r="P44" i="179"/>
  <c r="E44" i="179"/>
  <c r="U44" i="179" s="1"/>
  <c r="S43" i="179"/>
  <c r="R43" i="179"/>
  <c r="S42" i="179"/>
  <c r="R42" i="179"/>
  <c r="T41" i="179"/>
  <c r="S41" i="179"/>
  <c r="R41" i="179"/>
  <c r="Q41" i="179"/>
  <c r="P41" i="179"/>
  <c r="E41" i="179"/>
  <c r="U41" i="179" s="1"/>
  <c r="S40" i="179"/>
  <c r="R40" i="179"/>
  <c r="Q40" i="179"/>
  <c r="P40" i="179"/>
  <c r="E40" i="179"/>
  <c r="U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S37" i="179"/>
  <c r="R37" i="179"/>
  <c r="Q37" i="179"/>
  <c r="P37" i="179"/>
  <c r="E37" i="179"/>
  <c r="S36" i="179"/>
  <c r="R36" i="179"/>
  <c r="Q36" i="179"/>
  <c r="P36" i="179"/>
  <c r="E36" i="179"/>
  <c r="S35" i="179"/>
  <c r="R35" i="179"/>
  <c r="Q35" i="179"/>
  <c r="P35" i="179"/>
  <c r="E35" i="179"/>
  <c r="U35" i="179" s="1"/>
  <c r="U34" i="179"/>
  <c r="S34" i="179"/>
  <c r="R34" i="179"/>
  <c r="Q34" i="179"/>
  <c r="P34" i="179"/>
  <c r="E34" i="179"/>
  <c r="T34" i="179" s="1"/>
  <c r="S33" i="179"/>
  <c r="R33" i="179"/>
  <c r="Q33" i="179"/>
  <c r="P33" i="179"/>
  <c r="E33" i="179"/>
  <c r="U33" i="179" s="1"/>
  <c r="S32" i="179"/>
  <c r="R32" i="179"/>
  <c r="Q32" i="179"/>
  <c r="U32" i="179" s="1"/>
  <c r="P32" i="179"/>
  <c r="E32" i="179"/>
  <c r="S31" i="179"/>
  <c r="R31" i="179"/>
  <c r="Q31" i="179"/>
  <c r="P31" i="179"/>
  <c r="E31" i="179"/>
  <c r="U31" i="179" s="1"/>
  <c r="S30" i="179"/>
  <c r="R30" i="179"/>
  <c r="Q30" i="179"/>
  <c r="P30" i="179"/>
  <c r="E30" i="179"/>
  <c r="S29" i="179"/>
  <c r="R29" i="179"/>
  <c r="Q29" i="179"/>
  <c r="P29" i="179"/>
  <c r="E29" i="179"/>
  <c r="S28" i="179"/>
  <c r="R28" i="179"/>
  <c r="Q28" i="179"/>
  <c r="P28" i="179"/>
  <c r="E28" i="179"/>
  <c r="U28" i="179" s="1"/>
  <c r="S27" i="179"/>
  <c r="R27" i="179"/>
  <c r="S26" i="179"/>
  <c r="R26" i="179"/>
  <c r="Q26" i="179"/>
  <c r="P26" i="179"/>
  <c r="E26" i="179"/>
  <c r="U26" i="179" s="1"/>
  <c r="S25" i="179"/>
  <c r="R25" i="179"/>
  <c r="Q25" i="179"/>
  <c r="P25" i="179"/>
  <c r="E25" i="179"/>
  <c r="S24" i="179"/>
  <c r="R24" i="179"/>
  <c r="Q24" i="179"/>
  <c r="P24" i="179"/>
  <c r="E24" i="179"/>
  <c r="S23" i="179"/>
  <c r="R23" i="179"/>
  <c r="Q23" i="179"/>
  <c r="P23" i="179"/>
  <c r="E23" i="179"/>
  <c r="U23" i="179" s="1"/>
  <c r="U22" i="179"/>
  <c r="S22" i="179"/>
  <c r="R22" i="179"/>
  <c r="Q22" i="179"/>
  <c r="P22" i="179"/>
  <c r="E22" i="179"/>
  <c r="T22" i="179" s="1"/>
  <c r="U21" i="179"/>
  <c r="T21" i="179"/>
  <c r="S21" i="179"/>
  <c r="R21" i="179"/>
  <c r="Q21" i="179"/>
  <c r="P21" i="179"/>
  <c r="E21" i="179"/>
  <c r="T20" i="179"/>
  <c r="S20" i="179"/>
  <c r="R20" i="179"/>
  <c r="Q20" i="179"/>
  <c r="P20" i="179"/>
  <c r="E20" i="179"/>
  <c r="U20" i="179" s="1"/>
  <c r="S19" i="179"/>
  <c r="R19" i="179"/>
  <c r="Q19" i="179"/>
  <c r="P19" i="179"/>
  <c r="E19" i="179"/>
  <c r="T19" i="179" s="1"/>
  <c r="S18" i="179"/>
  <c r="R18" i="179"/>
  <c r="Q18" i="179"/>
  <c r="P18" i="179"/>
  <c r="E18" i="179"/>
  <c r="U18" i="179" s="1"/>
  <c r="S17" i="179"/>
  <c r="R17" i="179"/>
  <c r="Q17" i="179"/>
  <c r="P17" i="179"/>
  <c r="E17" i="179"/>
  <c r="S16" i="179"/>
  <c r="R16" i="179"/>
  <c r="Q16" i="179"/>
  <c r="P16" i="179"/>
  <c r="E16" i="179"/>
  <c r="S15" i="179"/>
  <c r="R15" i="179"/>
  <c r="Q15" i="179"/>
  <c r="P15" i="179"/>
  <c r="E15" i="179"/>
  <c r="U15" i="179" s="1"/>
  <c r="U14" i="179"/>
  <c r="S14" i="179"/>
  <c r="R14" i="179"/>
  <c r="Q14" i="179"/>
  <c r="P14" i="179"/>
  <c r="E14" i="179"/>
  <c r="T14" i="179" s="1"/>
  <c r="U13" i="179"/>
  <c r="T13" i="179"/>
  <c r="S13" i="179"/>
  <c r="R13" i="179"/>
  <c r="Q13" i="179"/>
  <c r="P13" i="179"/>
  <c r="E13" i="179"/>
  <c r="T12" i="179"/>
  <c r="S12" i="179"/>
  <c r="R12" i="179"/>
  <c r="Q12" i="179"/>
  <c r="P12" i="179"/>
  <c r="E12" i="179"/>
  <c r="U12" i="179" s="1"/>
  <c r="U11" i="179"/>
  <c r="S11" i="179"/>
  <c r="R11" i="179"/>
  <c r="Q11" i="179"/>
  <c r="P11" i="179"/>
  <c r="E11" i="179"/>
  <c r="T11" i="179" s="1"/>
  <c r="S10" i="179"/>
  <c r="R10" i="179"/>
  <c r="Q10" i="179"/>
  <c r="Q9" i="179" s="1"/>
  <c r="P10" i="179"/>
  <c r="E10" i="179"/>
  <c r="S9" i="179"/>
  <c r="R9" i="179"/>
  <c r="S8" i="179"/>
  <c r="R8" i="179"/>
  <c r="S61" i="178"/>
  <c r="R61" i="178"/>
  <c r="Q61" i="178"/>
  <c r="P61" i="178"/>
  <c r="E61" i="178"/>
  <c r="U61" i="178" s="1"/>
  <c r="S60" i="178"/>
  <c r="R60" i="178"/>
  <c r="Q60" i="178"/>
  <c r="P60" i="178"/>
  <c r="E60" i="178"/>
  <c r="S59" i="178"/>
  <c r="R59" i="178"/>
  <c r="U57" i="178"/>
  <c r="S57" i="178"/>
  <c r="R57" i="178"/>
  <c r="Q57" i="178"/>
  <c r="P57" i="178"/>
  <c r="E57" i="178"/>
  <c r="T57" i="178" s="1"/>
  <c r="T56" i="178"/>
  <c r="S56" i="178"/>
  <c r="R56" i="178"/>
  <c r="Q56" i="178"/>
  <c r="P56" i="178"/>
  <c r="E56" i="178"/>
  <c r="U56" i="178" s="1"/>
  <c r="S55" i="178"/>
  <c r="R55" i="178"/>
  <c r="Q55" i="178"/>
  <c r="P55" i="178"/>
  <c r="E55" i="178"/>
  <c r="U55" i="178" s="1"/>
  <c r="T54" i="178"/>
  <c r="S54" i="178"/>
  <c r="R54" i="178"/>
  <c r="Q54" i="178"/>
  <c r="P54" i="178"/>
  <c r="E54" i="178"/>
  <c r="U54" i="178" s="1"/>
  <c r="S53" i="178"/>
  <c r="R53" i="178"/>
  <c r="S52" i="178"/>
  <c r="R52" i="178"/>
  <c r="Q52" i="178"/>
  <c r="P52" i="178"/>
  <c r="E52" i="178"/>
  <c r="U52" i="178" s="1"/>
  <c r="T51" i="178"/>
  <c r="S51" i="178"/>
  <c r="R51" i="178"/>
  <c r="Q51" i="178"/>
  <c r="P51" i="178"/>
  <c r="E51" i="178"/>
  <c r="U51" i="178" s="1"/>
  <c r="S50" i="178"/>
  <c r="R50" i="178"/>
  <c r="Q50" i="178"/>
  <c r="P50" i="178"/>
  <c r="E50" i="178"/>
  <c r="U50" i="178" s="1"/>
  <c r="S49" i="178"/>
  <c r="R49" i="178"/>
  <c r="Q49" i="178"/>
  <c r="P49" i="178"/>
  <c r="E49" i="178"/>
  <c r="S48" i="178"/>
  <c r="R48" i="178"/>
  <c r="Q48" i="178"/>
  <c r="P48" i="178"/>
  <c r="E48" i="178"/>
  <c r="U48" i="178" s="1"/>
  <c r="S47" i="178"/>
  <c r="R47" i="178"/>
  <c r="Q47" i="178"/>
  <c r="P47" i="178"/>
  <c r="E47" i="178"/>
  <c r="U47" i="178" s="1"/>
  <c r="S46" i="178"/>
  <c r="R46" i="178"/>
  <c r="Q46" i="178"/>
  <c r="P46" i="178"/>
  <c r="E46" i="178"/>
  <c r="S45" i="178"/>
  <c r="R45" i="178"/>
  <c r="Q45" i="178"/>
  <c r="P45" i="178"/>
  <c r="E45" i="178"/>
  <c r="S44" i="178"/>
  <c r="R44" i="178"/>
  <c r="Q44" i="178"/>
  <c r="P44" i="178"/>
  <c r="T44" i="178" s="1"/>
  <c r="E44" i="178"/>
  <c r="U44" i="178" s="1"/>
  <c r="S43" i="178"/>
  <c r="R43" i="178"/>
  <c r="S42" i="178"/>
  <c r="R42" i="178"/>
  <c r="U41" i="178"/>
  <c r="S41" i="178"/>
  <c r="R41" i="178"/>
  <c r="Q41" i="178"/>
  <c r="P41" i="178"/>
  <c r="E41" i="178"/>
  <c r="T41" i="178" s="1"/>
  <c r="T40" i="178"/>
  <c r="S40" i="178"/>
  <c r="R40" i="178"/>
  <c r="Q40" i="178"/>
  <c r="P40" i="178"/>
  <c r="E40" i="178"/>
  <c r="U40" i="178" s="1"/>
  <c r="S39" i="178"/>
  <c r="R39" i="178"/>
  <c r="Q39" i="178"/>
  <c r="P39" i="178"/>
  <c r="E39" i="178"/>
  <c r="U39" i="178" s="1"/>
  <c r="S38" i="178"/>
  <c r="R38" i="178"/>
  <c r="Q38" i="178"/>
  <c r="P38" i="178"/>
  <c r="E38" i="178"/>
  <c r="U38" i="178" s="1"/>
  <c r="S37" i="178"/>
  <c r="R37" i="178"/>
  <c r="Q37" i="178"/>
  <c r="P37" i="178"/>
  <c r="E37" i="178"/>
  <c r="U37" i="178" s="1"/>
  <c r="S36" i="178"/>
  <c r="R36" i="178"/>
  <c r="Q36" i="178"/>
  <c r="P36" i="178"/>
  <c r="E36" i="178"/>
  <c r="S35" i="178"/>
  <c r="R35" i="178"/>
  <c r="Q35" i="178"/>
  <c r="P35" i="178"/>
  <c r="E35" i="178"/>
  <c r="U34" i="178"/>
  <c r="S34" i="178"/>
  <c r="R34" i="178"/>
  <c r="Q34" i="178"/>
  <c r="P34" i="178"/>
  <c r="E34" i="178"/>
  <c r="T34" i="178" s="1"/>
  <c r="T33" i="178"/>
  <c r="S33" i="178"/>
  <c r="R33" i="178"/>
  <c r="Q33" i="178"/>
  <c r="P33" i="178"/>
  <c r="E33" i="178"/>
  <c r="U33" i="178" s="1"/>
  <c r="S32" i="178"/>
  <c r="R32" i="178"/>
  <c r="Q32" i="178"/>
  <c r="P32" i="178"/>
  <c r="E32" i="178"/>
  <c r="U32" i="178" s="1"/>
  <c r="S31" i="178"/>
  <c r="R31" i="178"/>
  <c r="Q31" i="178"/>
  <c r="P31" i="178"/>
  <c r="E31" i="178"/>
  <c r="U31" i="178" s="1"/>
  <c r="S30" i="178"/>
  <c r="R30" i="178"/>
  <c r="Q30" i="178"/>
  <c r="P30" i="178"/>
  <c r="E30" i="178"/>
  <c r="U30" i="178" s="1"/>
  <c r="S29" i="178"/>
  <c r="R29" i="178"/>
  <c r="Q29" i="178"/>
  <c r="P29" i="178"/>
  <c r="E29" i="178"/>
  <c r="U29" i="178" s="1"/>
  <c r="S28" i="178"/>
  <c r="R28" i="178"/>
  <c r="Q28" i="178"/>
  <c r="P28" i="178"/>
  <c r="E28" i="178"/>
  <c r="R27" i="178"/>
  <c r="S26" i="178"/>
  <c r="R26" i="178"/>
  <c r="Q26" i="178"/>
  <c r="P26" i="178"/>
  <c r="E26" i="178"/>
  <c r="U26" i="178" s="1"/>
  <c r="S25" i="178"/>
  <c r="R25" i="178"/>
  <c r="Q25" i="178"/>
  <c r="P25" i="178"/>
  <c r="E25" i="178"/>
  <c r="U25" i="178" s="1"/>
  <c r="S24" i="178"/>
  <c r="R24" i="178"/>
  <c r="Q24" i="178"/>
  <c r="P24" i="178"/>
  <c r="E24" i="178"/>
  <c r="S23" i="178"/>
  <c r="R23" i="178"/>
  <c r="Q23" i="178"/>
  <c r="P23" i="178"/>
  <c r="E23" i="178"/>
  <c r="T22" i="178"/>
  <c r="S22" i="178"/>
  <c r="R22" i="178"/>
  <c r="Q22" i="178"/>
  <c r="P22" i="178"/>
  <c r="E22" i="178"/>
  <c r="U22" i="178" s="1"/>
  <c r="S21" i="178"/>
  <c r="R21" i="178"/>
  <c r="Q21" i="178"/>
  <c r="P21" i="178"/>
  <c r="E21" i="178"/>
  <c r="U21" i="178" s="1"/>
  <c r="S20" i="178"/>
  <c r="R20" i="178"/>
  <c r="Q20" i="178"/>
  <c r="P20" i="178"/>
  <c r="E20" i="178"/>
  <c r="U20" i="178" s="1"/>
  <c r="S19" i="178"/>
  <c r="R19" i="178"/>
  <c r="Q19" i="178"/>
  <c r="P19" i="178"/>
  <c r="E19" i="178"/>
  <c r="U19" i="178" s="1"/>
  <c r="S18" i="178"/>
  <c r="R18" i="178"/>
  <c r="Q18" i="178"/>
  <c r="P18" i="178"/>
  <c r="E18" i="178"/>
  <c r="U18" i="178" s="1"/>
  <c r="S17" i="178"/>
  <c r="R17" i="178"/>
  <c r="Q17" i="178"/>
  <c r="P17" i="178"/>
  <c r="E17" i="178"/>
  <c r="U17" i="178" s="1"/>
  <c r="S16" i="178"/>
  <c r="R16" i="178"/>
  <c r="Q16" i="178"/>
  <c r="P16" i="178"/>
  <c r="E16" i="178"/>
  <c r="S15" i="178"/>
  <c r="R15" i="178"/>
  <c r="Q15" i="178"/>
  <c r="P15" i="178"/>
  <c r="E15" i="178"/>
  <c r="T14" i="178"/>
  <c r="S14" i="178"/>
  <c r="R14" i="178"/>
  <c r="Q14" i="178"/>
  <c r="P14" i="178"/>
  <c r="E14" i="178"/>
  <c r="U14" i="178" s="1"/>
  <c r="S13" i="178"/>
  <c r="R13" i="178"/>
  <c r="Q13" i="178"/>
  <c r="P13" i="178"/>
  <c r="E13" i="178"/>
  <c r="U13" i="178" s="1"/>
  <c r="S12" i="178"/>
  <c r="R12" i="178"/>
  <c r="Q12" i="178"/>
  <c r="P12" i="178"/>
  <c r="E12" i="178"/>
  <c r="U12" i="178" s="1"/>
  <c r="T11" i="178"/>
  <c r="S11" i="178"/>
  <c r="R11" i="178"/>
  <c r="Q11" i="178"/>
  <c r="P11" i="178"/>
  <c r="E11" i="178"/>
  <c r="U11" i="178" s="1"/>
  <c r="S10" i="178"/>
  <c r="R10" i="178"/>
  <c r="Q10" i="178"/>
  <c r="P10" i="178"/>
  <c r="E10" i="178"/>
  <c r="S9" i="178"/>
  <c r="R9" i="178"/>
  <c r="R8" i="178"/>
  <c r="S62" i="177"/>
  <c r="T61" i="177"/>
  <c r="S61" i="177"/>
  <c r="R61" i="177"/>
  <c r="Q61" i="177"/>
  <c r="P61" i="177"/>
  <c r="E61" i="177"/>
  <c r="U61" i="177" s="1"/>
  <c r="S60" i="177"/>
  <c r="R60" i="177"/>
  <c r="Q60" i="177"/>
  <c r="Q59" i="177" s="1"/>
  <c r="P60" i="177"/>
  <c r="E60" i="177"/>
  <c r="E59" i="177" s="1"/>
  <c r="U59" i="177" s="1"/>
  <c r="S59" i="177"/>
  <c r="R59" i="177"/>
  <c r="S58" i="177"/>
  <c r="S57" i="177"/>
  <c r="R57" i="177"/>
  <c r="Q57" i="177"/>
  <c r="P57" i="177"/>
  <c r="E57" i="177"/>
  <c r="U57" i="177" s="1"/>
  <c r="S56" i="177"/>
  <c r="R56" i="177"/>
  <c r="Q56" i="177"/>
  <c r="P56" i="177"/>
  <c r="E56" i="177"/>
  <c r="S55" i="177"/>
  <c r="R55" i="177"/>
  <c r="Q55" i="177"/>
  <c r="P55" i="177"/>
  <c r="E55" i="177"/>
  <c r="S54" i="177"/>
  <c r="R54" i="177"/>
  <c r="Q54" i="177"/>
  <c r="P54" i="177"/>
  <c r="E54" i="177"/>
  <c r="S53" i="177"/>
  <c r="R53" i="177"/>
  <c r="S52" i="177"/>
  <c r="R52" i="177"/>
  <c r="Q52" i="177"/>
  <c r="P52" i="177"/>
  <c r="E52" i="177"/>
  <c r="U52" i="177" s="1"/>
  <c r="S51" i="177"/>
  <c r="R51" i="177"/>
  <c r="Q51" i="177"/>
  <c r="P51" i="177"/>
  <c r="E51" i="177"/>
  <c r="S50" i="177"/>
  <c r="R50" i="177"/>
  <c r="Q50" i="177"/>
  <c r="P50" i="177"/>
  <c r="E50" i="177"/>
  <c r="S49" i="177"/>
  <c r="R49" i="177"/>
  <c r="Q49" i="177"/>
  <c r="P49" i="177"/>
  <c r="E49" i="177"/>
  <c r="S48" i="177"/>
  <c r="R48" i="177"/>
  <c r="Q48" i="177"/>
  <c r="P48" i="177"/>
  <c r="E48" i="177"/>
  <c r="U48" i="177" s="1"/>
  <c r="U47" i="177"/>
  <c r="S47" i="177"/>
  <c r="R47" i="177"/>
  <c r="Q47" i="177"/>
  <c r="P47" i="177"/>
  <c r="E47" i="177"/>
  <c r="T47" i="177" s="1"/>
  <c r="U46" i="177"/>
  <c r="T46" i="177"/>
  <c r="S46" i="177"/>
  <c r="R46" i="177"/>
  <c r="Q46" i="177"/>
  <c r="P46" i="177"/>
  <c r="E46" i="177"/>
  <c r="S45" i="177"/>
  <c r="R45" i="177"/>
  <c r="Q45" i="177"/>
  <c r="U45" i="177" s="1"/>
  <c r="P45" i="177"/>
  <c r="E45" i="177"/>
  <c r="S44" i="177"/>
  <c r="R44" i="177"/>
  <c r="Q44" i="177"/>
  <c r="P44" i="177"/>
  <c r="E44" i="177"/>
  <c r="S43" i="177"/>
  <c r="R43" i="177"/>
  <c r="S42" i="177"/>
  <c r="R42" i="177"/>
  <c r="S41" i="177"/>
  <c r="R41" i="177"/>
  <c r="Q41" i="177"/>
  <c r="P41" i="177"/>
  <c r="E41" i="177"/>
  <c r="S40" i="177"/>
  <c r="R40" i="177"/>
  <c r="Q40" i="177"/>
  <c r="P40" i="177"/>
  <c r="E40" i="177"/>
  <c r="S39" i="177"/>
  <c r="R39" i="177"/>
  <c r="Q39" i="177"/>
  <c r="P39" i="177"/>
  <c r="E39" i="177"/>
  <c r="U39" i="177" s="1"/>
  <c r="S38" i="177"/>
  <c r="R38" i="177"/>
  <c r="Q38" i="177"/>
  <c r="P38" i="177"/>
  <c r="E38" i="177"/>
  <c r="U38" i="177" s="1"/>
  <c r="U37" i="177"/>
  <c r="S37" i="177"/>
  <c r="R37" i="177"/>
  <c r="Q37" i="177"/>
  <c r="P37" i="177"/>
  <c r="E37" i="177"/>
  <c r="T37" i="177" s="1"/>
  <c r="S36" i="177"/>
  <c r="R36" i="177"/>
  <c r="Q36" i="177"/>
  <c r="P36" i="177"/>
  <c r="E36" i="177"/>
  <c r="T36" i="177" s="1"/>
  <c r="S35" i="177"/>
  <c r="R35" i="177"/>
  <c r="Q35" i="177"/>
  <c r="P35" i="177"/>
  <c r="E35" i="177"/>
  <c r="U35" i="177" s="1"/>
  <c r="S34" i="177"/>
  <c r="R34" i="177"/>
  <c r="Q34" i="177"/>
  <c r="P34" i="177"/>
  <c r="E34" i="177"/>
  <c r="U34" i="177" s="1"/>
  <c r="S33" i="177"/>
  <c r="R33" i="177"/>
  <c r="Q33" i="177"/>
  <c r="P33" i="177"/>
  <c r="E33" i="177"/>
  <c r="S32" i="177"/>
  <c r="R32" i="177"/>
  <c r="Q32" i="177"/>
  <c r="P32" i="177"/>
  <c r="E32" i="177"/>
  <c r="S31" i="177"/>
  <c r="R31" i="177"/>
  <c r="Q31" i="177"/>
  <c r="P31" i="177"/>
  <c r="E31" i="177"/>
  <c r="U31" i="177" s="1"/>
  <c r="S30" i="177"/>
  <c r="R30" i="177"/>
  <c r="Q30" i="177"/>
  <c r="P30" i="177"/>
  <c r="E30" i="177"/>
  <c r="U30" i="177" s="1"/>
  <c r="S29" i="177"/>
  <c r="R29" i="177"/>
  <c r="Q29" i="177"/>
  <c r="P29" i="177"/>
  <c r="E29" i="177"/>
  <c r="U29" i="177" s="1"/>
  <c r="S28" i="177"/>
  <c r="R28" i="177"/>
  <c r="Q28" i="177"/>
  <c r="P28" i="177"/>
  <c r="E28" i="177"/>
  <c r="S27" i="177"/>
  <c r="S26" i="177"/>
  <c r="R26" i="177"/>
  <c r="Q26" i="177"/>
  <c r="P26" i="177"/>
  <c r="E26" i="177"/>
  <c r="U26" i="177" s="1"/>
  <c r="S25" i="177"/>
  <c r="R25" i="177"/>
  <c r="Q25" i="177"/>
  <c r="P25" i="177"/>
  <c r="E25" i="177"/>
  <c r="S24" i="177"/>
  <c r="R24" i="177"/>
  <c r="Q24" i="177"/>
  <c r="P24" i="177"/>
  <c r="E24" i="177"/>
  <c r="U24" i="177" s="1"/>
  <c r="T23" i="177"/>
  <c r="S23" i="177"/>
  <c r="R23" i="177"/>
  <c r="Q23" i="177"/>
  <c r="P23" i="177"/>
  <c r="E23" i="177"/>
  <c r="U23" i="177" s="1"/>
  <c r="S22" i="177"/>
  <c r="R22" i="177"/>
  <c r="Q22" i="177"/>
  <c r="P22" i="177"/>
  <c r="E22" i="177"/>
  <c r="U22" i="177" s="1"/>
  <c r="S21" i="177"/>
  <c r="R21" i="177"/>
  <c r="Q21" i="177"/>
  <c r="P21" i="177"/>
  <c r="E21" i="177"/>
  <c r="U21" i="177" s="1"/>
  <c r="S20" i="177"/>
  <c r="R20" i="177"/>
  <c r="Q20" i="177"/>
  <c r="P20" i="177"/>
  <c r="E20" i="177"/>
  <c r="S19" i="177"/>
  <c r="R19" i="177"/>
  <c r="Q19" i="177"/>
  <c r="P19" i="177"/>
  <c r="E19" i="177"/>
  <c r="S18" i="177"/>
  <c r="R18" i="177"/>
  <c r="Q18" i="177"/>
  <c r="P18" i="177"/>
  <c r="E18" i="177"/>
  <c r="S17" i="177"/>
  <c r="R17" i="177"/>
  <c r="Q17" i="177"/>
  <c r="P17" i="177"/>
  <c r="E17" i="177"/>
  <c r="U17" i="177" s="1"/>
  <c r="U16" i="177"/>
  <c r="S16" i="177"/>
  <c r="R16" i="177"/>
  <c r="Q16" i="177"/>
  <c r="P16" i="177"/>
  <c r="E16" i="177"/>
  <c r="T16" i="177" s="1"/>
  <c r="S15" i="177"/>
  <c r="R15" i="177"/>
  <c r="Q15" i="177"/>
  <c r="P15" i="177"/>
  <c r="E15" i="177"/>
  <c r="U15" i="177" s="1"/>
  <c r="S14" i="177"/>
  <c r="R14" i="177"/>
  <c r="Q14" i="177"/>
  <c r="P14" i="177"/>
  <c r="E14" i="177"/>
  <c r="U14" i="177" s="1"/>
  <c r="S13" i="177"/>
  <c r="R13" i="177"/>
  <c r="Q13" i="177"/>
  <c r="P13" i="177"/>
  <c r="E13" i="177"/>
  <c r="S12" i="177"/>
  <c r="R12" i="177"/>
  <c r="Q12" i="177"/>
  <c r="P12" i="177"/>
  <c r="E12" i="177"/>
  <c r="S11" i="177"/>
  <c r="R11" i="177"/>
  <c r="Q11" i="177"/>
  <c r="P11" i="177"/>
  <c r="E11" i="177"/>
  <c r="S10" i="177"/>
  <c r="R10" i="177"/>
  <c r="Q10" i="177"/>
  <c r="P10" i="177"/>
  <c r="E10" i="177"/>
  <c r="U10" i="177" s="1"/>
  <c r="S9" i="177"/>
  <c r="R9" i="177"/>
  <c r="S8" i="177"/>
  <c r="S62" i="176"/>
  <c r="S61" i="176"/>
  <c r="R61" i="176"/>
  <c r="Q61" i="176"/>
  <c r="P61" i="176"/>
  <c r="E61" i="176"/>
  <c r="S60" i="176"/>
  <c r="R60" i="176"/>
  <c r="Q60" i="176"/>
  <c r="P60" i="176"/>
  <c r="E60" i="176"/>
  <c r="S59" i="176"/>
  <c r="R59" i="176"/>
  <c r="S58" i="176"/>
  <c r="S57" i="176"/>
  <c r="R57" i="176"/>
  <c r="Q57" i="176"/>
  <c r="P57" i="176"/>
  <c r="E57" i="176"/>
  <c r="S56" i="176"/>
  <c r="R56" i="176"/>
  <c r="Q56" i="176"/>
  <c r="P56" i="176"/>
  <c r="E56" i="176"/>
  <c r="U56" i="176" s="1"/>
  <c r="U55" i="176"/>
  <c r="S55" i="176"/>
  <c r="R55" i="176"/>
  <c r="Q55" i="176"/>
  <c r="P55" i="176"/>
  <c r="E55" i="176"/>
  <c r="T55" i="176" s="1"/>
  <c r="T54" i="176"/>
  <c r="S54" i="176"/>
  <c r="R54" i="176"/>
  <c r="Q54" i="176"/>
  <c r="Q53" i="176" s="1"/>
  <c r="P54" i="176"/>
  <c r="E54" i="176"/>
  <c r="U54" i="176" s="1"/>
  <c r="S53" i="176"/>
  <c r="R53" i="176"/>
  <c r="U52" i="176"/>
  <c r="T52" i="176"/>
  <c r="S52" i="176"/>
  <c r="R52" i="176"/>
  <c r="Q52" i="176"/>
  <c r="P52" i="176"/>
  <c r="E52" i="176"/>
  <c r="T51" i="176"/>
  <c r="S51" i="176"/>
  <c r="R51" i="176"/>
  <c r="Q51" i="176"/>
  <c r="P51" i="176"/>
  <c r="E51" i="176"/>
  <c r="U51" i="176" s="1"/>
  <c r="S50" i="176"/>
  <c r="R50" i="176"/>
  <c r="Q50" i="176"/>
  <c r="P50" i="176"/>
  <c r="E50" i="176"/>
  <c r="U50" i="176" s="1"/>
  <c r="S49" i="176"/>
  <c r="R49" i="176"/>
  <c r="Q49" i="176"/>
  <c r="P49" i="176"/>
  <c r="E49" i="176"/>
  <c r="U49" i="176" s="1"/>
  <c r="S48" i="176"/>
  <c r="R48" i="176"/>
  <c r="Q48" i="176"/>
  <c r="P48" i="176"/>
  <c r="E48" i="176"/>
  <c r="U48" i="176" s="1"/>
  <c r="S47" i="176"/>
  <c r="R47" i="176"/>
  <c r="Q47" i="176"/>
  <c r="P47" i="176"/>
  <c r="E47" i="176"/>
  <c r="S46" i="176"/>
  <c r="R46" i="176"/>
  <c r="Q46" i="176"/>
  <c r="P46" i="176"/>
  <c r="E46" i="176"/>
  <c r="S45" i="176"/>
  <c r="R45" i="176"/>
  <c r="Q45" i="176"/>
  <c r="P45" i="176"/>
  <c r="E45" i="176"/>
  <c r="T45" i="176" s="1"/>
  <c r="U44" i="176"/>
  <c r="T44" i="176"/>
  <c r="S44" i="176"/>
  <c r="R44" i="176"/>
  <c r="Q44" i="176"/>
  <c r="P44" i="176"/>
  <c r="E44" i="176"/>
  <c r="S43" i="176"/>
  <c r="R43" i="176"/>
  <c r="S42" i="176"/>
  <c r="R42" i="176"/>
  <c r="S41" i="176"/>
  <c r="R41" i="176"/>
  <c r="Q41" i="176"/>
  <c r="P41" i="176"/>
  <c r="E41" i="176"/>
  <c r="S40" i="176"/>
  <c r="R40" i="176"/>
  <c r="Q40" i="176"/>
  <c r="P40" i="176"/>
  <c r="E40" i="176"/>
  <c r="U40" i="176" s="1"/>
  <c r="T39" i="176"/>
  <c r="S39" i="176"/>
  <c r="R39" i="176"/>
  <c r="Q39" i="176"/>
  <c r="P39" i="176"/>
  <c r="E39" i="176"/>
  <c r="U39" i="176" s="1"/>
  <c r="S38" i="176"/>
  <c r="R38" i="176"/>
  <c r="Q38" i="176"/>
  <c r="P38" i="176"/>
  <c r="E38" i="176"/>
  <c r="U38" i="176" s="1"/>
  <c r="S37" i="176"/>
  <c r="R37" i="176"/>
  <c r="Q37" i="176"/>
  <c r="P37" i="176"/>
  <c r="E37" i="176"/>
  <c r="S36" i="176"/>
  <c r="R36" i="176"/>
  <c r="Q36" i="176"/>
  <c r="P36" i="176"/>
  <c r="E36" i="176"/>
  <c r="S35" i="176"/>
  <c r="R35" i="176"/>
  <c r="Q35" i="176"/>
  <c r="P35" i="176"/>
  <c r="E35" i="176"/>
  <c r="T35" i="176" s="1"/>
  <c r="S34" i="176"/>
  <c r="R34" i="176"/>
  <c r="Q34" i="176"/>
  <c r="P34" i="176"/>
  <c r="E34" i="176"/>
  <c r="S33" i="176"/>
  <c r="R33" i="176"/>
  <c r="Q33" i="176"/>
  <c r="P33" i="176"/>
  <c r="E33" i="176"/>
  <c r="U33" i="176" s="1"/>
  <c r="U32" i="176"/>
  <c r="S32" i="176"/>
  <c r="R32" i="176"/>
  <c r="Q32" i="176"/>
  <c r="P32" i="176"/>
  <c r="E32" i="176"/>
  <c r="T32" i="176" s="1"/>
  <c r="T31" i="176"/>
  <c r="S31" i="176"/>
  <c r="R31" i="176"/>
  <c r="Q31" i="176"/>
  <c r="P31" i="176"/>
  <c r="E31" i="176"/>
  <c r="U31" i="176" s="1"/>
  <c r="S30" i="176"/>
  <c r="R30" i="176"/>
  <c r="Q30" i="176"/>
  <c r="P30" i="176"/>
  <c r="E30" i="176"/>
  <c r="S29" i="176"/>
  <c r="R29" i="176"/>
  <c r="Q29" i="176"/>
  <c r="P29" i="176"/>
  <c r="E29" i="176"/>
  <c r="S28" i="176"/>
  <c r="R28" i="176"/>
  <c r="Q28" i="176"/>
  <c r="P28" i="176"/>
  <c r="E28" i="176"/>
  <c r="S27" i="176"/>
  <c r="R27" i="176"/>
  <c r="S26" i="176"/>
  <c r="R26" i="176"/>
  <c r="Q26" i="176"/>
  <c r="P26" i="176"/>
  <c r="E26" i="176"/>
  <c r="U26" i="176" s="1"/>
  <c r="S25" i="176"/>
  <c r="R25" i="176"/>
  <c r="Q25" i="176"/>
  <c r="P25" i="176"/>
  <c r="E25" i="176"/>
  <c r="U25" i="176" s="1"/>
  <c r="S24" i="176"/>
  <c r="R24" i="176"/>
  <c r="Q24" i="176"/>
  <c r="P24" i="176"/>
  <c r="E24" i="176"/>
  <c r="S23" i="176"/>
  <c r="R23" i="176"/>
  <c r="Q23" i="176"/>
  <c r="P23" i="176"/>
  <c r="E23" i="176"/>
  <c r="S22" i="176"/>
  <c r="R22" i="176"/>
  <c r="Q22" i="176"/>
  <c r="P22" i="176"/>
  <c r="E22" i="176"/>
  <c r="T22" i="176" s="1"/>
  <c r="U21" i="176"/>
  <c r="S21" i="176"/>
  <c r="R21" i="176"/>
  <c r="Q21" i="176"/>
  <c r="P21" i="176"/>
  <c r="E21" i="176"/>
  <c r="T21" i="176" s="1"/>
  <c r="T20" i="176"/>
  <c r="S20" i="176"/>
  <c r="R20" i="176"/>
  <c r="Q20" i="176"/>
  <c r="P20" i="176"/>
  <c r="E20" i="176"/>
  <c r="U20" i="176" s="1"/>
  <c r="S19" i="176"/>
  <c r="R19" i="176"/>
  <c r="Q19" i="176"/>
  <c r="P19" i="176"/>
  <c r="E19" i="176"/>
  <c r="U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S16" i="176"/>
  <c r="R16" i="176"/>
  <c r="Q16" i="176"/>
  <c r="P16" i="176"/>
  <c r="E16" i="176"/>
  <c r="S15" i="176"/>
  <c r="R15" i="176"/>
  <c r="Q15" i="176"/>
  <c r="P15" i="176"/>
  <c r="E15" i="176"/>
  <c r="S14" i="176"/>
  <c r="R14" i="176"/>
  <c r="Q14" i="176"/>
  <c r="P14" i="176"/>
  <c r="E14" i="176"/>
  <c r="U13" i="176"/>
  <c r="S13" i="176"/>
  <c r="R13" i="176"/>
  <c r="Q13" i="176"/>
  <c r="P13" i="176"/>
  <c r="E13" i="176"/>
  <c r="T13" i="176" s="1"/>
  <c r="U12" i="176"/>
  <c r="T12" i="176"/>
  <c r="S12" i="176"/>
  <c r="R12" i="176"/>
  <c r="Q12" i="176"/>
  <c r="P12" i="176"/>
  <c r="E12" i="176"/>
  <c r="T11" i="176"/>
  <c r="S11" i="176"/>
  <c r="R11" i="176"/>
  <c r="Q11" i="176"/>
  <c r="P11" i="176"/>
  <c r="E11" i="176"/>
  <c r="U11" i="176" s="1"/>
  <c r="S10" i="176"/>
  <c r="R10" i="176"/>
  <c r="Q10" i="176"/>
  <c r="P10" i="176"/>
  <c r="E10" i="176"/>
  <c r="T10" i="176" s="1"/>
  <c r="S9" i="176"/>
  <c r="R9" i="176"/>
  <c r="S8" i="176"/>
  <c r="S62" i="175"/>
  <c r="U61" i="175"/>
  <c r="S61" i="175"/>
  <c r="R61" i="175"/>
  <c r="Q61" i="175"/>
  <c r="P61" i="175"/>
  <c r="E61" i="175"/>
  <c r="T61" i="175" s="1"/>
  <c r="T60" i="175"/>
  <c r="S60" i="175"/>
  <c r="R60" i="175"/>
  <c r="Q60" i="175"/>
  <c r="Q59" i="175" s="1"/>
  <c r="P60" i="175"/>
  <c r="P59" i="175" s="1"/>
  <c r="E60" i="175"/>
  <c r="E59" i="175" s="1"/>
  <c r="U59" i="175" s="1"/>
  <c r="S59" i="175"/>
  <c r="R59" i="175"/>
  <c r="S58" i="175"/>
  <c r="S57" i="175"/>
  <c r="R57" i="175"/>
  <c r="Q57" i="175"/>
  <c r="P57" i="175"/>
  <c r="E57" i="175"/>
  <c r="S56" i="175"/>
  <c r="R56" i="175"/>
  <c r="Q56" i="175"/>
  <c r="P56" i="175"/>
  <c r="E56" i="175"/>
  <c r="U56" i="175" s="1"/>
  <c r="S55" i="175"/>
  <c r="R55" i="175"/>
  <c r="Q55" i="175"/>
  <c r="P55" i="175"/>
  <c r="E55" i="175"/>
  <c r="S54" i="175"/>
  <c r="R54" i="175"/>
  <c r="Q54" i="175"/>
  <c r="P54" i="175"/>
  <c r="E54" i="175"/>
  <c r="S53" i="175"/>
  <c r="R53" i="175"/>
  <c r="S52" i="175"/>
  <c r="R52" i="175"/>
  <c r="Q52" i="175"/>
  <c r="P52" i="175"/>
  <c r="E52" i="175"/>
  <c r="U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S49" i="175"/>
  <c r="R49" i="175"/>
  <c r="Q49" i="175"/>
  <c r="P49" i="175"/>
  <c r="E49" i="175"/>
  <c r="S48" i="175"/>
  <c r="R48" i="175"/>
  <c r="Q48" i="175"/>
  <c r="P48" i="175"/>
  <c r="E48" i="175"/>
  <c r="T48" i="175" s="1"/>
  <c r="U47" i="175"/>
  <c r="S47" i="175"/>
  <c r="R47" i="175"/>
  <c r="Q47" i="175"/>
  <c r="P47" i="175"/>
  <c r="E47" i="175"/>
  <c r="T47" i="175" s="1"/>
  <c r="U46" i="175"/>
  <c r="T46" i="175"/>
  <c r="S46" i="175"/>
  <c r="R46" i="175"/>
  <c r="Q46" i="175"/>
  <c r="P46" i="175"/>
  <c r="E46" i="175"/>
  <c r="S45" i="175"/>
  <c r="R45" i="175"/>
  <c r="Q45" i="175"/>
  <c r="P45" i="175"/>
  <c r="T45" i="175" s="1"/>
  <c r="E45" i="175"/>
  <c r="U45" i="175" s="1"/>
  <c r="S44" i="175"/>
  <c r="R44" i="175"/>
  <c r="Q44" i="175"/>
  <c r="P44" i="175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S40" i="175"/>
  <c r="R40" i="175"/>
  <c r="Q40" i="175"/>
  <c r="P40" i="175"/>
  <c r="E40" i="175"/>
  <c r="S39" i="175"/>
  <c r="R39" i="175"/>
  <c r="Q39" i="175"/>
  <c r="P39" i="175"/>
  <c r="E39" i="175"/>
  <c r="S38" i="175"/>
  <c r="R38" i="175"/>
  <c r="Q38" i="175"/>
  <c r="P38" i="175"/>
  <c r="E38" i="175"/>
  <c r="S37" i="175"/>
  <c r="R37" i="175"/>
  <c r="Q37" i="175"/>
  <c r="P37" i="175"/>
  <c r="E37" i="175"/>
  <c r="U37" i="175" s="1"/>
  <c r="U36" i="175"/>
  <c r="S36" i="175"/>
  <c r="R36" i="175"/>
  <c r="Q36" i="175"/>
  <c r="P36" i="175"/>
  <c r="E36" i="175"/>
  <c r="T36" i="175" s="1"/>
  <c r="T35" i="175"/>
  <c r="S35" i="175"/>
  <c r="R35" i="175"/>
  <c r="Q35" i="175"/>
  <c r="P35" i="175"/>
  <c r="E35" i="175"/>
  <c r="U35" i="175" s="1"/>
  <c r="S34" i="175"/>
  <c r="R34" i="175"/>
  <c r="Q34" i="175"/>
  <c r="P34" i="175"/>
  <c r="E34" i="175"/>
  <c r="U34" i="175" s="1"/>
  <c r="S33" i="175"/>
  <c r="R33" i="175"/>
  <c r="Q33" i="175"/>
  <c r="P33" i="175"/>
  <c r="E33" i="175"/>
  <c r="U33" i="175" s="1"/>
  <c r="S32" i="175"/>
  <c r="R32" i="175"/>
  <c r="Q32" i="175"/>
  <c r="P32" i="175"/>
  <c r="E32" i="175"/>
  <c r="S31" i="175"/>
  <c r="R31" i="175"/>
  <c r="Q31" i="175"/>
  <c r="P31" i="175"/>
  <c r="E31" i="175"/>
  <c r="S30" i="175"/>
  <c r="R30" i="175"/>
  <c r="Q30" i="175"/>
  <c r="P30" i="175"/>
  <c r="E30" i="175"/>
  <c r="S29" i="175"/>
  <c r="R29" i="175"/>
  <c r="Q29" i="175"/>
  <c r="P29" i="175"/>
  <c r="E29" i="175"/>
  <c r="U29" i="175" s="1"/>
  <c r="U28" i="175"/>
  <c r="S28" i="175"/>
  <c r="R28" i="175"/>
  <c r="Q28" i="175"/>
  <c r="P28" i="175"/>
  <c r="E28" i="175"/>
  <c r="T28" i="175" s="1"/>
  <c r="S27" i="175"/>
  <c r="S26" i="175"/>
  <c r="R26" i="175"/>
  <c r="Q26" i="175"/>
  <c r="P26" i="175"/>
  <c r="E26" i="175"/>
  <c r="S25" i="175"/>
  <c r="R25" i="175"/>
  <c r="Q25" i="175"/>
  <c r="P25" i="175"/>
  <c r="E25" i="175"/>
  <c r="T25" i="175" s="1"/>
  <c r="S24" i="175"/>
  <c r="R24" i="175"/>
  <c r="Q24" i="175"/>
  <c r="P24" i="175"/>
  <c r="E24" i="175"/>
  <c r="U24" i="175" s="1"/>
  <c r="S23" i="175"/>
  <c r="R23" i="175"/>
  <c r="Q23" i="175"/>
  <c r="P23" i="175"/>
  <c r="E23" i="175"/>
  <c r="U23" i="175" s="1"/>
  <c r="S22" i="175"/>
  <c r="R22" i="175"/>
  <c r="Q22" i="175"/>
  <c r="P22" i="175"/>
  <c r="E22" i="175"/>
  <c r="S21" i="175"/>
  <c r="R21" i="175"/>
  <c r="Q21" i="175"/>
  <c r="P21" i="175"/>
  <c r="E21" i="175"/>
  <c r="U21" i="175" s="1"/>
  <c r="S20" i="175"/>
  <c r="R20" i="175"/>
  <c r="Q20" i="175"/>
  <c r="P20" i="175"/>
  <c r="E20" i="175"/>
  <c r="U20" i="175" s="1"/>
  <c r="S19" i="175"/>
  <c r="R19" i="175"/>
  <c r="Q19" i="175"/>
  <c r="P19" i="175"/>
  <c r="E19" i="175"/>
  <c r="S18" i="175"/>
  <c r="R18" i="175"/>
  <c r="Q18" i="175"/>
  <c r="P18" i="175"/>
  <c r="E18" i="175"/>
  <c r="S17" i="175"/>
  <c r="R17" i="175"/>
  <c r="Q17" i="175"/>
  <c r="P17" i="175"/>
  <c r="E17" i="175"/>
  <c r="T17" i="175" s="1"/>
  <c r="S16" i="175"/>
  <c r="R16" i="175"/>
  <c r="Q16" i="175"/>
  <c r="P16" i="175"/>
  <c r="E16" i="175"/>
  <c r="U16" i="175" s="1"/>
  <c r="S15" i="175"/>
  <c r="R15" i="175"/>
  <c r="Q15" i="175"/>
  <c r="P15" i="175"/>
  <c r="E15" i="175"/>
  <c r="U15" i="175" s="1"/>
  <c r="S14" i="175"/>
  <c r="R14" i="175"/>
  <c r="Q14" i="175"/>
  <c r="P14" i="175"/>
  <c r="E14" i="175"/>
  <c r="S13" i="175"/>
  <c r="R13" i="175"/>
  <c r="Q13" i="175"/>
  <c r="P13" i="175"/>
  <c r="E13" i="175"/>
  <c r="U13" i="175" s="1"/>
  <c r="S12" i="175"/>
  <c r="R12" i="175"/>
  <c r="Q12" i="175"/>
  <c r="P12" i="175"/>
  <c r="E12" i="175"/>
  <c r="U12" i="175" s="1"/>
  <c r="S11" i="175"/>
  <c r="R11" i="175"/>
  <c r="Q11" i="175"/>
  <c r="P11" i="175"/>
  <c r="E11" i="175"/>
  <c r="S10" i="175"/>
  <c r="R10" i="175"/>
  <c r="Q10" i="175"/>
  <c r="P10" i="175"/>
  <c r="E10" i="175"/>
  <c r="S9" i="175"/>
  <c r="R9" i="175"/>
  <c r="S8" i="175"/>
  <c r="S62" i="174"/>
  <c r="R62" i="174"/>
  <c r="S61" i="174"/>
  <c r="R61" i="174"/>
  <c r="Q61" i="174"/>
  <c r="P61" i="174"/>
  <c r="E61" i="174"/>
  <c r="U61" i="174" s="1"/>
  <c r="S60" i="174"/>
  <c r="R60" i="174"/>
  <c r="Q60" i="174"/>
  <c r="Q59" i="174" s="1"/>
  <c r="P60" i="174"/>
  <c r="E60" i="174"/>
  <c r="S59" i="174"/>
  <c r="R59" i="174"/>
  <c r="S58" i="174"/>
  <c r="R58" i="174"/>
  <c r="S57" i="174"/>
  <c r="R57" i="174"/>
  <c r="Q57" i="174"/>
  <c r="P57" i="174"/>
  <c r="E57" i="174"/>
  <c r="S56" i="174"/>
  <c r="R56" i="174"/>
  <c r="Q56" i="174"/>
  <c r="P56" i="174"/>
  <c r="E56" i="174"/>
  <c r="S55" i="174"/>
  <c r="R55" i="174"/>
  <c r="Q55" i="174"/>
  <c r="P55" i="174"/>
  <c r="E55" i="174"/>
  <c r="S54" i="174"/>
  <c r="R54" i="174"/>
  <c r="Q54" i="174"/>
  <c r="P54" i="174"/>
  <c r="E54" i="174"/>
  <c r="S53" i="174"/>
  <c r="R53" i="174"/>
  <c r="S52" i="174"/>
  <c r="R52" i="174"/>
  <c r="Q52" i="174"/>
  <c r="P52" i="174"/>
  <c r="E52" i="174"/>
  <c r="S51" i="174"/>
  <c r="R51" i="174"/>
  <c r="Q51" i="174"/>
  <c r="P51" i="174"/>
  <c r="E51" i="174"/>
  <c r="U50" i="174"/>
  <c r="S50" i="174"/>
  <c r="R50" i="174"/>
  <c r="Q50" i="174"/>
  <c r="P50" i="174"/>
  <c r="E50" i="174"/>
  <c r="T50" i="174" s="1"/>
  <c r="S49" i="174"/>
  <c r="R49" i="174"/>
  <c r="Q49" i="174"/>
  <c r="P49" i="174"/>
  <c r="E49" i="174"/>
  <c r="U49" i="174" s="1"/>
  <c r="S48" i="174"/>
  <c r="R48" i="174"/>
  <c r="Q48" i="174"/>
  <c r="P48" i="174"/>
  <c r="E48" i="174"/>
  <c r="U47" i="174"/>
  <c r="S47" i="174"/>
  <c r="R47" i="174"/>
  <c r="Q47" i="174"/>
  <c r="P47" i="174"/>
  <c r="E47" i="174"/>
  <c r="T47" i="174" s="1"/>
  <c r="T46" i="174"/>
  <c r="S46" i="174"/>
  <c r="R46" i="174"/>
  <c r="Q46" i="174"/>
  <c r="P46" i="174"/>
  <c r="E46" i="174"/>
  <c r="U46" i="174" s="1"/>
  <c r="S45" i="174"/>
  <c r="R45" i="174"/>
  <c r="Q45" i="174"/>
  <c r="P45" i="174"/>
  <c r="E45" i="174"/>
  <c r="S44" i="174"/>
  <c r="R44" i="174"/>
  <c r="Q44" i="174"/>
  <c r="P44" i="174"/>
  <c r="E44" i="174"/>
  <c r="S43" i="174"/>
  <c r="R43" i="174"/>
  <c r="S42" i="174"/>
  <c r="R42" i="174"/>
  <c r="S41" i="174"/>
  <c r="R41" i="174"/>
  <c r="Q41" i="174"/>
  <c r="P41" i="174"/>
  <c r="E41" i="174"/>
  <c r="S40" i="174"/>
  <c r="R40" i="174"/>
  <c r="Q40" i="174"/>
  <c r="P40" i="174"/>
  <c r="E40" i="174"/>
  <c r="S39" i="174"/>
  <c r="R39" i="174"/>
  <c r="Q39" i="174"/>
  <c r="P39" i="174"/>
  <c r="E39" i="174"/>
  <c r="U39" i="174" s="1"/>
  <c r="S38" i="174"/>
  <c r="R38" i="174"/>
  <c r="Q38" i="174"/>
  <c r="P38" i="174"/>
  <c r="E38" i="174"/>
  <c r="U38" i="174" s="1"/>
  <c r="S37" i="174"/>
  <c r="R37" i="174"/>
  <c r="Q37" i="174"/>
  <c r="P37" i="174"/>
  <c r="E37" i="174"/>
  <c r="U37" i="174" s="1"/>
  <c r="S36" i="174"/>
  <c r="R36" i="174"/>
  <c r="Q36" i="174"/>
  <c r="P36" i="174"/>
  <c r="E36" i="174"/>
  <c r="T36" i="174" s="1"/>
  <c r="S35" i="174"/>
  <c r="R35" i="174"/>
  <c r="Q35" i="174"/>
  <c r="P35" i="174"/>
  <c r="E35" i="174"/>
  <c r="U35" i="174" s="1"/>
  <c r="S34" i="174"/>
  <c r="R34" i="174"/>
  <c r="Q34" i="174"/>
  <c r="P34" i="174"/>
  <c r="E34" i="174"/>
  <c r="S33" i="174"/>
  <c r="R33" i="174"/>
  <c r="Q33" i="174"/>
  <c r="P33" i="174"/>
  <c r="E33" i="174"/>
  <c r="S32" i="174"/>
  <c r="R32" i="174"/>
  <c r="Q32" i="174"/>
  <c r="P32" i="174"/>
  <c r="E32" i="174"/>
  <c r="S31" i="174"/>
  <c r="R31" i="174"/>
  <c r="Q31" i="174"/>
  <c r="P31" i="174"/>
  <c r="E31" i="174"/>
  <c r="U31" i="174" s="1"/>
  <c r="S30" i="174"/>
  <c r="R30" i="174"/>
  <c r="Q30" i="174"/>
  <c r="P30" i="174"/>
  <c r="E30" i="174"/>
  <c r="U30" i="174" s="1"/>
  <c r="S29" i="174"/>
  <c r="R29" i="174"/>
  <c r="Q29" i="174"/>
  <c r="P29" i="174"/>
  <c r="E29" i="174"/>
  <c r="U29" i="174" s="1"/>
  <c r="S28" i="174"/>
  <c r="R28" i="174"/>
  <c r="Q28" i="174"/>
  <c r="P28" i="174"/>
  <c r="E28" i="174"/>
  <c r="U28" i="174" s="1"/>
  <c r="S27" i="174"/>
  <c r="R27" i="174"/>
  <c r="S26" i="174"/>
  <c r="R26" i="174"/>
  <c r="Q26" i="174"/>
  <c r="P26" i="174"/>
  <c r="E26" i="174"/>
  <c r="S25" i="174"/>
  <c r="R25" i="174"/>
  <c r="Q25" i="174"/>
  <c r="P25" i="174"/>
  <c r="E25" i="174"/>
  <c r="U25" i="174" s="1"/>
  <c r="U24" i="174"/>
  <c r="S24" i="174"/>
  <c r="R24" i="174"/>
  <c r="Q24" i="174"/>
  <c r="P24" i="174"/>
  <c r="E24" i="174"/>
  <c r="T24" i="174" s="1"/>
  <c r="T23" i="174"/>
  <c r="S23" i="174"/>
  <c r="R23" i="174"/>
  <c r="Q23" i="174"/>
  <c r="P23" i="174"/>
  <c r="E23" i="174"/>
  <c r="U23" i="174" s="1"/>
  <c r="S22" i="174"/>
  <c r="R22" i="174"/>
  <c r="Q22" i="174"/>
  <c r="P22" i="174"/>
  <c r="E22" i="174"/>
  <c r="U22" i="174" s="1"/>
  <c r="S21" i="174"/>
  <c r="R21" i="174"/>
  <c r="Q21" i="174"/>
  <c r="P21" i="174"/>
  <c r="E21" i="174"/>
  <c r="S20" i="174"/>
  <c r="R20" i="174"/>
  <c r="Q20" i="174"/>
  <c r="P20" i="174"/>
  <c r="E20" i="174"/>
  <c r="S19" i="174"/>
  <c r="R19" i="174"/>
  <c r="Q19" i="174"/>
  <c r="P19" i="174"/>
  <c r="E19" i="174"/>
  <c r="T19" i="174" s="1"/>
  <c r="S18" i="174"/>
  <c r="R18" i="174"/>
  <c r="Q18" i="174"/>
  <c r="P18" i="174"/>
  <c r="E18" i="174"/>
  <c r="U17" i="174"/>
  <c r="S17" i="174"/>
  <c r="R17" i="174"/>
  <c r="Q17" i="174"/>
  <c r="P17" i="174"/>
  <c r="E17" i="174"/>
  <c r="T17" i="174" s="1"/>
  <c r="U16" i="174"/>
  <c r="T16" i="174"/>
  <c r="S16" i="174"/>
  <c r="R16" i="174"/>
  <c r="Q16" i="174"/>
  <c r="P16" i="174"/>
  <c r="E16" i="174"/>
  <c r="S15" i="174"/>
  <c r="R15" i="174"/>
  <c r="Q15" i="174"/>
  <c r="P15" i="174"/>
  <c r="E15" i="174"/>
  <c r="U15" i="174" s="1"/>
  <c r="S14" i="174"/>
  <c r="R14" i="174"/>
  <c r="Q14" i="174"/>
  <c r="P14" i="174"/>
  <c r="E14" i="174"/>
  <c r="U14" i="174" s="1"/>
  <c r="S13" i="174"/>
  <c r="R13" i="174"/>
  <c r="Q13" i="174"/>
  <c r="P13" i="174"/>
  <c r="E13" i="174"/>
  <c r="S12" i="174"/>
  <c r="R12" i="174"/>
  <c r="Q12" i="174"/>
  <c r="P12" i="174"/>
  <c r="E12" i="174"/>
  <c r="S11" i="174"/>
  <c r="R11" i="174"/>
  <c r="Q11" i="174"/>
  <c r="P11" i="174"/>
  <c r="E11" i="174"/>
  <c r="T11" i="174" s="1"/>
  <c r="S10" i="174"/>
  <c r="R10" i="174"/>
  <c r="Q10" i="174"/>
  <c r="P10" i="174"/>
  <c r="E10" i="174"/>
  <c r="S9" i="174"/>
  <c r="R9" i="174"/>
  <c r="S8" i="174"/>
  <c r="R8" i="174"/>
  <c r="U61" i="173"/>
  <c r="T61" i="173"/>
  <c r="S61" i="173"/>
  <c r="R61" i="173"/>
  <c r="Q61" i="173"/>
  <c r="P61" i="173"/>
  <c r="E61" i="173"/>
  <c r="U60" i="173"/>
  <c r="T60" i="173"/>
  <c r="S60" i="173"/>
  <c r="R60" i="173"/>
  <c r="Q60" i="173"/>
  <c r="Q59" i="173" s="1"/>
  <c r="P60" i="173"/>
  <c r="E60" i="173"/>
  <c r="S59" i="173"/>
  <c r="R59" i="173"/>
  <c r="R58" i="173"/>
  <c r="S57" i="173"/>
  <c r="R57" i="173"/>
  <c r="Q57" i="173"/>
  <c r="P57" i="173"/>
  <c r="E57" i="173"/>
  <c r="U57" i="173" s="1"/>
  <c r="S56" i="173"/>
  <c r="R56" i="173"/>
  <c r="Q56" i="173"/>
  <c r="P56" i="173"/>
  <c r="E56" i="173"/>
  <c r="U56" i="173" s="1"/>
  <c r="S55" i="173"/>
  <c r="R55" i="173"/>
  <c r="Q55" i="173"/>
  <c r="P55" i="173"/>
  <c r="E55" i="173"/>
  <c r="S54" i="173"/>
  <c r="R54" i="173"/>
  <c r="Q54" i="173"/>
  <c r="P54" i="173"/>
  <c r="E54" i="173"/>
  <c r="S53" i="173"/>
  <c r="R53" i="173"/>
  <c r="S52" i="173"/>
  <c r="R52" i="173"/>
  <c r="Q52" i="173"/>
  <c r="P52" i="173"/>
  <c r="E52" i="173"/>
  <c r="U52" i="173" s="1"/>
  <c r="S51" i="173"/>
  <c r="R51" i="173"/>
  <c r="Q51" i="173"/>
  <c r="P51" i="173"/>
  <c r="E51" i="173"/>
  <c r="U51" i="173" s="1"/>
  <c r="S50" i="173"/>
  <c r="R50" i="173"/>
  <c r="Q50" i="173"/>
  <c r="P50" i="173"/>
  <c r="E50" i="173"/>
  <c r="S49" i="173"/>
  <c r="R49" i="173"/>
  <c r="Q49" i="173"/>
  <c r="P49" i="173"/>
  <c r="E49" i="173"/>
  <c r="S48" i="173"/>
  <c r="R48" i="173"/>
  <c r="Q48" i="173"/>
  <c r="P48" i="173"/>
  <c r="E48" i="173"/>
  <c r="U47" i="173"/>
  <c r="T47" i="173"/>
  <c r="S47" i="173"/>
  <c r="R47" i="173"/>
  <c r="Q47" i="173"/>
  <c r="P47" i="173"/>
  <c r="E47" i="173"/>
  <c r="T46" i="173"/>
  <c r="S46" i="173"/>
  <c r="R46" i="173"/>
  <c r="Q46" i="173"/>
  <c r="P46" i="173"/>
  <c r="E46" i="173"/>
  <c r="U46" i="173" s="1"/>
  <c r="S45" i="173"/>
  <c r="R45" i="173"/>
  <c r="Q45" i="173"/>
  <c r="P45" i="173"/>
  <c r="E45" i="173"/>
  <c r="U45" i="173" s="1"/>
  <c r="S44" i="173"/>
  <c r="R44" i="173"/>
  <c r="Q44" i="173"/>
  <c r="P44" i="173"/>
  <c r="E44" i="173"/>
  <c r="U44" i="173" s="1"/>
  <c r="S43" i="173"/>
  <c r="R43" i="173"/>
  <c r="S42" i="173"/>
  <c r="R42" i="173"/>
  <c r="S41" i="173"/>
  <c r="R41" i="173"/>
  <c r="Q41" i="173"/>
  <c r="P41" i="173"/>
  <c r="E41" i="173"/>
  <c r="U41" i="173" s="1"/>
  <c r="S40" i="173"/>
  <c r="R40" i="173"/>
  <c r="Q40" i="173"/>
  <c r="P40" i="173"/>
  <c r="E40" i="173"/>
  <c r="S39" i="173"/>
  <c r="R39" i="173"/>
  <c r="Q39" i="173"/>
  <c r="P39" i="173"/>
  <c r="E39" i="173"/>
  <c r="S38" i="173"/>
  <c r="R38" i="173"/>
  <c r="Q38" i="173"/>
  <c r="P38" i="173"/>
  <c r="E38" i="173"/>
  <c r="T38" i="173" s="1"/>
  <c r="S37" i="173"/>
  <c r="R37" i="173"/>
  <c r="Q37" i="173"/>
  <c r="P37" i="173"/>
  <c r="E37" i="173"/>
  <c r="U37" i="173" s="1"/>
  <c r="S36" i="173"/>
  <c r="R36" i="173"/>
  <c r="Q36" i="173"/>
  <c r="P36" i="173"/>
  <c r="E36" i="173"/>
  <c r="S35" i="173"/>
  <c r="R35" i="173"/>
  <c r="Q35" i="173"/>
  <c r="P35" i="173"/>
  <c r="E35" i="173"/>
  <c r="U35" i="173" s="1"/>
  <c r="T34" i="173"/>
  <c r="S34" i="173"/>
  <c r="R34" i="173"/>
  <c r="Q34" i="173"/>
  <c r="P34" i="173"/>
  <c r="E34" i="173"/>
  <c r="U34" i="173" s="1"/>
  <c r="S33" i="173"/>
  <c r="R33" i="173"/>
  <c r="Q33" i="173"/>
  <c r="P33" i="173"/>
  <c r="E33" i="173"/>
  <c r="U33" i="173" s="1"/>
  <c r="S32" i="173"/>
  <c r="R32" i="173"/>
  <c r="Q32" i="173"/>
  <c r="P32" i="173"/>
  <c r="E32" i="173"/>
  <c r="S31" i="173"/>
  <c r="R31" i="173"/>
  <c r="Q31" i="173"/>
  <c r="P31" i="173"/>
  <c r="E31" i="173"/>
  <c r="S30" i="173"/>
  <c r="R30" i="173"/>
  <c r="Q30" i="173"/>
  <c r="P30" i="173"/>
  <c r="E30" i="173"/>
  <c r="S29" i="173"/>
  <c r="R29" i="173"/>
  <c r="Q29" i="173"/>
  <c r="P29" i="173"/>
  <c r="E29" i="173"/>
  <c r="S28" i="173"/>
  <c r="R28" i="173"/>
  <c r="Q28" i="173"/>
  <c r="P28" i="173"/>
  <c r="E28" i="173"/>
  <c r="U28" i="173" s="1"/>
  <c r="R27" i="173"/>
  <c r="S26" i="173"/>
  <c r="R26" i="173"/>
  <c r="Q26" i="173"/>
  <c r="P26" i="173"/>
  <c r="E26" i="173"/>
  <c r="T26" i="173" s="1"/>
  <c r="T25" i="173"/>
  <c r="S25" i="173"/>
  <c r="R25" i="173"/>
  <c r="Q25" i="173"/>
  <c r="P25" i="173"/>
  <c r="E25" i="173"/>
  <c r="U25" i="173" s="1"/>
  <c r="S24" i="173"/>
  <c r="R24" i="173"/>
  <c r="Q24" i="173"/>
  <c r="P24" i="173"/>
  <c r="E24" i="173"/>
  <c r="U24" i="173" s="1"/>
  <c r="S23" i="173"/>
  <c r="R23" i="173"/>
  <c r="Q23" i="173"/>
  <c r="P23" i="173"/>
  <c r="E23" i="173"/>
  <c r="U23" i="173" s="1"/>
  <c r="S22" i="173"/>
  <c r="R22" i="173"/>
  <c r="Q22" i="173"/>
  <c r="P22" i="173"/>
  <c r="E22" i="173"/>
  <c r="U22" i="173" s="1"/>
  <c r="S21" i="173"/>
  <c r="R21" i="173"/>
  <c r="Q21" i="173"/>
  <c r="P21" i="173"/>
  <c r="E21" i="173"/>
  <c r="S20" i="173"/>
  <c r="R20" i="173"/>
  <c r="Q20" i="173"/>
  <c r="P20" i="173"/>
  <c r="E20" i="173"/>
  <c r="S19" i="173"/>
  <c r="R19" i="173"/>
  <c r="Q19" i="173"/>
  <c r="P19" i="173"/>
  <c r="E19" i="173"/>
  <c r="S18" i="173"/>
  <c r="R18" i="173"/>
  <c r="Q18" i="173"/>
  <c r="P18" i="173"/>
  <c r="E18" i="173"/>
  <c r="T18" i="173" s="1"/>
  <c r="U17" i="173"/>
  <c r="S17" i="173"/>
  <c r="R17" i="173"/>
  <c r="Q17" i="173"/>
  <c r="P17" i="173"/>
  <c r="E17" i="173"/>
  <c r="T17" i="173" s="1"/>
  <c r="T16" i="173"/>
  <c r="S16" i="173"/>
  <c r="R16" i="173"/>
  <c r="Q16" i="173"/>
  <c r="P16" i="173"/>
  <c r="E16" i="173"/>
  <c r="U16" i="173" s="1"/>
  <c r="S15" i="173"/>
  <c r="R15" i="173"/>
  <c r="Q15" i="173"/>
  <c r="P15" i="173"/>
  <c r="E15" i="173"/>
  <c r="U15" i="173" s="1"/>
  <c r="S14" i="173"/>
  <c r="R14" i="173"/>
  <c r="Q14" i="173"/>
  <c r="P14" i="173"/>
  <c r="E14" i="173"/>
  <c r="U14" i="173" s="1"/>
  <c r="S13" i="173"/>
  <c r="R13" i="173"/>
  <c r="Q13" i="173"/>
  <c r="P13" i="173"/>
  <c r="E13" i="173"/>
  <c r="U13" i="173" s="1"/>
  <c r="S12" i="173"/>
  <c r="R12" i="173"/>
  <c r="Q12" i="173"/>
  <c r="P12" i="173"/>
  <c r="E12" i="173"/>
  <c r="S11" i="173"/>
  <c r="R11" i="173"/>
  <c r="Q11" i="173"/>
  <c r="P11" i="173"/>
  <c r="E11" i="173"/>
  <c r="S10" i="173"/>
  <c r="R10" i="173"/>
  <c r="Q10" i="173"/>
  <c r="P10" i="173"/>
  <c r="E10" i="173"/>
  <c r="S9" i="173"/>
  <c r="R9" i="173"/>
  <c r="R8" i="173"/>
  <c r="S61" i="172"/>
  <c r="R61" i="172"/>
  <c r="Q61" i="172"/>
  <c r="P61" i="172"/>
  <c r="E61" i="172"/>
  <c r="S60" i="172"/>
  <c r="R60" i="172"/>
  <c r="Q60" i="172"/>
  <c r="P60" i="172"/>
  <c r="E60" i="172"/>
  <c r="U60" i="172" s="1"/>
  <c r="S59" i="172"/>
  <c r="R59" i="172"/>
  <c r="R58" i="172"/>
  <c r="S57" i="172"/>
  <c r="R57" i="172"/>
  <c r="Q57" i="172"/>
  <c r="P57" i="172"/>
  <c r="E57" i="172"/>
  <c r="U57" i="172" s="1"/>
  <c r="S56" i="172"/>
  <c r="R56" i="172"/>
  <c r="Q56" i="172"/>
  <c r="P56" i="172"/>
  <c r="E56" i="172"/>
  <c r="S55" i="172"/>
  <c r="R55" i="172"/>
  <c r="Q55" i="172"/>
  <c r="P55" i="172"/>
  <c r="E55" i="172"/>
  <c r="U55" i="172" s="1"/>
  <c r="U54" i="172"/>
  <c r="S54" i="172"/>
  <c r="R54" i="172"/>
  <c r="Q54" i="172"/>
  <c r="P54" i="172"/>
  <c r="E54" i="172"/>
  <c r="T54" i="172" s="1"/>
  <c r="S53" i="172"/>
  <c r="R53" i="172"/>
  <c r="S52" i="172"/>
  <c r="R52" i="172"/>
  <c r="Q52" i="172"/>
  <c r="P52" i="172"/>
  <c r="E52" i="172"/>
  <c r="U52" i="172" s="1"/>
  <c r="U51" i="172"/>
  <c r="S51" i="172"/>
  <c r="R51" i="172"/>
  <c r="Q51" i="172"/>
  <c r="P51" i="172"/>
  <c r="E51" i="172"/>
  <c r="T51" i="172" s="1"/>
  <c r="T50" i="172"/>
  <c r="S50" i="172"/>
  <c r="R50" i="172"/>
  <c r="Q50" i="172"/>
  <c r="P50" i="172"/>
  <c r="E50" i="172"/>
  <c r="U50" i="172" s="1"/>
  <c r="T49" i="172"/>
  <c r="S49" i="172"/>
  <c r="R49" i="172"/>
  <c r="Q49" i="172"/>
  <c r="P49" i="172"/>
  <c r="E49" i="172"/>
  <c r="U49" i="172" s="1"/>
  <c r="S48" i="172"/>
  <c r="R48" i="172"/>
  <c r="Q48" i="172"/>
  <c r="P48" i="172"/>
  <c r="E48" i="172"/>
  <c r="U48" i="172" s="1"/>
  <c r="S47" i="172"/>
  <c r="R47" i="172"/>
  <c r="Q47" i="172"/>
  <c r="P47" i="172"/>
  <c r="E47" i="172"/>
  <c r="S46" i="172"/>
  <c r="R46" i="172"/>
  <c r="Q46" i="172"/>
  <c r="P46" i="172"/>
  <c r="E46" i="172"/>
  <c r="S45" i="172"/>
  <c r="R45" i="172"/>
  <c r="Q45" i="172"/>
  <c r="P45" i="172"/>
  <c r="E45" i="172"/>
  <c r="T45" i="172" s="1"/>
  <c r="U44" i="172"/>
  <c r="S44" i="172"/>
  <c r="R44" i="172"/>
  <c r="Q44" i="172"/>
  <c r="P44" i="172"/>
  <c r="E44" i="172"/>
  <c r="T44" i="172" s="1"/>
  <c r="S43" i="172"/>
  <c r="R43" i="172"/>
  <c r="S42" i="172"/>
  <c r="R42" i="172"/>
  <c r="S41" i="172"/>
  <c r="R41" i="172"/>
  <c r="Q41" i="172"/>
  <c r="P41" i="172"/>
  <c r="E41" i="172"/>
  <c r="U41" i="172" s="1"/>
  <c r="S40" i="172"/>
  <c r="R40" i="172"/>
  <c r="Q40" i="172"/>
  <c r="P40" i="172"/>
  <c r="E40" i="172"/>
  <c r="S39" i="172"/>
  <c r="R39" i="172"/>
  <c r="Q39" i="172"/>
  <c r="P39" i="172"/>
  <c r="E39" i="172"/>
  <c r="U39" i="172" s="1"/>
  <c r="S38" i="172"/>
  <c r="R38" i="172"/>
  <c r="Q38" i="172"/>
  <c r="P38" i="172"/>
  <c r="E38" i="172"/>
  <c r="U38" i="172" s="1"/>
  <c r="S37" i="172"/>
  <c r="R37" i="172"/>
  <c r="Q37" i="172"/>
  <c r="P37" i="172"/>
  <c r="E37" i="172"/>
  <c r="S36" i="172"/>
  <c r="R36" i="172"/>
  <c r="Q36" i="172"/>
  <c r="P36" i="172"/>
  <c r="E36" i="172"/>
  <c r="U35" i="172"/>
  <c r="S35" i="172"/>
  <c r="R35" i="172"/>
  <c r="Q35" i="172"/>
  <c r="P35" i="172"/>
  <c r="E35" i="172"/>
  <c r="T35" i="172" s="1"/>
  <c r="T34" i="172"/>
  <c r="S34" i="172"/>
  <c r="R34" i="172"/>
  <c r="Q34" i="172"/>
  <c r="P34" i="172"/>
  <c r="E34" i="172"/>
  <c r="U34" i="172" s="1"/>
  <c r="S33" i="172"/>
  <c r="R33" i="172"/>
  <c r="Q33" i="172"/>
  <c r="P33" i="172"/>
  <c r="E33" i="172"/>
  <c r="U33" i="172" s="1"/>
  <c r="S32" i="172"/>
  <c r="R32" i="172"/>
  <c r="Q32" i="172"/>
  <c r="P32" i="172"/>
  <c r="E32" i="172"/>
  <c r="S31" i="172"/>
  <c r="R31" i="172"/>
  <c r="Q31" i="172"/>
  <c r="P31" i="172"/>
  <c r="E31" i="172"/>
  <c r="U31" i="172" s="1"/>
  <c r="S30" i="172"/>
  <c r="R30" i="172"/>
  <c r="Q30" i="172"/>
  <c r="P30" i="172"/>
  <c r="T30" i="172" s="1"/>
  <c r="E30" i="172"/>
  <c r="S29" i="172"/>
  <c r="R29" i="172"/>
  <c r="Q29" i="172"/>
  <c r="P29" i="172"/>
  <c r="E29" i="172"/>
  <c r="S28" i="172"/>
  <c r="R28" i="172"/>
  <c r="Q28" i="172"/>
  <c r="P28" i="172"/>
  <c r="E28" i="172"/>
  <c r="R27" i="172"/>
  <c r="S26" i="172"/>
  <c r="R26" i="172"/>
  <c r="Q26" i="172"/>
  <c r="P26" i="172"/>
  <c r="E26" i="172"/>
  <c r="U26" i="172" s="1"/>
  <c r="T25" i="172"/>
  <c r="S25" i="172"/>
  <c r="R25" i="172"/>
  <c r="Q25" i="172"/>
  <c r="P25" i="172"/>
  <c r="E25" i="172"/>
  <c r="U25" i="172" s="1"/>
  <c r="S24" i="172"/>
  <c r="R24" i="172"/>
  <c r="Q24" i="172"/>
  <c r="P24" i="172"/>
  <c r="E24" i="172"/>
  <c r="S23" i="172"/>
  <c r="R23" i="172"/>
  <c r="Q23" i="172"/>
  <c r="P23" i="172"/>
  <c r="E23" i="172"/>
  <c r="S22" i="172"/>
  <c r="R22" i="172"/>
  <c r="Q22" i="172"/>
  <c r="P22" i="172"/>
  <c r="E22" i="172"/>
  <c r="U21" i="172"/>
  <c r="S21" i="172"/>
  <c r="R21" i="172"/>
  <c r="Q21" i="172"/>
  <c r="P21" i="172"/>
  <c r="E21" i="172"/>
  <c r="T21" i="172" s="1"/>
  <c r="T20" i="172"/>
  <c r="S20" i="172"/>
  <c r="R20" i="172"/>
  <c r="Q20" i="172"/>
  <c r="P20" i="172"/>
  <c r="E20" i="172"/>
  <c r="U20" i="172" s="1"/>
  <c r="S19" i="172"/>
  <c r="R19" i="172"/>
  <c r="Q19" i="172"/>
  <c r="P19" i="172"/>
  <c r="E19" i="172"/>
  <c r="U19" i="172" s="1"/>
  <c r="S18" i="172"/>
  <c r="R18" i="172"/>
  <c r="Q18" i="172"/>
  <c r="P18" i="172"/>
  <c r="E18" i="172"/>
  <c r="U18" i="172" s="1"/>
  <c r="S17" i="172"/>
  <c r="R17" i="172"/>
  <c r="Q17" i="172"/>
  <c r="P17" i="172"/>
  <c r="E17" i="172"/>
  <c r="U17" i="172" s="1"/>
  <c r="S16" i="172"/>
  <c r="R16" i="172"/>
  <c r="Q16" i="172"/>
  <c r="P16" i="172"/>
  <c r="E16" i="172"/>
  <c r="S15" i="172"/>
  <c r="R15" i="172"/>
  <c r="Q15" i="172"/>
  <c r="P15" i="172"/>
  <c r="E15" i="172"/>
  <c r="S14" i="172"/>
  <c r="R14" i="172"/>
  <c r="Q14" i="172"/>
  <c r="P14" i="172"/>
  <c r="E14" i="172"/>
  <c r="S13" i="172"/>
  <c r="R13" i="172"/>
  <c r="Q13" i="172"/>
  <c r="P13" i="172"/>
  <c r="E13" i="172"/>
  <c r="S12" i="172"/>
  <c r="R12" i="172"/>
  <c r="Q12" i="172"/>
  <c r="P12" i="172"/>
  <c r="E12" i="172"/>
  <c r="U12" i="172" s="1"/>
  <c r="S11" i="172"/>
  <c r="R11" i="172"/>
  <c r="Q11" i="172"/>
  <c r="P11" i="172"/>
  <c r="E11" i="172"/>
  <c r="S10" i="172"/>
  <c r="R10" i="172"/>
  <c r="Q10" i="172"/>
  <c r="P10" i="172"/>
  <c r="E10" i="172"/>
  <c r="U10" i="172" s="1"/>
  <c r="S9" i="172"/>
  <c r="R9" i="172"/>
  <c r="R8" i="172"/>
  <c r="T61" i="171"/>
  <c r="S61" i="171"/>
  <c r="R61" i="171"/>
  <c r="Q61" i="171"/>
  <c r="P61" i="171"/>
  <c r="E61" i="171"/>
  <c r="U61" i="171" s="1"/>
  <c r="S60" i="171"/>
  <c r="R60" i="171"/>
  <c r="Q60" i="171"/>
  <c r="P60" i="171"/>
  <c r="E60" i="171"/>
  <c r="R59" i="171"/>
  <c r="R58" i="171"/>
  <c r="S57" i="171"/>
  <c r="R57" i="171"/>
  <c r="Q57" i="171"/>
  <c r="P57" i="171"/>
  <c r="E57" i="171"/>
  <c r="S56" i="171"/>
  <c r="R56" i="171"/>
  <c r="Q56" i="171"/>
  <c r="P56" i="171"/>
  <c r="E56" i="171"/>
  <c r="S55" i="171"/>
  <c r="R55" i="171"/>
  <c r="Q55" i="171"/>
  <c r="P55" i="171"/>
  <c r="E55" i="171"/>
  <c r="T55" i="171" s="1"/>
  <c r="T54" i="171"/>
  <c r="S54" i="171"/>
  <c r="R54" i="171"/>
  <c r="Q54" i="171"/>
  <c r="P54" i="171"/>
  <c r="E54" i="171"/>
  <c r="U54" i="171" s="1"/>
  <c r="S53" i="171"/>
  <c r="R53" i="171"/>
  <c r="S52" i="171"/>
  <c r="R52" i="171"/>
  <c r="Q52" i="171"/>
  <c r="P52" i="171"/>
  <c r="E52" i="171"/>
  <c r="S51" i="171"/>
  <c r="R51" i="171"/>
  <c r="Q51" i="171"/>
  <c r="P51" i="171"/>
  <c r="E51" i="171"/>
  <c r="S50" i="171"/>
  <c r="R50" i="171"/>
  <c r="Q50" i="171"/>
  <c r="P50" i="171"/>
  <c r="E50" i="171"/>
  <c r="T50" i="171" s="1"/>
  <c r="T49" i="171"/>
  <c r="S49" i="171"/>
  <c r="R49" i="171"/>
  <c r="Q49" i="171"/>
  <c r="P49" i="171"/>
  <c r="E49" i="171"/>
  <c r="U49" i="171" s="1"/>
  <c r="S48" i="171"/>
  <c r="R48" i="171"/>
  <c r="Q48" i="171"/>
  <c r="P48" i="171"/>
  <c r="E48" i="171"/>
  <c r="T47" i="171"/>
  <c r="S47" i="171"/>
  <c r="R47" i="171"/>
  <c r="Q47" i="171"/>
  <c r="P47" i="171"/>
  <c r="E47" i="171"/>
  <c r="U47" i="171" s="1"/>
  <c r="T46" i="171"/>
  <c r="S46" i="171"/>
  <c r="R46" i="171"/>
  <c r="Q46" i="171"/>
  <c r="P46" i="171"/>
  <c r="E46" i="171"/>
  <c r="S45" i="171"/>
  <c r="R45" i="171"/>
  <c r="Q45" i="171"/>
  <c r="U45" i="171" s="1"/>
  <c r="P45" i="171"/>
  <c r="E45" i="171"/>
  <c r="S44" i="171"/>
  <c r="R44" i="171"/>
  <c r="Q44" i="171"/>
  <c r="P44" i="171"/>
  <c r="E44" i="171"/>
  <c r="S43" i="171"/>
  <c r="R43" i="171"/>
  <c r="S42" i="171"/>
  <c r="R42" i="171"/>
  <c r="S41" i="171"/>
  <c r="R41" i="171"/>
  <c r="Q41" i="171"/>
  <c r="P41" i="171"/>
  <c r="E41" i="171"/>
  <c r="S40" i="171"/>
  <c r="R40" i="171"/>
  <c r="Q40" i="171"/>
  <c r="P40" i="171"/>
  <c r="E40" i="171"/>
  <c r="T40" i="171" s="1"/>
  <c r="S39" i="171"/>
  <c r="R39" i="171"/>
  <c r="Q39" i="171"/>
  <c r="P39" i="171"/>
  <c r="E39" i="171"/>
  <c r="U39" i="171" s="1"/>
  <c r="S38" i="171"/>
  <c r="R38" i="171"/>
  <c r="Q38" i="171"/>
  <c r="P38" i="171"/>
  <c r="E38" i="171"/>
  <c r="U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U36" i="171" s="1"/>
  <c r="S35" i="171"/>
  <c r="R35" i="171"/>
  <c r="Q35" i="171"/>
  <c r="P35" i="171"/>
  <c r="E35" i="171"/>
  <c r="S34" i="171"/>
  <c r="R34" i="171"/>
  <c r="Q34" i="171"/>
  <c r="P34" i="171"/>
  <c r="E34" i="171"/>
  <c r="S33" i="171"/>
  <c r="R33" i="171"/>
  <c r="Q33" i="171"/>
  <c r="P33" i="171"/>
  <c r="E33" i="171"/>
  <c r="S32" i="171"/>
  <c r="R32" i="171"/>
  <c r="Q32" i="171"/>
  <c r="P32" i="171"/>
  <c r="E32" i="171"/>
  <c r="T32" i="171" s="1"/>
  <c r="U31" i="171"/>
  <c r="S31" i="171"/>
  <c r="R31" i="171"/>
  <c r="Q31" i="171"/>
  <c r="P31" i="171"/>
  <c r="E31" i="171"/>
  <c r="T31" i="171" s="1"/>
  <c r="S30" i="171"/>
  <c r="R30" i="171"/>
  <c r="Q30" i="171"/>
  <c r="P30" i="171"/>
  <c r="E30" i="171"/>
  <c r="U30" i="171" s="1"/>
  <c r="S29" i="171"/>
  <c r="R29" i="171"/>
  <c r="Q29" i="171"/>
  <c r="P29" i="171"/>
  <c r="E29" i="171"/>
  <c r="U29" i="171" s="1"/>
  <c r="S28" i="171"/>
  <c r="R28" i="171"/>
  <c r="Q28" i="171"/>
  <c r="P28" i="171"/>
  <c r="E28" i="171"/>
  <c r="U28" i="171" s="1"/>
  <c r="R27" i="171"/>
  <c r="S26" i="171"/>
  <c r="R26" i="171"/>
  <c r="Q26" i="171"/>
  <c r="P26" i="171"/>
  <c r="E26" i="171"/>
  <c r="U26" i="171" s="1"/>
  <c r="S25" i="171"/>
  <c r="R25" i="171"/>
  <c r="Q25" i="171"/>
  <c r="P25" i="171"/>
  <c r="E25" i="171"/>
  <c r="U25" i="171" s="1"/>
  <c r="S24" i="171"/>
  <c r="R24" i="171"/>
  <c r="Q24" i="171"/>
  <c r="P24" i="171"/>
  <c r="E24" i="171"/>
  <c r="S23" i="171"/>
  <c r="R23" i="171"/>
  <c r="Q23" i="171"/>
  <c r="P23" i="171"/>
  <c r="E23" i="171"/>
  <c r="U23" i="171" s="1"/>
  <c r="S22" i="171"/>
  <c r="R22" i="171"/>
  <c r="Q22" i="171"/>
  <c r="P22" i="171"/>
  <c r="E22" i="171"/>
  <c r="S21" i="171"/>
  <c r="R21" i="171"/>
  <c r="Q21" i="171"/>
  <c r="P21" i="171"/>
  <c r="E21" i="171"/>
  <c r="S20" i="171"/>
  <c r="R20" i="171"/>
  <c r="Q20" i="171"/>
  <c r="P20" i="171"/>
  <c r="E20" i="171"/>
  <c r="S19" i="171"/>
  <c r="R19" i="171"/>
  <c r="Q19" i="171"/>
  <c r="P19" i="171"/>
  <c r="E19" i="171"/>
  <c r="T19" i="171" s="1"/>
  <c r="S18" i="171"/>
  <c r="R18" i="171"/>
  <c r="Q18" i="171"/>
  <c r="P18" i="171"/>
  <c r="E18" i="171"/>
  <c r="U18" i="171" s="1"/>
  <c r="S17" i="171"/>
  <c r="R17" i="171"/>
  <c r="Q17" i="171"/>
  <c r="P17" i="171"/>
  <c r="E17" i="171"/>
  <c r="U17" i="171" s="1"/>
  <c r="S16" i="171"/>
  <c r="R16" i="171"/>
  <c r="Q16" i="171"/>
  <c r="P16" i="171"/>
  <c r="E16" i="171"/>
  <c r="S15" i="171"/>
  <c r="R15" i="171"/>
  <c r="Q15" i="171"/>
  <c r="P15" i="171"/>
  <c r="E15" i="171"/>
  <c r="U15" i="171" s="1"/>
  <c r="S14" i="171"/>
  <c r="R14" i="171"/>
  <c r="Q14" i="171"/>
  <c r="P14" i="171"/>
  <c r="E14" i="171"/>
  <c r="S13" i="171"/>
  <c r="R13" i="171"/>
  <c r="Q13" i="171"/>
  <c r="P13" i="171"/>
  <c r="E13" i="171"/>
  <c r="S12" i="171"/>
  <c r="R12" i="171"/>
  <c r="Q12" i="171"/>
  <c r="P12" i="171"/>
  <c r="E12" i="171"/>
  <c r="T12" i="171" s="1"/>
  <c r="U11" i="171"/>
  <c r="S11" i="171"/>
  <c r="R11" i="171"/>
  <c r="Q11" i="171"/>
  <c r="P11" i="171"/>
  <c r="E11" i="171"/>
  <c r="T11" i="171" s="1"/>
  <c r="S10" i="171"/>
  <c r="R10" i="171"/>
  <c r="Q10" i="171"/>
  <c r="P10" i="171"/>
  <c r="E10" i="171"/>
  <c r="U10" i="171" s="1"/>
  <c r="S9" i="171"/>
  <c r="R9" i="171"/>
  <c r="R8" i="171"/>
  <c r="U61" i="170"/>
  <c r="S61" i="170"/>
  <c r="R61" i="170"/>
  <c r="Q61" i="170"/>
  <c r="P61" i="170"/>
  <c r="E61" i="170"/>
  <c r="T61" i="170" s="1"/>
  <c r="T60" i="170"/>
  <c r="S60" i="170"/>
  <c r="R60" i="170"/>
  <c r="Q60" i="170"/>
  <c r="Q59" i="170" s="1"/>
  <c r="P60" i="170"/>
  <c r="E60" i="170"/>
  <c r="U60" i="170" s="1"/>
  <c r="S59" i="170"/>
  <c r="R59" i="170"/>
  <c r="S57" i="170"/>
  <c r="R57" i="170"/>
  <c r="Q57" i="170"/>
  <c r="P57" i="170"/>
  <c r="E57" i="170"/>
  <c r="T57" i="170" s="1"/>
  <c r="S56" i="170"/>
  <c r="R56" i="170"/>
  <c r="Q56" i="170"/>
  <c r="P56" i="170"/>
  <c r="E56" i="170"/>
  <c r="U56" i="170" s="1"/>
  <c r="U55" i="170"/>
  <c r="T55" i="170"/>
  <c r="S55" i="170"/>
  <c r="R55" i="170"/>
  <c r="Q55" i="170"/>
  <c r="P55" i="170"/>
  <c r="E55" i="170"/>
  <c r="S54" i="170"/>
  <c r="R54" i="170"/>
  <c r="Q54" i="170"/>
  <c r="P54" i="170"/>
  <c r="E54" i="170"/>
  <c r="E53" i="170" s="1"/>
  <c r="U53" i="170" s="1"/>
  <c r="S53" i="170"/>
  <c r="R53" i="170"/>
  <c r="S52" i="170"/>
  <c r="R52" i="170"/>
  <c r="Q52" i="170"/>
  <c r="P52" i="170"/>
  <c r="E52" i="170"/>
  <c r="T52" i="170" s="1"/>
  <c r="S51" i="170"/>
  <c r="R51" i="170"/>
  <c r="Q51" i="170"/>
  <c r="P51" i="170"/>
  <c r="E51" i="170"/>
  <c r="T51" i="170" s="1"/>
  <c r="T50" i="170"/>
  <c r="S50" i="170"/>
  <c r="R50" i="170"/>
  <c r="Q50" i="170"/>
  <c r="P50" i="170"/>
  <c r="E50" i="170"/>
  <c r="U50" i="170" s="1"/>
  <c r="T49" i="170"/>
  <c r="S49" i="170"/>
  <c r="R49" i="170"/>
  <c r="Q49" i="170"/>
  <c r="P49" i="170"/>
  <c r="E49" i="170"/>
  <c r="U49" i="170" s="1"/>
  <c r="S48" i="170"/>
  <c r="R48" i="170"/>
  <c r="Q48" i="170"/>
  <c r="P48" i="170"/>
  <c r="E48" i="170"/>
  <c r="U48" i="170" s="1"/>
  <c r="S47" i="170"/>
  <c r="R47" i="170"/>
  <c r="Q47" i="170"/>
  <c r="P47" i="170"/>
  <c r="E47" i="170"/>
  <c r="T47" i="170" s="1"/>
  <c r="S46" i="170"/>
  <c r="R46" i="170"/>
  <c r="Q46" i="170"/>
  <c r="U46" i="170" s="1"/>
  <c r="P46" i="170"/>
  <c r="T46" i="170" s="1"/>
  <c r="E46" i="170"/>
  <c r="S45" i="170"/>
  <c r="R45" i="170"/>
  <c r="Q45" i="170"/>
  <c r="P45" i="170"/>
  <c r="E45" i="170"/>
  <c r="S44" i="170"/>
  <c r="R44" i="170"/>
  <c r="Q44" i="170"/>
  <c r="P44" i="170"/>
  <c r="E44" i="170"/>
  <c r="U44" i="170" s="1"/>
  <c r="S43" i="170"/>
  <c r="R43" i="170"/>
  <c r="S42" i="170"/>
  <c r="R42" i="170"/>
  <c r="S41" i="170"/>
  <c r="R41" i="170"/>
  <c r="Q41" i="170"/>
  <c r="P41" i="170"/>
  <c r="E41" i="170"/>
  <c r="S40" i="170"/>
  <c r="R40" i="170"/>
  <c r="Q40" i="170"/>
  <c r="P40" i="170"/>
  <c r="E40" i="170"/>
  <c r="U40" i="170" s="1"/>
  <c r="T39" i="170"/>
  <c r="S39" i="170"/>
  <c r="R39" i="170"/>
  <c r="Q39" i="170"/>
  <c r="P39" i="170"/>
  <c r="E39" i="170"/>
  <c r="U39" i="170" s="1"/>
  <c r="T38" i="170"/>
  <c r="S38" i="170"/>
  <c r="R38" i="170"/>
  <c r="Q38" i="170"/>
  <c r="P38" i="170"/>
  <c r="E38" i="170"/>
  <c r="U38" i="170" s="1"/>
  <c r="S37" i="170"/>
  <c r="R37" i="170"/>
  <c r="Q37" i="170"/>
  <c r="P37" i="170"/>
  <c r="E37" i="170"/>
  <c r="T37" i="170" s="1"/>
  <c r="S36" i="170"/>
  <c r="R36" i="170"/>
  <c r="Q36" i="170"/>
  <c r="P36" i="170"/>
  <c r="E36" i="170"/>
  <c r="S35" i="170"/>
  <c r="R35" i="170"/>
  <c r="Q35" i="170"/>
  <c r="P35" i="170"/>
  <c r="E35" i="170"/>
  <c r="S34" i="170"/>
  <c r="R34" i="170"/>
  <c r="Q34" i="170"/>
  <c r="P34" i="170"/>
  <c r="E34" i="170"/>
  <c r="T34" i="170" s="1"/>
  <c r="S33" i="170"/>
  <c r="R33" i="170"/>
  <c r="Q33" i="170"/>
  <c r="P33" i="170"/>
  <c r="E33" i="170"/>
  <c r="S32" i="170"/>
  <c r="R32" i="170"/>
  <c r="Q32" i="170"/>
  <c r="P32" i="170"/>
  <c r="E32" i="170"/>
  <c r="U32" i="170" s="1"/>
  <c r="T31" i="170"/>
  <c r="S31" i="170"/>
  <c r="R31" i="170"/>
  <c r="Q31" i="170"/>
  <c r="P31" i="170"/>
  <c r="E31" i="170"/>
  <c r="U31" i="170" s="1"/>
  <c r="T30" i="170"/>
  <c r="S30" i="170"/>
  <c r="R30" i="170"/>
  <c r="Q30" i="170"/>
  <c r="P30" i="170"/>
  <c r="E30" i="170"/>
  <c r="U30" i="170" s="1"/>
  <c r="S29" i="170"/>
  <c r="R29" i="170"/>
  <c r="Q29" i="170"/>
  <c r="P29" i="170"/>
  <c r="E29" i="170"/>
  <c r="T29" i="170" s="1"/>
  <c r="S28" i="170"/>
  <c r="R28" i="170"/>
  <c r="Q28" i="170"/>
  <c r="P28" i="170"/>
  <c r="E28" i="170"/>
  <c r="R27" i="170"/>
  <c r="S26" i="170"/>
  <c r="R26" i="170"/>
  <c r="Q26" i="170"/>
  <c r="P26" i="170"/>
  <c r="E26" i="170"/>
  <c r="U26" i="170" s="1"/>
  <c r="U25" i="170"/>
  <c r="S25" i="170"/>
  <c r="R25" i="170"/>
  <c r="Q25" i="170"/>
  <c r="P25" i="170"/>
  <c r="E25" i="170"/>
  <c r="T25" i="170" s="1"/>
  <c r="U24" i="170"/>
  <c r="T24" i="170"/>
  <c r="S24" i="170"/>
  <c r="R24" i="170"/>
  <c r="Q24" i="170"/>
  <c r="P24" i="170"/>
  <c r="E24" i="170"/>
  <c r="S23" i="170"/>
  <c r="R23" i="170"/>
  <c r="Q23" i="170"/>
  <c r="P23" i="170"/>
  <c r="E23" i="170"/>
  <c r="S22" i="170"/>
  <c r="R22" i="170"/>
  <c r="Q22" i="170"/>
  <c r="P22" i="170"/>
  <c r="E22" i="170"/>
  <c r="T22" i="170" s="1"/>
  <c r="U21" i="170"/>
  <c r="S21" i="170"/>
  <c r="R21" i="170"/>
  <c r="Q21" i="170"/>
  <c r="P21" i="170"/>
  <c r="E21" i="170"/>
  <c r="T21" i="170" s="1"/>
  <c r="T20" i="170"/>
  <c r="S20" i="170"/>
  <c r="R20" i="170"/>
  <c r="Q20" i="170"/>
  <c r="P20" i="170"/>
  <c r="E20" i="170"/>
  <c r="U20" i="170" s="1"/>
  <c r="S19" i="170"/>
  <c r="R19" i="170"/>
  <c r="Q19" i="170"/>
  <c r="P19" i="170"/>
  <c r="E19" i="170"/>
  <c r="U19" i="170" s="1"/>
  <c r="S18" i="170"/>
  <c r="R18" i="170"/>
  <c r="Q18" i="170"/>
  <c r="P18" i="170"/>
  <c r="E18" i="170"/>
  <c r="S17" i="170"/>
  <c r="R17" i="170"/>
  <c r="Q17" i="170"/>
  <c r="P17" i="170"/>
  <c r="E17" i="170"/>
  <c r="T17" i="170" s="1"/>
  <c r="T16" i="170"/>
  <c r="S16" i="170"/>
  <c r="R16" i="170"/>
  <c r="Q16" i="170"/>
  <c r="P16" i="170"/>
  <c r="E16" i="170"/>
  <c r="U16" i="170" s="1"/>
  <c r="S15" i="170"/>
  <c r="R15" i="170"/>
  <c r="Q15" i="170"/>
  <c r="P15" i="170"/>
  <c r="E15" i="170"/>
  <c r="S14" i="170"/>
  <c r="R14" i="170"/>
  <c r="Q14" i="170"/>
  <c r="P14" i="170"/>
  <c r="E14" i="170"/>
  <c r="T14" i="170" s="1"/>
  <c r="U13" i="170"/>
  <c r="S13" i="170"/>
  <c r="R13" i="170"/>
  <c r="Q13" i="170"/>
  <c r="P13" i="170"/>
  <c r="E13" i="170"/>
  <c r="T13" i="170" s="1"/>
  <c r="U12" i="170"/>
  <c r="T12" i="170"/>
  <c r="S12" i="170"/>
  <c r="R12" i="170"/>
  <c r="Q12" i="170"/>
  <c r="P12" i="170"/>
  <c r="E12" i="170"/>
  <c r="T11" i="170"/>
  <c r="S11" i="170"/>
  <c r="R11" i="170"/>
  <c r="Q11" i="170"/>
  <c r="P11" i="170"/>
  <c r="E11" i="170"/>
  <c r="U11" i="170" s="1"/>
  <c r="S10" i="170"/>
  <c r="R10" i="170"/>
  <c r="Q10" i="170"/>
  <c r="P10" i="170"/>
  <c r="E10" i="170"/>
  <c r="S9" i="170"/>
  <c r="R9" i="170"/>
  <c r="R8" i="170"/>
  <c r="S61" i="169"/>
  <c r="R61" i="169"/>
  <c r="Q61" i="169"/>
  <c r="P61" i="169"/>
  <c r="E61" i="169"/>
  <c r="U61" i="169" s="1"/>
  <c r="T60" i="169"/>
  <c r="S60" i="169"/>
  <c r="R60" i="169"/>
  <c r="Q60" i="169"/>
  <c r="Q59" i="169" s="1"/>
  <c r="P60" i="169"/>
  <c r="E60" i="169"/>
  <c r="U60" i="169" s="1"/>
  <c r="S59" i="169"/>
  <c r="R59" i="169"/>
  <c r="S57" i="169"/>
  <c r="R57" i="169"/>
  <c r="Q57" i="169"/>
  <c r="P57" i="169"/>
  <c r="E57" i="169"/>
  <c r="U57" i="169" s="1"/>
  <c r="S56" i="169"/>
  <c r="R56" i="169"/>
  <c r="Q56" i="169"/>
  <c r="P56" i="169"/>
  <c r="E56" i="169"/>
  <c r="S55" i="169"/>
  <c r="R55" i="169"/>
  <c r="Q55" i="169"/>
  <c r="P55" i="169"/>
  <c r="E55" i="169"/>
  <c r="T55" i="169" s="1"/>
  <c r="S54" i="169"/>
  <c r="R54" i="169"/>
  <c r="Q54" i="169"/>
  <c r="P54" i="169"/>
  <c r="E54" i="169"/>
  <c r="T54" i="169" s="1"/>
  <c r="S53" i="169"/>
  <c r="R53" i="169"/>
  <c r="S52" i="169"/>
  <c r="R52" i="169"/>
  <c r="Q52" i="169"/>
  <c r="P52" i="169"/>
  <c r="E52" i="169"/>
  <c r="T52" i="169" s="1"/>
  <c r="S51" i="169"/>
  <c r="R51" i="169"/>
  <c r="Q51" i="169"/>
  <c r="P51" i="169"/>
  <c r="E51" i="169"/>
  <c r="S50" i="169"/>
  <c r="R50" i="169"/>
  <c r="Q50" i="169"/>
  <c r="P50" i="169"/>
  <c r="E50" i="169"/>
  <c r="T50" i="169" s="1"/>
  <c r="S49" i="169"/>
  <c r="R49" i="169"/>
  <c r="Q49" i="169"/>
  <c r="P49" i="169"/>
  <c r="E49" i="169"/>
  <c r="T49" i="169" s="1"/>
  <c r="S48" i="169"/>
  <c r="R48" i="169"/>
  <c r="Q48" i="169"/>
  <c r="P48" i="169"/>
  <c r="E48" i="169"/>
  <c r="U47" i="169"/>
  <c r="T47" i="169"/>
  <c r="S47" i="169"/>
  <c r="R47" i="169"/>
  <c r="Q47" i="169"/>
  <c r="P47" i="169"/>
  <c r="E47" i="169"/>
  <c r="T46" i="169"/>
  <c r="S46" i="169"/>
  <c r="R46" i="169"/>
  <c r="Q46" i="169"/>
  <c r="P46" i="169"/>
  <c r="E46" i="169"/>
  <c r="U46" i="169" s="1"/>
  <c r="S45" i="169"/>
  <c r="R45" i="169"/>
  <c r="Q45" i="169"/>
  <c r="U45" i="169" s="1"/>
  <c r="P45" i="169"/>
  <c r="E45" i="169"/>
  <c r="T45" i="169" s="1"/>
  <c r="S44" i="169"/>
  <c r="R44" i="169"/>
  <c r="Q44" i="169"/>
  <c r="P44" i="169"/>
  <c r="P43" i="169" s="1"/>
  <c r="E44" i="169"/>
  <c r="U44" i="169" s="1"/>
  <c r="S43" i="169"/>
  <c r="R43" i="169"/>
  <c r="S42" i="169"/>
  <c r="R42" i="169"/>
  <c r="S41" i="169"/>
  <c r="R41" i="169"/>
  <c r="Q41" i="169"/>
  <c r="P41" i="169"/>
  <c r="E41" i="169"/>
  <c r="S40" i="169"/>
  <c r="R40" i="169"/>
  <c r="Q40" i="169"/>
  <c r="P40" i="169"/>
  <c r="E40" i="169"/>
  <c r="T40" i="169" s="1"/>
  <c r="U39" i="169"/>
  <c r="S39" i="169"/>
  <c r="R39" i="169"/>
  <c r="Q39" i="169"/>
  <c r="P39" i="169"/>
  <c r="E39" i="169"/>
  <c r="T39" i="169" s="1"/>
  <c r="S38" i="169"/>
  <c r="R38" i="169"/>
  <c r="Q38" i="169"/>
  <c r="P38" i="169"/>
  <c r="E38" i="169"/>
  <c r="U38" i="169" s="1"/>
  <c r="U37" i="169"/>
  <c r="S37" i="169"/>
  <c r="R37" i="169"/>
  <c r="Q37" i="169"/>
  <c r="P37" i="169"/>
  <c r="E37" i="169"/>
  <c r="T37" i="169" s="1"/>
  <c r="S36" i="169"/>
  <c r="R36" i="169"/>
  <c r="Q36" i="169"/>
  <c r="P36" i="169"/>
  <c r="E36" i="169"/>
  <c r="U36" i="169" s="1"/>
  <c r="U35" i="169"/>
  <c r="S35" i="169"/>
  <c r="R35" i="169"/>
  <c r="Q35" i="169"/>
  <c r="P35" i="169"/>
  <c r="E35" i="169"/>
  <c r="T35" i="169" s="1"/>
  <c r="U34" i="169"/>
  <c r="T34" i="169"/>
  <c r="S34" i="169"/>
  <c r="R34" i="169"/>
  <c r="Q34" i="169"/>
  <c r="P34" i="169"/>
  <c r="E34" i="169"/>
  <c r="S33" i="169"/>
  <c r="R33" i="169"/>
  <c r="Q33" i="169"/>
  <c r="P33" i="169"/>
  <c r="E33" i="169"/>
  <c r="S32" i="169"/>
  <c r="R32" i="169"/>
  <c r="Q32" i="169"/>
  <c r="P32" i="169"/>
  <c r="E32" i="169"/>
  <c r="T32" i="169" s="1"/>
  <c r="U31" i="169"/>
  <c r="S31" i="169"/>
  <c r="R31" i="169"/>
  <c r="Q31" i="169"/>
  <c r="P31" i="169"/>
  <c r="E31" i="169"/>
  <c r="T31" i="169" s="1"/>
  <c r="T30" i="169"/>
  <c r="S30" i="169"/>
  <c r="R30" i="169"/>
  <c r="Q30" i="169"/>
  <c r="P30" i="169"/>
  <c r="E30" i="169"/>
  <c r="U30" i="169" s="1"/>
  <c r="S29" i="169"/>
  <c r="R29" i="169"/>
  <c r="Q29" i="169"/>
  <c r="P29" i="169"/>
  <c r="E29" i="169"/>
  <c r="U29" i="169" s="1"/>
  <c r="T28" i="169"/>
  <c r="S28" i="169"/>
  <c r="R28" i="169"/>
  <c r="Q28" i="169"/>
  <c r="P28" i="169"/>
  <c r="E28" i="169"/>
  <c r="U28" i="169" s="1"/>
  <c r="T26" i="169"/>
  <c r="S26" i="169"/>
  <c r="R26" i="169"/>
  <c r="Q26" i="169"/>
  <c r="P26" i="169"/>
  <c r="E26" i="169"/>
  <c r="U26" i="169" s="1"/>
  <c r="S25" i="169"/>
  <c r="R25" i="169"/>
  <c r="Q25" i="169"/>
  <c r="P25" i="169"/>
  <c r="E25" i="169"/>
  <c r="U25" i="169" s="1"/>
  <c r="T24" i="169"/>
  <c r="S24" i="169"/>
  <c r="R24" i="169"/>
  <c r="Q24" i="169"/>
  <c r="P24" i="169"/>
  <c r="E24" i="169"/>
  <c r="U24" i="169" s="1"/>
  <c r="U23" i="169"/>
  <c r="S23" i="169"/>
  <c r="R23" i="169"/>
  <c r="Q23" i="169"/>
  <c r="P23" i="169"/>
  <c r="E23" i="169"/>
  <c r="T23" i="169" s="1"/>
  <c r="S22" i="169"/>
  <c r="R22" i="169"/>
  <c r="Q22" i="169"/>
  <c r="P22" i="169"/>
  <c r="E22" i="169"/>
  <c r="U22" i="169" s="1"/>
  <c r="S21" i="169"/>
  <c r="R21" i="169"/>
  <c r="Q21" i="169"/>
  <c r="P21" i="169"/>
  <c r="E21" i="169"/>
  <c r="S20" i="169"/>
  <c r="R20" i="169"/>
  <c r="Q20" i="169"/>
  <c r="P20" i="169"/>
  <c r="E20" i="169"/>
  <c r="T20" i="169" s="1"/>
  <c r="S19" i="169"/>
  <c r="R19" i="169"/>
  <c r="Q19" i="169"/>
  <c r="P19" i="169"/>
  <c r="E19" i="169"/>
  <c r="T19" i="169" s="1"/>
  <c r="U18" i="169"/>
  <c r="S18" i="169"/>
  <c r="R18" i="169"/>
  <c r="Q18" i="169"/>
  <c r="P18" i="169"/>
  <c r="E18" i="169"/>
  <c r="T18" i="169" s="1"/>
  <c r="T17" i="169"/>
  <c r="S17" i="169"/>
  <c r="R17" i="169"/>
  <c r="Q17" i="169"/>
  <c r="P17" i="169"/>
  <c r="E17" i="169"/>
  <c r="U17" i="169" s="1"/>
  <c r="S16" i="169"/>
  <c r="R16" i="169"/>
  <c r="Q16" i="169"/>
  <c r="P16" i="169"/>
  <c r="E16" i="169"/>
  <c r="U15" i="169"/>
  <c r="S15" i="169"/>
  <c r="R15" i="169"/>
  <c r="Q15" i="169"/>
  <c r="P15" i="169"/>
  <c r="E15" i="169"/>
  <c r="T15" i="169" s="1"/>
  <c r="T14" i="169"/>
  <c r="S14" i="169"/>
  <c r="R14" i="169"/>
  <c r="Q14" i="169"/>
  <c r="P14" i="169"/>
  <c r="E14" i="169"/>
  <c r="U14" i="169" s="1"/>
  <c r="S13" i="169"/>
  <c r="R13" i="169"/>
  <c r="Q13" i="169"/>
  <c r="P13" i="169"/>
  <c r="E13" i="169"/>
  <c r="S12" i="169"/>
  <c r="R12" i="169"/>
  <c r="Q12" i="169"/>
  <c r="P12" i="169"/>
  <c r="E12" i="169"/>
  <c r="T12" i="169" s="1"/>
  <c r="U11" i="169"/>
  <c r="S11" i="169"/>
  <c r="R11" i="169"/>
  <c r="Q11" i="169"/>
  <c r="P11" i="169"/>
  <c r="E11" i="169"/>
  <c r="T11" i="169" s="1"/>
  <c r="S10" i="169"/>
  <c r="R10" i="169"/>
  <c r="Q10" i="169"/>
  <c r="P10" i="169"/>
  <c r="E10" i="169"/>
  <c r="U10" i="169" s="1"/>
  <c r="S9" i="169"/>
  <c r="R9" i="169"/>
  <c r="U61" i="168"/>
  <c r="T61" i="168"/>
  <c r="S61" i="168"/>
  <c r="R61" i="168"/>
  <c r="Q61" i="168"/>
  <c r="P61" i="168"/>
  <c r="E61" i="168"/>
  <c r="T60" i="168"/>
  <c r="S60" i="168"/>
  <c r="R60" i="168"/>
  <c r="Q60" i="168"/>
  <c r="P60" i="168"/>
  <c r="E60" i="168"/>
  <c r="E59" i="168" s="1"/>
  <c r="U59" i="168" s="1"/>
  <c r="S59" i="168"/>
  <c r="R59" i="168"/>
  <c r="S57" i="168"/>
  <c r="R57" i="168"/>
  <c r="Q57" i="168"/>
  <c r="P57" i="168"/>
  <c r="E57" i="168"/>
  <c r="T57" i="168" s="1"/>
  <c r="U56" i="168"/>
  <c r="S56" i="168"/>
  <c r="R56" i="168"/>
  <c r="Q56" i="168"/>
  <c r="P56" i="168"/>
  <c r="E56" i="168"/>
  <c r="T56" i="168" s="1"/>
  <c r="S55" i="168"/>
  <c r="R55" i="168"/>
  <c r="Q55" i="168"/>
  <c r="P55" i="168"/>
  <c r="E55" i="168"/>
  <c r="S54" i="168"/>
  <c r="R54" i="168"/>
  <c r="Q54" i="168"/>
  <c r="P54" i="168"/>
  <c r="E54" i="168"/>
  <c r="U54" i="168" s="1"/>
  <c r="S53" i="168"/>
  <c r="R53" i="168"/>
  <c r="S52" i="168"/>
  <c r="R52" i="168"/>
  <c r="Q52" i="168"/>
  <c r="P52" i="168"/>
  <c r="E52" i="168"/>
  <c r="S51" i="168"/>
  <c r="R51" i="168"/>
  <c r="Q51" i="168"/>
  <c r="P51" i="168"/>
  <c r="E51" i="168"/>
  <c r="U51" i="168" s="1"/>
  <c r="S50" i="168"/>
  <c r="R50" i="168"/>
  <c r="Q50" i="168"/>
  <c r="P50" i="168"/>
  <c r="E50" i="168"/>
  <c r="S49" i="168"/>
  <c r="R49" i="168"/>
  <c r="Q49" i="168"/>
  <c r="P49" i="168"/>
  <c r="E49" i="168"/>
  <c r="T49" i="168" s="1"/>
  <c r="S48" i="168"/>
  <c r="R48" i="168"/>
  <c r="Q48" i="168"/>
  <c r="P48" i="168"/>
  <c r="E48" i="168"/>
  <c r="T48" i="168" s="1"/>
  <c r="U47" i="168"/>
  <c r="S47" i="168"/>
  <c r="R47" i="168"/>
  <c r="Q47" i="168"/>
  <c r="P47" i="168"/>
  <c r="E47" i="168"/>
  <c r="T47" i="168" s="1"/>
  <c r="T46" i="168"/>
  <c r="S46" i="168"/>
  <c r="R46" i="168"/>
  <c r="Q46" i="168"/>
  <c r="P46" i="168"/>
  <c r="E46" i="168"/>
  <c r="U46" i="168" s="1"/>
  <c r="S45" i="168"/>
  <c r="R45" i="168"/>
  <c r="Q45" i="168"/>
  <c r="P45" i="168"/>
  <c r="E45" i="168"/>
  <c r="U45" i="168" s="1"/>
  <c r="S44" i="168"/>
  <c r="R44" i="168"/>
  <c r="Q44" i="168"/>
  <c r="P44" i="168"/>
  <c r="E44" i="168"/>
  <c r="T44" i="168" s="1"/>
  <c r="S43" i="168"/>
  <c r="R43" i="168"/>
  <c r="S42" i="168"/>
  <c r="S41" i="168"/>
  <c r="R41" i="168"/>
  <c r="Q41" i="168"/>
  <c r="P41" i="168"/>
  <c r="E41" i="168"/>
  <c r="U41" i="168" s="1"/>
  <c r="S40" i="168"/>
  <c r="R40" i="168"/>
  <c r="Q40" i="168"/>
  <c r="P40" i="168"/>
  <c r="E40" i="168"/>
  <c r="S39" i="168"/>
  <c r="R39" i="168"/>
  <c r="Q39" i="168"/>
  <c r="P39" i="168"/>
  <c r="E39" i="168"/>
  <c r="T39" i="168" s="1"/>
  <c r="S38" i="168"/>
  <c r="R38" i="168"/>
  <c r="Q38" i="168"/>
  <c r="P38" i="168"/>
  <c r="E38" i="168"/>
  <c r="T38" i="168" s="1"/>
  <c r="U37" i="168"/>
  <c r="S37" i="168"/>
  <c r="R37" i="168"/>
  <c r="Q37" i="168"/>
  <c r="P37" i="168"/>
  <c r="E37" i="168"/>
  <c r="T37" i="168" s="1"/>
  <c r="T36" i="168"/>
  <c r="S36" i="168"/>
  <c r="R36" i="168"/>
  <c r="Q36" i="168"/>
  <c r="P36" i="168"/>
  <c r="E36" i="168"/>
  <c r="U36" i="168" s="1"/>
  <c r="S35" i="168"/>
  <c r="R35" i="168"/>
  <c r="Q35" i="168"/>
  <c r="P35" i="168"/>
  <c r="E35" i="168"/>
  <c r="S34" i="168"/>
  <c r="R34" i="168"/>
  <c r="Q34" i="168"/>
  <c r="P34" i="168"/>
  <c r="E34" i="168"/>
  <c r="T34" i="168" s="1"/>
  <c r="T33" i="168"/>
  <c r="S33" i="168"/>
  <c r="R33" i="168"/>
  <c r="Q33" i="168"/>
  <c r="P33" i="168"/>
  <c r="E33" i="168"/>
  <c r="U33" i="168" s="1"/>
  <c r="S32" i="168"/>
  <c r="R32" i="168"/>
  <c r="Q32" i="168"/>
  <c r="P32" i="168"/>
  <c r="E32" i="168"/>
  <c r="S31" i="168"/>
  <c r="R31" i="168"/>
  <c r="Q31" i="168"/>
  <c r="P31" i="168"/>
  <c r="E31" i="168"/>
  <c r="T31" i="168" s="1"/>
  <c r="U30" i="168"/>
  <c r="S30" i="168"/>
  <c r="R30" i="168"/>
  <c r="Q30" i="168"/>
  <c r="P30" i="168"/>
  <c r="E30" i="168"/>
  <c r="T30" i="168" s="1"/>
  <c r="U29" i="168"/>
  <c r="T29" i="168"/>
  <c r="S29" i="168"/>
  <c r="R29" i="168"/>
  <c r="Q29" i="168"/>
  <c r="P29" i="168"/>
  <c r="E29" i="168"/>
  <c r="U28" i="168"/>
  <c r="S28" i="168"/>
  <c r="R28" i="168"/>
  <c r="Q28" i="168"/>
  <c r="P28" i="168"/>
  <c r="E28" i="168"/>
  <c r="T28" i="168" s="1"/>
  <c r="R27" i="168"/>
  <c r="U26" i="168"/>
  <c r="S26" i="168"/>
  <c r="R26" i="168"/>
  <c r="Q26" i="168"/>
  <c r="P26" i="168"/>
  <c r="E26" i="168"/>
  <c r="T26" i="168" s="1"/>
  <c r="S25" i="168"/>
  <c r="R25" i="168"/>
  <c r="Q25" i="168"/>
  <c r="P25" i="168"/>
  <c r="E25" i="168"/>
  <c r="U25" i="168" s="1"/>
  <c r="S24" i="168"/>
  <c r="R24" i="168"/>
  <c r="Q24" i="168"/>
  <c r="P24" i="168"/>
  <c r="E24" i="168"/>
  <c r="S23" i="168"/>
  <c r="R23" i="168"/>
  <c r="Q23" i="168"/>
  <c r="P23" i="168"/>
  <c r="E23" i="168"/>
  <c r="U23" i="168" s="1"/>
  <c r="U22" i="168"/>
  <c r="S22" i="168"/>
  <c r="R22" i="168"/>
  <c r="Q22" i="168"/>
  <c r="P22" i="168"/>
  <c r="E22" i="168"/>
  <c r="T22" i="168" s="1"/>
  <c r="U21" i="168"/>
  <c r="S21" i="168"/>
  <c r="R21" i="168"/>
  <c r="Q21" i="168"/>
  <c r="P21" i="168"/>
  <c r="E21" i="168"/>
  <c r="T21" i="168" s="1"/>
  <c r="S20" i="168"/>
  <c r="R20" i="168"/>
  <c r="Q20" i="168"/>
  <c r="P20" i="168"/>
  <c r="E20" i="168"/>
  <c r="S19" i="168"/>
  <c r="R19" i="168"/>
  <c r="Q19" i="168"/>
  <c r="P19" i="168"/>
  <c r="E19" i="168"/>
  <c r="T19" i="168" s="1"/>
  <c r="S18" i="168"/>
  <c r="R18" i="168"/>
  <c r="Q18" i="168"/>
  <c r="P18" i="168"/>
  <c r="E18" i="168"/>
  <c r="T18" i="168" s="1"/>
  <c r="T17" i="168"/>
  <c r="S17" i="168"/>
  <c r="R17" i="168"/>
  <c r="Q17" i="168"/>
  <c r="P17" i="168"/>
  <c r="E17" i="168"/>
  <c r="U17" i="168" s="1"/>
  <c r="S16" i="168"/>
  <c r="R16" i="168"/>
  <c r="Q16" i="168"/>
  <c r="P16" i="168"/>
  <c r="E16" i="168"/>
  <c r="U16" i="168" s="1"/>
  <c r="S15" i="168"/>
  <c r="R15" i="168"/>
  <c r="Q15" i="168"/>
  <c r="P15" i="168"/>
  <c r="E15" i="168"/>
  <c r="U15" i="168" s="1"/>
  <c r="U14" i="168"/>
  <c r="S14" i="168"/>
  <c r="R14" i="168"/>
  <c r="Q14" i="168"/>
  <c r="P14" i="168"/>
  <c r="E14" i="168"/>
  <c r="T14" i="168" s="1"/>
  <c r="S13" i="168"/>
  <c r="R13" i="168"/>
  <c r="Q13" i="168"/>
  <c r="U13" i="168" s="1"/>
  <c r="P13" i="168"/>
  <c r="T13" i="168" s="1"/>
  <c r="E13" i="168"/>
  <c r="S12" i="168"/>
  <c r="R12" i="168"/>
  <c r="Q12" i="168"/>
  <c r="P12" i="168"/>
  <c r="E12" i="168"/>
  <c r="S11" i="168"/>
  <c r="R11" i="168"/>
  <c r="Q11" i="168"/>
  <c r="P11" i="168"/>
  <c r="E11" i="168"/>
  <c r="T11" i="168" s="1"/>
  <c r="S10" i="168"/>
  <c r="R10" i="168"/>
  <c r="Q10" i="168"/>
  <c r="U10" i="168" s="1"/>
  <c r="P10" i="168"/>
  <c r="E10" i="168"/>
  <c r="T10" i="168" s="1"/>
  <c r="S9" i="168"/>
  <c r="R9" i="168"/>
  <c r="R8" i="168"/>
  <c r="S62" i="167"/>
  <c r="S61" i="167"/>
  <c r="R61" i="167"/>
  <c r="Q61" i="167"/>
  <c r="P61" i="167"/>
  <c r="E61" i="167"/>
  <c r="T61" i="167" s="1"/>
  <c r="S60" i="167"/>
  <c r="R60" i="167"/>
  <c r="Q60" i="167"/>
  <c r="Q59" i="167" s="1"/>
  <c r="P60" i="167"/>
  <c r="E60" i="167"/>
  <c r="T60" i="167" s="1"/>
  <c r="S59" i="167"/>
  <c r="R59" i="167"/>
  <c r="S58" i="167"/>
  <c r="T57" i="167"/>
  <c r="S57" i="167"/>
  <c r="R57" i="167"/>
  <c r="Q57" i="167"/>
  <c r="P57" i="167"/>
  <c r="E57" i="167"/>
  <c r="U57" i="167" s="1"/>
  <c r="U56" i="167"/>
  <c r="S56" i="167"/>
  <c r="R56" i="167"/>
  <c r="Q56" i="167"/>
  <c r="P56" i="167"/>
  <c r="E56" i="167"/>
  <c r="T56" i="167" s="1"/>
  <c r="S55" i="167"/>
  <c r="R55" i="167"/>
  <c r="Q55" i="167"/>
  <c r="P55" i="167"/>
  <c r="E55" i="167"/>
  <c r="U55" i="167" s="1"/>
  <c r="S54" i="167"/>
  <c r="R54" i="167"/>
  <c r="Q54" i="167"/>
  <c r="Q53" i="167" s="1"/>
  <c r="P54" i="167"/>
  <c r="E54" i="167"/>
  <c r="T54" i="167" s="1"/>
  <c r="S53" i="167"/>
  <c r="R53" i="167"/>
  <c r="S52" i="167"/>
  <c r="R52" i="167"/>
  <c r="Q52" i="167"/>
  <c r="P52" i="167"/>
  <c r="E52" i="167"/>
  <c r="S51" i="167"/>
  <c r="R51" i="167"/>
  <c r="Q51" i="167"/>
  <c r="P51" i="167"/>
  <c r="E51" i="167"/>
  <c r="U51" i="167" s="1"/>
  <c r="T50" i="167"/>
  <c r="S50" i="167"/>
  <c r="R50" i="167"/>
  <c r="Q50" i="167"/>
  <c r="P50" i="167"/>
  <c r="E50" i="167"/>
  <c r="U50" i="167" s="1"/>
  <c r="S49" i="167"/>
  <c r="R49" i="167"/>
  <c r="Q49" i="167"/>
  <c r="P49" i="167"/>
  <c r="E49" i="167"/>
  <c r="T49" i="167" s="1"/>
  <c r="T48" i="167"/>
  <c r="S48" i="167"/>
  <c r="R48" i="167"/>
  <c r="Q48" i="167"/>
  <c r="P48" i="167"/>
  <c r="E48" i="167"/>
  <c r="U48" i="167" s="1"/>
  <c r="S47" i="167"/>
  <c r="R47" i="167"/>
  <c r="Q47" i="167"/>
  <c r="P47" i="167"/>
  <c r="E47" i="167"/>
  <c r="S46" i="167"/>
  <c r="R46" i="167"/>
  <c r="Q46" i="167"/>
  <c r="P46" i="167"/>
  <c r="E46" i="167"/>
  <c r="T46" i="167" s="1"/>
  <c r="S45" i="167"/>
  <c r="R45" i="167"/>
  <c r="Q45" i="167"/>
  <c r="U45" i="167" s="1"/>
  <c r="P45" i="167"/>
  <c r="E45" i="167"/>
  <c r="T45" i="167" s="1"/>
  <c r="S44" i="167"/>
  <c r="R44" i="167"/>
  <c r="Q44" i="167"/>
  <c r="P44" i="167"/>
  <c r="E44" i="167"/>
  <c r="U44" i="167" s="1"/>
  <c r="S43" i="167"/>
  <c r="R43" i="167"/>
  <c r="S42" i="167"/>
  <c r="R42" i="167"/>
  <c r="T41" i="167"/>
  <c r="S41" i="167"/>
  <c r="R41" i="167"/>
  <c r="Q41" i="167"/>
  <c r="P41" i="167"/>
  <c r="E41" i="167"/>
  <c r="U41" i="167" s="1"/>
  <c r="T40" i="167"/>
  <c r="S40" i="167"/>
  <c r="R40" i="167"/>
  <c r="Q40" i="167"/>
  <c r="P40" i="167"/>
  <c r="E40" i="167"/>
  <c r="U40" i="167" s="1"/>
  <c r="S39" i="167"/>
  <c r="R39" i="167"/>
  <c r="Q39" i="167"/>
  <c r="P39" i="167"/>
  <c r="E39" i="167"/>
  <c r="S38" i="167"/>
  <c r="R38" i="167"/>
  <c r="Q38" i="167"/>
  <c r="P38" i="167"/>
  <c r="E38" i="167"/>
  <c r="U38" i="167" s="1"/>
  <c r="S37" i="167"/>
  <c r="R37" i="167"/>
  <c r="Q37" i="167"/>
  <c r="P37" i="167"/>
  <c r="E37" i="167"/>
  <c r="S36" i="167"/>
  <c r="R36" i="167"/>
  <c r="Q36" i="167"/>
  <c r="P36" i="167"/>
  <c r="E36" i="167"/>
  <c r="T36" i="167" s="1"/>
  <c r="S35" i="167"/>
  <c r="R35" i="167"/>
  <c r="Q35" i="167"/>
  <c r="P35" i="167"/>
  <c r="E35" i="167"/>
  <c r="T35" i="167" s="1"/>
  <c r="U34" i="167"/>
  <c r="S34" i="167"/>
  <c r="R34" i="167"/>
  <c r="Q34" i="167"/>
  <c r="P34" i="167"/>
  <c r="E34" i="167"/>
  <c r="T34" i="167" s="1"/>
  <c r="T33" i="167"/>
  <c r="S33" i="167"/>
  <c r="R33" i="167"/>
  <c r="Q33" i="167"/>
  <c r="P33" i="167"/>
  <c r="E33" i="167"/>
  <c r="U33" i="167" s="1"/>
  <c r="S32" i="167"/>
  <c r="R32" i="167"/>
  <c r="Q32" i="167"/>
  <c r="P32" i="167"/>
  <c r="E32" i="167"/>
  <c r="U32" i="167" s="1"/>
  <c r="S31" i="167"/>
  <c r="R31" i="167"/>
  <c r="Q31" i="167"/>
  <c r="P31" i="167"/>
  <c r="E31" i="167"/>
  <c r="T31" i="167" s="1"/>
  <c r="S30" i="167"/>
  <c r="R30" i="167"/>
  <c r="Q30" i="167"/>
  <c r="P30" i="167"/>
  <c r="T30" i="167" s="1"/>
  <c r="E30" i="167"/>
  <c r="S29" i="167"/>
  <c r="R29" i="167"/>
  <c r="Q29" i="167"/>
  <c r="P29" i="167"/>
  <c r="E29" i="167"/>
  <c r="S28" i="167"/>
  <c r="R28" i="167"/>
  <c r="Q28" i="167"/>
  <c r="P28" i="167"/>
  <c r="E28" i="167"/>
  <c r="U28" i="167" s="1"/>
  <c r="S27" i="167"/>
  <c r="S26" i="167"/>
  <c r="R26" i="167"/>
  <c r="Q26" i="167"/>
  <c r="P26" i="167"/>
  <c r="E26" i="167"/>
  <c r="U26" i="167" s="1"/>
  <c r="S25" i="167"/>
  <c r="R25" i="167"/>
  <c r="Q25" i="167"/>
  <c r="P25" i="167"/>
  <c r="E25" i="167"/>
  <c r="S24" i="167"/>
  <c r="R24" i="167"/>
  <c r="Q24" i="167"/>
  <c r="P24" i="167"/>
  <c r="E24" i="167"/>
  <c r="S23" i="167"/>
  <c r="R23" i="167"/>
  <c r="Q23" i="167"/>
  <c r="P23" i="167"/>
  <c r="E23" i="167"/>
  <c r="T23" i="167" s="1"/>
  <c r="S22" i="167"/>
  <c r="R22" i="167"/>
  <c r="Q22" i="167"/>
  <c r="P22" i="167"/>
  <c r="E22" i="167"/>
  <c r="S21" i="167"/>
  <c r="R21" i="167"/>
  <c r="Q21" i="167"/>
  <c r="P21" i="167"/>
  <c r="E21" i="167"/>
  <c r="U21" i="167" s="1"/>
  <c r="U20" i="167"/>
  <c r="S20" i="167"/>
  <c r="R20" i="167"/>
  <c r="Q20" i="167"/>
  <c r="P20" i="167"/>
  <c r="E20" i="167"/>
  <c r="T20" i="167" s="1"/>
  <c r="S19" i="167"/>
  <c r="R19" i="167"/>
  <c r="Q19" i="167"/>
  <c r="P19" i="167"/>
  <c r="E19" i="167"/>
  <c r="U19" i="167" s="1"/>
  <c r="U18" i="167"/>
  <c r="S18" i="167"/>
  <c r="R18" i="167"/>
  <c r="Q18" i="167"/>
  <c r="P18" i="167"/>
  <c r="E18" i="167"/>
  <c r="T18" i="167" s="1"/>
  <c r="T17" i="167"/>
  <c r="S17" i="167"/>
  <c r="R17" i="167"/>
  <c r="Q17" i="167"/>
  <c r="P17" i="167"/>
  <c r="E17" i="167"/>
  <c r="U17" i="167" s="1"/>
  <c r="S16" i="167"/>
  <c r="R16" i="167"/>
  <c r="Q16" i="167"/>
  <c r="P16" i="167"/>
  <c r="E16" i="167"/>
  <c r="S15" i="167"/>
  <c r="R15" i="167"/>
  <c r="Q15" i="167"/>
  <c r="P15" i="167"/>
  <c r="E15" i="167"/>
  <c r="T15" i="167" s="1"/>
  <c r="U14" i="167"/>
  <c r="S14" i="167"/>
  <c r="R14" i="167"/>
  <c r="Q14" i="167"/>
  <c r="P14" i="167"/>
  <c r="E14" i="167"/>
  <c r="T14" i="167" s="1"/>
  <c r="S13" i="167"/>
  <c r="R13" i="167"/>
  <c r="Q13" i="167"/>
  <c r="P13" i="167"/>
  <c r="E13" i="167"/>
  <c r="U13" i="167" s="1"/>
  <c r="S12" i="167"/>
  <c r="R12" i="167"/>
  <c r="Q12" i="167"/>
  <c r="P12" i="167"/>
  <c r="E12" i="167"/>
  <c r="S11" i="167"/>
  <c r="R11" i="167"/>
  <c r="Q11" i="167"/>
  <c r="P11" i="167"/>
  <c r="E11" i="167"/>
  <c r="U11" i="167" s="1"/>
  <c r="S10" i="167"/>
  <c r="R10" i="167"/>
  <c r="Q10" i="167"/>
  <c r="P10" i="167"/>
  <c r="E10" i="167"/>
  <c r="T10" i="167" s="1"/>
  <c r="S9" i="167"/>
  <c r="R9" i="167"/>
  <c r="S8" i="167"/>
  <c r="R62" i="166"/>
  <c r="S61" i="166"/>
  <c r="R61" i="166"/>
  <c r="Q61" i="166"/>
  <c r="P61" i="166"/>
  <c r="E61" i="166"/>
  <c r="S60" i="166"/>
  <c r="R60" i="166"/>
  <c r="Q60" i="166"/>
  <c r="Q59" i="166" s="1"/>
  <c r="P60" i="166"/>
  <c r="E60" i="166"/>
  <c r="U60" i="166" s="1"/>
  <c r="S59" i="166"/>
  <c r="R59" i="166"/>
  <c r="R58" i="166"/>
  <c r="S57" i="166"/>
  <c r="R57" i="166"/>
  <c r="Q57" i="166"/>
  <c r="P57" i="166"/>
  <c r="E57" i="166"/>
  <c r="S56" i="166"/>
  <c r="R56" i="166"/>
  <c r="Q56" i="166"/>
  <c r="P56" i="166"/>
  <c r="E56" i="166"/>
  <c r="S55" i="166"/>
  <c r="R55" i="166"/>
  <c r="Q55" i="166"/>
  <c r="P55" i="166"/>
  <c r="E55" i="166"/>
  <c r="T55" i="166" s="1"/>
  <c r="S54" i="166"/>
  <c r="R54" i="166"/>
  <c r="Q54" i="166"/>
  <c r="P54" i="166"/>
  <c r="E54" i="166"/>
  <c r="S53" i="166"/>
  <c r="R53" i="166"/>
  <c r="S52" i="166"/>
  <c r="R52" i="166"/>
  <c r="Q52" i="166"/>
  <c r="U52" i="166" s="1"/>
  <c r="P52" i="166"/>
  <c r="T52" i="166" s="1"/>
  <c r="E52" i="166"/>
  <c r="S51" i="166"/>
  <c r="R51" i="166"/>
  <c r="Q51" i="166"/>
  <c r="P51" i="166"/>
  <c r="E51" i="166"/>
  <c r="S50" i="166"/>
  <c r="R50" i="166"/>
  <c r="Q50" i="166"/>
  <c r="P50" i="166"/>
  <c r="E50" i="166"/>
  <c r="T50" i="166" s="1"/>
  <c r="U49" i="166"/>
  <c r="S49" i="166"/>
  <c r="R49" i="166"/>
  <c r="Q49" i="166"/>
  <c r="P49" i="166"/>
  <c r="E49" i="166"/>
  <c r="T49" i="166" s="1"/>
  <c r="U48" i="166"/>
  <c r="S48" i="166"/>
  <c r="R48" i="166"/>
  <c r="Q48" i="166"/>
  <c r="P48" i="166"/>
  <c r="E48" i="166"/>
  <c r="T48" i="166" s="1"/>
  <c r="T47" i="166"/>
  <c r="S47" i="166"/>
  <c r="R47" i="166"/>
  <c r="Q47" i="166"/>
  <c r="P47" i="166"/>
  <c r="E47" i="166"/>
  <c r="U47" i="166" s="1"/>
  <c r="T46" i="166"/>
  <c r="S46" i="166"/>
  <c r="R46" i="166"/>
  <c r="Q46" i="166"/>
  <c r="P46" i="166"/>
  <c r="E46" i="166"/>
  <c r="U46" i="166" s="1"/>
  <c r="S45" i="166"/>
  <c r="R45" i="166"/>
  <c r="Q45" i="166"/>
  <c r="P45" i="166"/>
  <c r="E45" i="166"/>
  <c r="U45" i="166" s="1"/>
  <c r="T44" i="166"/>
  <c r="S44" i="166"/>
  <c r="R44" i="166"/>
  <c r="Q44" i="166"/>
  <c r="P44" i="166"/>
  <c r="E44" i="166"/>
  <c r="U44" i="166" s="1"/>
  <c r="S43" i="166"/>
  <c r="R43" i="166"/>
  <c r="S42" i="166"/>
  <c r="R42" i="166"/>
  <c r="S41" i="166"/>
  <c r="R41" i="166"/>
  <c r="Q41" i="166"/>
  <c r="P41" i="166"/>
  <c r="E41" i="166"/>
  <c r="S40" i="166"/>
  <c r="R40" i="166"/>
  <c r="Q40" i="166"/>
  <c r="P40" i="166"/>
  <c r="E40" i="166"/>
  <c r="T40" i="166" s="1"/>
  <c r="U39" i="166"/>
  <c r="S39" i="166"/>
  <c r="R39" i="166"/>
  <c r="Q39" i="166"/>
  <c r="P39" i="166"/>
  <c r="E39" i="166"/>
  <c r="T39" i="166" s="1"/>
  <c r="S38" i="166"/>
  <c r="R38" i="166"/>
  <c r="Q38" i="166"/>
  <c r="P38" i="166"/>
  <c r="E38" i="166"/>
  <c r="U38" i="166" s="1"/>
  <c r="U37" i="166"/>
  <c r="S37" i="166"/>
  <c r="R37" i="166"/>
  <c r="Q37" i="166"/>
  <c r="P37" i="166"/>
  <c r="E37" i="166"/>
  <c r="T37" i="166" s="1"/>
  <c r="S36" i="166"/>
  <c r="R36" i="166"/>
  <c r="Q36" i="166"/>
  <c r="P36" i="166"/>
  <c r="E36" i="166"/>
  <c r="U36" i="166" s="1"/>
  <c r="T35" i="166"/>
  <c r="S35" i="166"/>
  <c r="R35" i="166"/>
  <c r="Q35" i="166"/>
  <c r="U35" i="166" s="1"/>
  <c r="P35" i="166"/>
  <c r="E35" i="166"/>
  <c r="U34" i="166"/>
  <c r="S34" i="166"/>
  <c r="R34" i="166"/>
  <c r="Q34" i="166"/>
  <c r="P34" i="166"/>
  <c r="E34" i="166"/>
  <c r="T34" i="166" s="1"/>
  <c r="S33" i="166"/>
  <c r="R33" i="166"/>
  <c r="Q33" i="166"/>
  <c r="P33" i="166"/>
  <c r="E33" i="166"/>
  <c r="S32" i="166"/>
  <c r="R32" i="166"/>
  <c r="Q32" i="166"/>
  <c r="P32" i="166"/>
  <c r="E32" i="166"/>
  <c r="T32" i="166" s="1"/>
  <c r="S31" i="166"/>
  <c r="R31" i="166"/>
  <c r="Q31" i="166"/>
  <c r="P31" i="166"/>
  <c r="E31" i="166"/>
  <c r="T31" i="166" s="1"/>
  <c r="T30" i="166"/>
  <c r="S30" i="166"/>
  <c r="R30" i="166"/>
  <c r="Q30" i="166"/>
  <c r="P30" i="166"/>
  <c r="E30" i="166"/>
  <c r="U30" i="166" s="1"/>
  <c r="S29" i="166"/>
  <c r="R29" i="166"/>
  <c r="Q29" i="166"/>
  <c r="P29" i="166"/>
  <c r="E29" i="166"/>
  <c r="U29" i="166" s="1"/>
  <c r="T28" i="166"/>
  <c r="S28" i="166"/>
  <c r="R28" i="166"/>
  <c r="Q28" i="166"/>
  <c r="P28" i="166"/>
  <c r="E28" i="166"/>
  <c r="U28" i="166" s="1"/>
  <c r="R27" i="166"/>
  <c r="S26" i="166"/>
  <c r="R26" i="166"/>
  <c r="Q26" i="166"/>
  <c r="P26" i="166"/>
  <c r="E26" i="166"/>
  <c r="U26" i="166" s="1"/>
  <c r="S25" i="166"/>
  <c r="R25" i="166"/>
  <c r="Q25" i="166"/>
  <c r="P25" i="166"/>
  <c r="E25" i="166"/>
  <c r="U25" i="166" s="1"/>
  <c r="T24" i="166"/>
  <c r="S24" i="166"/>
  <c r="R24" i="166"/>
  <c r="Q24" i="166"/>
  <c r="P24" i="166"/>
  <c r="E24" i="166"/>
  <c r="U24" i="166" s="1"/>
  <c r="U23" i="166"/>
  <c r="S23" i="166"/>
  <c r="R23" i="166"/>
  <c r="Q23" i="166"/>
  <c r="P23" i="166"/>
  <c r="E23" i="166"/>
  <c r="T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S20" i="166"/>
  <c r="R20" i="166"/>
  <c r="Q20" i="166"/>
  <c r="P20" i="166"/>
  <c r="E20" i="166"/>
  <c r="T20" i="166" s="1"/>
  <c r="S19" i="166"/>
  <c r="R19" i="166"/>
  <c r="Q19" i="166"/>
  <c r="P19" i="166"/>
  <c r="E19" i="166"/>
  <c r="T19" i="166" s="1"/>
  <c r="U18" i="166"/>
  <c r="S18" i="166"/>
  <c r="R18" i="166"/>
  <c r="Q18" i="166"/>
  <c r="P18" i="166"/>
  <c r="E18" i="166"/>
  <c r="T18" i="166" s="1"/>
  <c r="T17" i="166"/>
  <c r="S17" i="166"/>
  <c r="R17" i="166"/>
  <c r="Q17" i="166"/>
  <c r="P17" i="166"/>
  <c r="E17" i="166"/>
  <c r="U17" i="166" s="1"/>
  <c r="S16" i="166"/>
  <c r="R16" i="166"/>
  <c r="Q16" i="166"/>
  <c r="P16" i="166"/>
  <c r="E16" i="166"/>
  <c r="S15" i="166"/>
  <c r="R15" i="166"/>
  <c r="Q15" i="166"/>
  <c r="P15" i="166"/>
  <c r="E15" i="166"/>
  <c r="T15" i="166" s="1"/>
  <c r="T14" i="166"/>
  <c r="S14" i="166"/>
  <c r="R14" i="166"/>
  <c r="Q14" i="166"/>
  <c r="P14" i="166"/>
  <c r="E14" i="166"/>
  <c r="U14" i="166" s="1"/>
  <c r="S13" i="166"/>
  <c r="R13" i="166"/>
  <c r="Q13" i="166"/>
  <c r="P13" i="166"/>
  <c r="E13" i="166"/>
  <c r="S12" i="166"/>
  <c r="R12" i="166"/>
  <c r="Q12" i="166"/>
  <c r="P12" i="166"/>
  <c r="E12" i="166"/>
  <c r="T12" i="166" s="1"/>
  <c r="U11" i="166"/>
  <c r="S11" i="166"/>
  <c r="R11" i="166"/>
  <c r="Q11" i="166"/>
  <c r="P11" i="166"/>
  <c r="E11" i="166"/>
  <c r="T11" i="166" s="1"/>
  <c r="S10" i="166"/>
  <c r="R10" i="166"/>
  <c r="Q10" i="166"/>
  <c r="P10" i="166"/>
  <c r="E10" i="166"/>
  <c r="U10" i="166" s="1"/>
  <c r="S9" i="166"/>
  <c r="R9" i="166"/>
  <c r="R8" i="166"/>
  <c r="U61" i="165"/>
  <c r="S61" i="165"/>
  <c r="R61" i="165"/>
  <c r="Q61" i="165"/>
  <c r="P61" i="165"/>
  <c r="E61" i="165"/>
  <c r="T61" i="165" s="1"/>
  <c r="T60" i="165"/>
  <c r="S60" i="165"/>
  <c r="R60" i="165"/>
  <c r="Q60" i="165"/>
  <c r="P60" i="165"/>
  <c r="E60" i="165"/>
  <c r="E59" i="165" s="1"/>
  <c r="U59" i="165" s="1"/>
  <c r="S59" i="165"/>
  <c r="R59" i="165"/>
  <c r="R58" i="165"/>
  <c r="U57" i="165"/>
  <c r="S57" i="165"/>
  <c r="R57" i="165"/>
  <c r="Q57" i="165"/>
  <c r="P57" i="165"/>
  <c r="E57" i="165"/>
  <c r="T57" i="165" s="1"/>
  <c r="U56" i="165"/>
  <c r="S56" i="165"/>
  <c r="R56" i="165"/>
  <c r="Q56" i="165"/>
  <c r="P56" i="165"/>
  <c r="E56" i="165"/>
  <c r="T56" i="165" s="1"/>
  <c r="S55" i="165"/>
  <c r="R55" i="165"/>
  <c r="Q55" i="165"/>
  <c r="P55" i="165"/>
  <c r="E55" i="165"/>
  <c r="S54" i="165"/>
  <c r="R54" i="165"/>
  <c r="Q54" i="165"/>
  <c r="P54" i="165"/>
  <c r="E54" i="165"/>
  <c r="U54" i="165" s="1"/>
  <c r="S53" i="165"/>
  <c r="R53" i="165"/>
  <c r="S52" i="165"/>
  <c r="R52" i="165"/>
  <c r="Q52" i="165"/>
  <c r="P52" i="165"/>
  <c r="E52" i="165"/>
  <c r="U52" i="165" s="1"/>
  <c r="S51" i="165"/>
  <c r="R51" i="165"/>
  <c r="Q51" i="165"/>
  <c r="P51" i="165"/>
  <c r="E51" i="165"/>
  <c r="S50" i="165"/>
  <c r="R50" i="165"/>
  <c r="Q50" i="165"/>
  <c r="P50" i="165"/>
  <c r="E50" i="165"/>
  <c r="S49" i="165"/>
  <c r="R49" i="165"/>
  <c r="Q49" i="165"/>
  <c r="P49" i="165"/>
  <c r="E49" i="165"/>
  <c r="T49" i="165" s="1"/>
  <c r="S48" i="165"/>
  <c r="R48" i="165"/>
  <c r="Q48" i="165"/>
  <c r="P48" i="165"/>
  <c r="E48" i="165"/>
  <c r="T47" i="165"/>
  <c r="S47" i="165"/>
  <c r="R47" i="165"/>
  <c r="Q47" i="165"/>
  <c r="P47" i="165"/>
  <c r="E47" i="165"/>
  <c r="U47" i="165" s="1"/>
  <c r="U46" i="165"/>
  <c r="S46" i="165"/>
  <c r="R46" i="165"/>
  <c r="Q46" i="165"/>
  <c r="P46" i="165"/>
  <c r="E46" i="165"/>
  <c r="T46" i="165" s="1"/>
  <c r="T45" i="165"/>
  <c r="S45" i="165"/>
  <c r="R45" i="165"/>
  <c r="Q45" i="165"/>
  <c r="P45" i="165"/>
  <c r="E45" i="165"/>
  <c r="S44" i="165"/>
  <c r="R44" i="165"/>
  <c r="Q44" i="165"/>
  <c r="P44" i="165"/>
  <c r="E44" i="165"/>
  <c r="S43" i="165"/>
  <c r="R43" i="165"/>
  <c r="R42" i="165"/>
  <c r="S41" i="165"/>
  <c r="R41" i="165"/>
  <c r="Q41" i="165"/>
  <c r="P41" i="165"/>
  <c r="E41" i="165"/>
  <c r="U41" i="165" s="1"/>
  <c r="S40" i="165"/>
  <c r="R40" i="165"/>
  <c r="Q40" i="165"/>
  <c r="P40" i="165"/>
  <c r="E40" i="165"/>
  <c r="S39" i="165"/>
  <c r="R39" i="165"/>
  <c r="Q39" i="165"/>
  <c r="P39" i="165"/>
  <c r="E39" i="165"/>
  <c r="T39" i="165" s="1"/>
  <c r="S38" i="165"/>
  <c r="R38" i="165"/>
  <c r="Q38" i="165"/>
  <c r="P38" i="165"/>
  <c r="E38" i="165"/>
  <c r="T38" i="165" s="1"/>
  <c r="S37" i="165"/>
  <c r="R37" i="165"/>
  <c r="Q37" i="165"/>
  <c r="P37" i="165"/>
  <c r="E37" i="165"/>
  <c r="U37" i="165" s="1"/>
  <c r="S36" i="165"/>
  <c r="R36" i="165"/>
  <c r="Q36" i="165"/>
  <c r="P36" i="165"/>
  <c r="E36" i="165"/>
  <c r="U36" i="165" s="1"/>
  <c r="S35" i="165"/>
  <c r="R35" i="165"/>
  <c r="Q35" i="165"/>
  <c r="P35" i="165"/>
  <c r="E35" i="165"/>
  <c r="S34" i="165"/>
  <c r="R34" i="165"/>
  <c r="Q34" i="165"/>
  <c r="P34" i="165"/>
  <c r="E34" i="165"/>
  <c r="T34" i="165" s="1"/>
  <c r="T33" i="165"/>
  <c r="S33" i="165"/>
  <c r="R33" i="165"/>
  <c r="Q33" i="165"/>
  <c r="P33" i="165"/>
  <c r="E33" i="165"/>
  <c r="U33" i="165" s="1"/>
  <c r="S32" i="165"/>
  <c r="R32" i="165"/>
  <c r="Q32" i="165"/>
  <c r="P32" i="165"/>
  <c r="E32" i="165"/>
  <c r="S31" i="165"/>
  <c r="R31" i="165"/>
  <c r="Q31" i="165"/>
  <c r="P31" i="165"/>
  <c r="E31" i="165"/>
  <c r="T31" i="165" s="1"/>
  <c r="U30" i="165"/>
  <c r="S30" i="165"/>
  <c r="R30" i="165"/>
  <c r="Q30" i="165"/>
  <c r="P30" i="165"/>
  <c r="E30" i="165"/>
  <c r="T30" i="165" s="1"/>
  <c r="S29" i="165"/>
  <c r="R29" i="165"/>
  <c r="Q29" i="165"/>
  <c r="P29" i="165"/>
  <c r="E29" i="165"/>
  <c r="U29" i="165" s="1"/>
  <c r="U28" i="165"/>
  <c r="S28" i="165"/>
  <c r="R28" i="165"/>
  <c r="Q28" i="165"/>
  <c r="P28" i="165"/>
  <c r="E28" i="165"/>
  <c r="T28" i="165" s="1"/>
  <c r="R27" i="165"/>
  <c r="S26" i="165"/>
  <c r="R26" i="165"/>
  <c r="Q26" i="165"/>
  <c r="P26" i="165"/>
  <c r="E26" i="165"/>
  <c r="T26" i="165" s="1"/>
  <c r="S25" i="165"/>
  <c r="R25" i="165"/>
  <c r="Q25" i="165"/>
  <c r="P25" i="165"/>
  <c r="E25" i="165"/>
  <c r="U25" i="165" s="1"/>
  <c r="S24" i="165"/>
  <c r="R24" i="165"/>
  <c r="Q24" i="165"/>
  <c r="P24" i="165"/>
  <c r="E24" i="165"/>
  <c r="S23" i="165"/>
  <c r="R23" i="165"/>
  <c r="Q23" i="165"/>
  <c r="P23" i="165"/>
  <c r="E23" i="165"/>
  <c r="U23" i="165" s="1"/>
  <c r="S22" i="165"/>
  <c r="R22" i="165"/>
  <c r="Q22" i="165"/>
  <c r="P22" i="165"/>
  <c r="E22" i="165"/>
  <c r="T22" i="165" s="1"/>
  <c r="U21" i="165"/>
  <c r="T21" i="165"/>
  <c r="S21" i="165"/>
  <c r="R21" i="165"/>
  <c r="Q21" i="165"/>
  <c r="P21" i="165"/>
  <c r="E21" i="165"/>
  <c r="S20" i="165"/>
  <c r="R20" i="165"/>
  <c r="Q20" i="165"/>
  <c r="P20" i="165"/>
  <c r="E20" i="165"/>
  <c r="S19" i="165"/>
  <c r="R19" i="165"/>
  <c r="Q19" i="165"/>
  <c r="P19" i="165"/>
  <c r="E19" i="165"/>
  <c r="T19" i="165" s="1"/>
  <c r="U18" i="165"/>
  <c r="S18" i="165"/>
  <c r="R18" i="165"/>
  <c r="Q18" i="165"/>
  <c r="P18" i="165"/>
  <c r="E18" i="165"/>
  <c r="T18" i="165" s="1"/>
  <c r="T17" i="165"/>
  <c r="S17" i="165"/>
  <c r="R17" i="165"/>
  <c r="Q17" i="165"/>
  <c r="P17" i="165"/>
  <c r="E17" i="165"/>
  <c r="U17" i="165" s="1"/>
  <c r="T16" i="165"/>
  <c r="S16" i="165"/>
  <c r="R16" i="165"/>
  <c r="Q16" i="165"/>
  <c r="P16" i="165"/>
  <c r="E16" i="165"/>
  <c r="U16" i="165" s="1"/>
  <c r="S15" i="165"/>
  <c r="R15" i="165"/>
  <c r="Q15" i="165"/>
  <c r="P15" i="165"/>
  <c r="E15" i="165"/>
  <c r="U15" i="165" s="1"/>
  <c r="U14" i="165"/>
  <c r="S14" i="165"/>
  <c r="R14" i="165"/>
  <c r="Q14" i="165"/>
  <c r="P14" i="165"/>
  <c r="E14" i="165"/>
  <c r="T14" i="165" s="1"/>
  <c r="S13" i="165"/>
  <c r="R13" i="165"/>
  <c r="Q13" i="165"/>
  <c r="P13" i="165"/>
  <c r="E13" i="165"/>
  <c r="U13" i="165" s="1"/>
  <c r="S12" i="165"/>
  <c r="R12" i="165"/>
  <c r="Q12" i="165"/>
  <c r="P12" i="165"/>
  <c r="E12" i="165"/>
  <c r="S11" i="165"/>
  <c r="R11" i="165"/>
  <c r="Q11" i="165"/>
  <c r="P11" i="165"/>
  <c r="E11" i="165"/>
  <c r="T11" i="165" s="1"/>
  <c r="S10" i="165"/>
  <c r="R10" i="165"/>
  <c r="Q10" i="165"/>
  <c r="P10" i="165"/>
  <c r="E10" i="165"/>
  <c r="T10" i="165" s="1"/>
  <c r="S9" i="165"/>
  <c r="R9" i="165"/>
  <c r="R8" i="165"/>
  <c r="R62" i="164"/>
  <c r="S61" i="164"/>
  <c r="R61" i="164"/>
  <c r="Q61" i="164"/>
  <c r="P61" i="164"/>
  <c r="E61" i="164"/>
  <c r="T61" i="164" s="1"/>
  <c r="S60" i="164"/>
  <c r="R60" i="164"/>
  <c r="Q60" i="164"/>
  <c r="Q59" i="164" s="1"/>
  <c r="P60" i="164"/>
  <c r="E60" i="164"/>
  <c r="T60" i="164" s="1"/>
  <c r="S59" i="164"/>
  <c r="R59" i="164"/>
  <c r="R58" i="164"/>
  <c r="T57" i="164"/>
  <c r="S57" i="164"/>
  <c r="R57" i="164"/>
  <c r="Q57" i="164"/>
  <c r="P57" i="164"/>
  <c r="E57" i="164"/>
  <c r="U57" i="164" s="1"/>
  <c r="S56" i="164"/>
  <c r="R56" i="164"/>
  <c r="Q56" i="164"/>
  <c r="P56" i="164"/>
  <c r="E56" i="164"/>
  <c r="U56" i="164" s="1"/>
  <c r="S55" i="164"/>
  <c r="R55" i="164"/>
  <c r="Q55" i="164"/>
  <c r="P55" i="164"/>
  <c r="E55" i="164"/>
  <c r="T55" i="164" s="1"/>
  <c r="S54" i="164"/>
  <c r="R54" i="164"/>
  <c r="Q54" i="164"/>
  <c r="P54" i="164"/>
  <c r="E54" i="164"/>
  <c r="S53" i="164"/>
  <c r="R53" i="164"/>
  <c r="S52" i="164"/>
  <c r="R52" i="164"/>
  <c r="Q52" i="164"/>
  <c r="P52" i="164"/>
  <c r="E52" i="164"/>
  <c r="U52" i="164" s="1"/>
  <c r="S51" i="164"/>
  <c r="R51" i="164"/>
  <c r="Q51" i="164"/>
  <c r="P51" i="164"/>
  <c r="E51" i="164"/>
  <c r="U51" i="164" s="1"/>
  <c r="U50" i="164"/>
  <c r="S50" i="164"/>
  <c r="R50" i="164"/>
  <c r="Q50" i="164"/>
  <c r="P50" i="164"/>
  <c r="E50" i="164"/>
  <c r="T50" i="164" s="1"/>
  <c r="S49" i="164"/>
  <c r="R49" i="164"/>
  <c r="Q49" i="164"/>
  <c r="P49" i="164"/>
  <c r="E49" i="164"/>
  <c r="U49" i="164" s="1"/>
  <c r="S48" i="164"/>
  <c r="R48" i="164"/>
  <c r="Q48" i="164"/>
  <c r="P48" i="164"/>
  <c r="E48" i="164"/>
  <c r="S47" i="164"/>
  <c r="R47" i="164"/>
  <c r="Q47" i="164"/>
  <c r="P47" i="164"/>
  <c r="E47" i="164"/>
  <c r="T47" i="164" s="1"/>
  <c r="S46" i="164"/>
  <c r="R46" i="164"/>
  <c r="Q46" i="164"/>
  <c r="P46" i="164"/>
  <c r="E46" i="164"/>
  <c r="T46" i="164" s="1"/>
  <c r="S45" i="164"/>
  <c r="R45" i="164"/>
  <c r="Q45" i="164"/>
  <c r="P45" i="164"/>
  <c r="E45" i="164"/>
  <c r="U45" i="164" s="1"/>
  <c r="U44" i="164"/>
  <c r="T44" i="164"/>
  <c r="S44" i="164"/>
  <c r="R44" i="164"/>
  <c r="Q44" i="164"/>
  <c r="P44" i="164"/>
  <c r="E44" i="164"/>
  <c r="S43" i="164"/>
  <c r="R43" i="164"/>
  <c r="S42" i="164"/>
  <c r="R42" i="164"/>
  <c r="S41" i="164"/>
  <c r="R41" i="164"/>
  <c r="Q41" i="164"/>
  <c r="P41" i="164"/>
  <c r="E41" i="164"/>
  <c r="U41" i="164" s="1"/>
  <c r="S40" i="164"/>
  <c r="R40" i="164"/>
  <c r="Q40" i="164"/>
  <c r="P40" i="164"/>
  <c r="E40" i="164"/>
  <c r="T40" i="164" s="1"/>
  <c r="T39" i="164"/>
  <c r="S39" i="164"/>
  <c r="R39" i="164"/>
  <c r="Q39" i="164"/>
  <c r="P39" i="164"/>
  <c r="E39" i="164"/>
  <c r="U39" i="164" s="1"/>
  <c r="S38" i="164"/>
  <c r="R38" i="164"/>
  <c r="Q38" i="164"/>
  <c r="P38" i="164"/>
  <c r="E38" i="164"/>
  <c r="S37" i="164"/>
  <c r="R37" i="164"/>
  <c r="Q37" i="164"/>
  <c r="P37" i="164"/>
  <c r="E37" i="164"/>
  <c r="T37" i="164" s="1"/>
  <c r="U36" i="164"/>
  <c r="S36" i="164"/>
  <c r="R36" i="164"/>
  <c r="Q36" i="164"/>
  <c r="P36" i="164"/>
  <c r="E36" i="164"/>
  <c r="T36" i="164" s="1"/>
  <c r="S35" i="164"/>
  <c r="R35" i="164"/>
  <c r="Q35" i="164"/>
  <c r="P35" i="164"/>
  <c r="E35" i="164"/>
  <c r="S34" i="164"/>
  <c r="R34" i="164"/>
  <c r="Q34" i="164"/>
  <c r="P34" i="164"/>
  <c r="E34" i="164"/>
  <c r="U34" i="164" s="1"/>
  <c r="T33" i="164"/>
  <c r="S33" i="164"/>
  <c r="R33" i="164"/>
  <c r="Q33" i="164"/>
  <c r="P33" i="164"/>
  <c r="E33" i="164"/>
  <c r="U33" i="164" s="1"/>
  <c r="S32" i="164"/>
  <c r="R32" i="164"/>
  <c r="Q32" i="164"/>
  <c r="U32" i="164" s="1"/>
  <c r="P32" i="164"/>
  <c r="E32" i="164"/>
  <c r="T32" i="164" s="1"/>
  <c r="S31" i="164"/>
  <c r="R31" i="164"/>
  <c r="Q31" i="164"/>
  <c r="P31" i="164"/>
  <c r="E31" i="164"/>
  <c r="U31" i="164" s="1"/>
  <c r="S30" i="164"/>
  <c r="R30" i="164"/>
  <c r="Q30" i="164"/>
  <c r="P30" i="164"/>
  <c r="E30" i="164"/>
  <c r="S29" i="164"/>
  <c r="R29" i="164"/>
  <c r="Q29" i="164"/>
  <c r="P29" i="164"/>
  <c r="E29" i="164"/>
  <c r="T29" i="164" s="1"/>
  <c r="S28" i="164"/>
  <c r="R28" i="164"/>
  <c r="Q28" i="164"/>
  <c r="P28" i="164"/>
  <c r="E28" i="164"/>
  <c r="T28" i="164" s="1"/>
  <c r="R27" i="164"/>
  <c r="S26" i="164"/>
  <c r="R26" i="164"/>
  <c r="Q26" i="164"/>
  <c r="P26" i="164"/>
  <c r="E26" i="164"/>
  <c r="S25" i="164"/>
  <c r="R25" i="164"/>
  <c r="Q25" i="164"/>
  <c r="P25" i="164"/>
  <c r="E25" i="164"/>
  <c r="T25" i="164" s="1"/>
  <c r="S24" i="164"/>
  <c r="R24" i="164"/>
  <c r="Q24" i="164"/>
  <c r="P24" i="164"/>
  <c r="E24" i="164"/>
  <c r="T24" i="164" s="1"/>
  <c r="S23" i="164"/>
  <c r="R23" i="164"/>
  <c r="Q23" i="164"/>
  <c r="P23" i="164"/>
  <c r="E23" i="164"/>
  <c r="U23" i="164" s="1"/>
  <c r="S22" i="164"/>
  <c r="R22" i="164"/>
  <c r="Q22" i="164"/>
  <c r="P22" i="164"/>
  <c r="E22" i="164"/>
  <c r="S21" i="164"/>
  <c r="R21" i="164"/>
  <c r="Q21" i="164"/>
  <c r="P21" i="164"/>
  <c r="E21" i="164"/>
  <c r="U21" i="164" s="1"/>
  <c r="S20" i="164"/>
  <c r="R20" i="164"/>
  <c r="Q20" i="164"/>
  <c r="P20" i="164"/>
  <c r="E20" i="164"/>
  <c r="T20" i="164" s="1"/>
  <c r="S19" i="164"/>
  <c r="R19" i="164"/>
  <c r="Q19" i="164"/>
  <c r="P19" i="164"/>
  <c r="E19" i="164"/>
  <c r="U19" i="164" s="1"/>
  <c r="S18" i="164"/>
  <c r="R18" i="164"/>
  <c r="Q18" i="164"/>
  <c r="P18" i="164"/>
  <c r="E18" i="164"/>
  <c r="S17" i="164"/>
  <c r="R17" i="164"/>
  <c r="Q17" i="164"/>
  <c r="P17" i="164"/>
  <c r="E17" i="164"/>
  <c r="T17" i="164" s="1"/>
  <c r="S16" i="164"/>
  <c r="R16" i="164"/>
  <c r="Q16" i="164"/>
  <c r="P16" i="164"/>
  <c r="E16" i="164"/>
  <c r="T16" i="164" s="1"/>
  <c r="S15" i="164"/>
  <c r="R15" i="164"/>
  <c r="Q15" i="164"/>
  <c r="P15" i="164"/>
  <c r="E15" i="164"/>
  <c r="U15" i="164" s="1"/>
  <c r="S14" i="164"/>
  <c r="R14" i="164"/>
  <c r="Q14" i="164"/>
  <c r="P14" i="164"/>
  <c r="E14" i="164"/>
  <c r="U14" i="164" s="1"/>
  <c r="S13" i="164"/>
  <c r="R13" i="164"/>
  <c r="Q13" i="164"/>
  <c r="P13" i="164"/>
  <c r="E13" i="164"/>
  <c r="U13" i="164" s="1"/>
  <c r="U12" i="164"/>
  <c r="S12" i="164"/>
  <c r="R12" i="164"/>
  <c r="Q12" i="164"/>
  <c r="P12" i="164"/>
  <c r="E12" i="164"/>
  <c r="T12" i="164" s="1"/>
  <c r="S11" i="164"/>
  <c r="R11" i="164"/>
  <c r="Q11" i="164"/>
  <c r="P11" i="164"/>
  <c r="E11" i="164"/>
  <c r="U11" i="164" s="1"/>
  <c r="S10" i="164"/>
  <c r="R10" i="164"/>
  <c r="Q10" i="164"/>
  <c r="P10" i="164"/>
  <c r="E10" i="164"/>
  <c r="S9" i="164"/>
  <c r="R9" i="164"/>
  <c r="R8" i="164"/>
  <c r="S61" i="163"/>
  <c r="R61" i="163"/>
  <c r="Q61" i="163"/>
  <c r="P61" i="163"/>
  <c r="E61" i="163"/>
  <c r="S60" i="163"/>
  <c r="R60" i="163"/>
  <c r="Q60" i="163"/>
  <c r="P60" i="163"/>
  <c r="E60" i="163"/>
  <c r="U60" i="163" s="1"/>
  <c r="S59" i="163"/>
  <c r="R59" i="163"/>
  <c r="R58" i="163"/>
  <c r="S57" i="163"/>
  <c r="R57" i="163"/>
  <c r="Q57" i="163"/>
  <c r="P57" i="163"/>
  <c r="E57" i="163"/>
  <c r="S56" i="163"/>
  <c r="R56" i="163"/>
  <c r="Q56" i="163"/>
  <c r="P56" i="163"/>
  <c r="E56" i="163"/>
  <c r="U56" i="163" s="1"/>
  <c r="T55" i="163"/>
  <c r="S55" i="163"/>
  <c r="R55" i="163"/>
  <c r="Q55" i="163"/>
  <c r="P55" i="163"/>
  <c r="E55" i="163"/>
  <c r="U55" i="163" s="1"/>
  <c r="S54" i="163"/>
  <c r="R54" i="163"/>
  <c r="Q54" i="163"/>
  <c r="Q53" i="163" s="1"/>
  <c r="P54" i="163"/>
  <c r="E54" i="163"/>
  <c r="T54" i="163" s="1"/>
  <c r="S53" i="163"/>
  <c r="R53" i="163"/>
  <c r="T52" i="163"/>
  <c r="S52" i="163"/>
  <c r="R52" i="163"/>
  <c r="Q52" i="163"/>
  <c r="P52" i="163"/>
  <c r="E52" i="163"/>
  <c r="U52" i="163" s="1"/>
  <c r="S51" i="163"/>
  <c r="R51" i="163"/>
  <c r="Q51" i="163"/>
  <c r="P51" i="163"/>
  <c r="E51" i="163"/>
  <c r="U51" i="163" s="1"/>
  <c r="S50" i="163"/>
  <c r="R50" i="163"/>
  <c r="Q50" i="163"/>
  <c r="P50" i="163"/>
  <c r="E50" i="163"/>
  <c r="U50" i="163" s="1"/>
  <c r="S49" i="163"/>
  <c r="R49" i="163"/>
  <c r="Q49" i="163"/>
  <c r="P49" i="163"/>
  <c r="E49" i="163"/>
  <c r="T49" i="163" s="1"/>
  <c r="U48" i="163"/>
  <c r="T48" i="163"/>
  <c r="S48" i="163"/>
  <c r="R48" i="163"/>
  <c r="Q48" i="163"/>
  <c r="P48" i="163"/>
  <c r="E48" i="163"/>
  <c r="S47" i="163"/>
  <c r="R47" i="163"/>
  <c r="Q47" i="163"/>
  <c r="P47" i="163"/>
  <c r="E47" i="163"/>
  <c r="S46" i="163"/>
  <c r="R46" i="163"/>
  <c r="Q46" i="163"/>
  <c r="P46" i="163"/>
  <c r="E46" i="163"/>
  <c r="T46" i="163" s="1"/>
  <c r="U45" i="163"/>
  <c r="S45" i="163"/>
  <c r="R45" i="163"/>
  <c r="Q45" i="163"/>
  <c r="P45" i="163"/>
  <c r="E45" i="163"/>
  <c r="T45" i="163" s="1"/>
  <c r="U44" i="163"/>
  <c r="T44" i="163"/>
  <c r="S44" i="163"/>
  <c r="R44" i="163"/>
  <c r="Q44" i="163"/>
  <c r="P44" i="163"/>
  <c r="E44" i="163"/>
  <c r="S43" i="163"/>
  <c r="R43" i="163"/>
  <c r="S42" i="163"/>
  <c r="R42" i="163"/>
  <c r="S41" i="163"/>
  <c r="R41" i="163"/>
  <c r="Q41" i="163"/>
  <c r="P41" i="163"/>
  <c r="E41" i="163"/>
  <c r="T40" i="163"/>
  <c r="S40" i="163"/>
  <c r="R40" i="163"/>
  <c r="Q40" i="163"/>
  <c r="P40" i="163"/>
  <c r="E40" i="163"/>
  <c r="U40" i="163" s="1"/>
  <c r="U39" i="163"/>
  <c r="S39" i="163"/>
  <c r="R39" i="163"/>
  <c r="Q39" i="163"/>
  <c r="P39" i="163"/>
  <c r="E39" i="163"/>
  <c r="T39" i="163" s="1"/>
  <c r="S38" i="163"/>
  <c r="R38" i="163"/>
  <c r="Q38" i="163"/>
  <c r="P38" i="163"/>
  <c r="E38" i="163"/>
  <c r="U38" i="163" s="1"/>
  <c r="S37" i="163"/>
  <c r="R37" i="163"/>
  <c r="Q37" i="163"/>
  <c r="P37" i="163"/>
  <c r="E37" i="163"/>
  <c r="S36" i="163"/>
  <c r="R36" i="163"/>
  <c r="Q36" i="163"/>
  <c r="P36" i="163"/>
  <c r="E36" i="163"/>
  <c r="T36" i="163" s="1"/>
  <c r="S35" i="163"/>
  <c r="R35" i="163"/>
  <c r="Q35" i="163"/>
  <c r="P35" i="163"/>
  <c r="E35" i="163"/>
  <c r="T35" i="163" s="1"/>
  <c r="U34" i="163"/>
  <c r="S34" i="163"/>
  <c r="R34" i="163"/>
  <c r="Q34" i="163"/>
  <c r="P34" i="163"/>
  <c r="E34" i="163"/>
  <c r="T34" i="163" s="1"/>
  <c r="S33" i="163"/>
  <c r="R33" i="163"/>
  <c r="Q33" i="163"/>
  <c r="P33" i="163"/>
  <c r="E33" i="163"/>
  <c r="U33" i="163" s="1"/>
  <c r="S32" i="163"/>
  <c r="R32" i="163"/>
  <c r="Q32" i="163"/>
  <c r="P32" i="163"/>
  <c r="E32" i="163"/>
  <c r="U32" i="163" s="1"/>
  <c r="U31" i="163"/>
  <c r="S31" i="163"/>
  <c r="R31" i="163"/>
  <c r="Q31" i="163"/>
  <c r="P31" i="163"/>
  <c r="E31" i="163"/>
  <c r="T31" i="163" s="1"/>
  <c r="S30" i="163"/>
  <c r="R30" i="163"/>
  <c r="Q30" i="163"/>
  <c r="U30" i="163" s="1"/>
  <c r="P30" i="163"/>
  <c r="T30" i="163" s="1"/>
  <c r="E30" i="163"/>
  <c r="S29" i="163"/>
  <c r="R29" i="163"/>
  <c r="Q29" i="163"/>
  <c r="P29" i="163"/>
  <c r="E29" i="163"/>
  <c r="S28" i="163"/>
  <c r="R28" i="163"/>
  <c r="Q28" i="163"/>
  <c r="P28" i="163"/>
  <c r="E28" i="163"/>
  <c r="U28" i="163" s="1"/>
  <c r="R27" i="163"/>
  <c r="T26" i="163"/>
  <c r="S26" i="163"/>
  <c r="R26" i="163"/>
  <c r="Q26" i="163"/>
  <c r="P26" i="163"/>
  <c r="E26" i="163"/>
  <c r="U26" i="163" s="1"/>
  <c r="S25" i="163"/>
  <c r="R25" i="163"/>
  <c r="Q25" i="163"/>
  <c r="P25" i="163"/>
  <c r="E25" i="163"/>
  <c r="S24" i="163"/>
  <c r="R24" i="163"/>
  <c r="Q24" i="163"/>
  <c r="P24" i="163"/>
  <c r="E24" i="163"/>
  <c r="T24" i="163" s="1"/>
  <c r="U23" i="163"/>
  <c r="S23" i="163"/>
  <c r="R23" i="163"/>
  <c r="Q23" i="163"/>
  <c r="P23" i="163"/>
  <c r="E23" i="163"/>
  <c r="T23" i="163" s="1"/>
  <c r="S22" i="163"/>
  <c r="R22" i="163"/>
  <c r="Q22" i="163"/>
  <c r="P22" i="163"/>
  <c r="E22" i="163"/>
  <c r="U22" i="163" s="1"/>
  <c r="S21" i="163"/>
  <c r="R21" i="163"/>
  <c r="Q21" i="163"/>
  <c r="P21" i="163"/>
  <c r="E21" i="163"/>
  <c r="U21" i="163" s="1"/>
  <c r="S20" i="163"/>
  <c r="R20" i="163"/>
  <c r="Q20" i="163"/>
  <c r="P20" i="163"/>
  <c r="E20" i="163"/>
  <c r="S19" i="163"/>
  <c r="R19" i="163"/>
  <c r="Q19" i="163"/>
  <c r="P19" i="163"/>
  <c r="E19" i="163"/>
  <c r="T19" i="163" s="1"/>
  <c r="U18" i="163"/>
  <c r="T18" i="163"/>
  <c r="S18" i="163"/>
  <c r="R18" i="163"/>
  <c r="Q18" i="163"/>
  <c r="P18" i="163"/>
  <c r="E18" i="163"/>
  <c r="S17" i="163"/>
  <c r="R17" i="163"/>
  <c r="Q17" i="163"/>
  <c r="P17" i="163"/>
  <c r="E17" i="163"/>
  <c r="S16" i="163"/>
  <c r="R16" i="163"/>
  <c r="Q16" i="163"/>
  <c r="P16" i="163"/>
  <c r="E16" i="163"/>
  <c r="T16" i="163" s="1"/>
  <c r="U15" i="163"/>
  <c r="S15" i="163"/>
  <c r="R15" i="163"/>
  <c r="Q15" i="163"/>
  <c r="P15" i="163"/>
  <c r="E15" i="163"/>
  <c r="T15" i="163" s="1"/>
  <c r="S14" i="163"/>
  <c r="R14" i="163"/>
  <c r="Q14" i="163"/>
  <c r="P14" i="163"/>
  <c r="E14" i="163"/>
  <c r="U14" i="163" s="1"/>
  <c r="S13" i="163"/>
  <c r="R13" i="163"/>
  <c r="Q13" i="163"/>
  <c r="P13" i="163"/>
  <c r="E13" i="163"/>
  <c r="U13" i="163" s="1"/>
  <c r="S12" i="163"/>
  <c r="R12" i="163"/>
  <c r="Q12" i="163"/>
  <c r="P12" i="163"/>
  <c r="E12" i="163"/>
  <c r="U12" i="163" s="1"/>
  <c r="S11" i="163"/>
  <c r="R11" i="163"/>
  <c r="Q11" i="163"/>
  <c r="P11" i="163"/>
  <c r="E11" i="163"/>
  <c r="T11" i="163" s="1"/>
  <c r="S10" i="163"/>
  <c r="R10" i="163"/>
  <c r="Q10" i="163"/>
  <c r="P10" i="163"/>
  <c r="E10" i="163"/>
  <c r="S9" i="163"/>
  <c r="R9" i="163"/>
  <c r="R8" i="163"/>
  <c r="U61" i="162"/>
  <c r="T61" i="162"/>
  <c r="S61" i="162"/>
  <c r="R61" i="162"/>
  <c r="Q61" i="162"/>
  <c r="P61" i="162"/>
  <c r="E61" i="162"/>
  <c r="S60" i="162"/>
  <c r="R60" i="162"/>
  <c r="Q60" i="162"/>
  <c r="P60" i="162"/>
  <c r="E60" i="162"/>
  <c r="S59" i="162"/>
  <c r="R59" i="162"/>
  <c r="S58" i="162"/>
  <c r="R58" i="162"/>
  <c r="S57" i="162"/>
  <c r="R57" i="162"/>
  <c r="Q57" i="162"/>
  <c r="P57" i="162"/>
  <c r="E57" i="162"/>
  <c r="T57" i="162" s="1"/>
  <c r="S56" i="162"/>
  <c r="R56" i="162"/>
  <c r="Q56" i="162"/>
  <c r="P56" i="162"/>
  <c r="E56" i="162"/>
  <c r="T56" i="162" s="1"/>
  <c r="T55" i="162"/>
  <c r="S55" i="162"/>
  <c r="R55" i="162"/>
  <c r="Q55" i="162"/>
  <c r="P55" i="162"/>
  <c r="E55" i="162"/>
  <c r="U55" i="162" s="1"/>
  <c r="S54" i="162"/>
  <c r="R54" i="162"/>
  <c r="Q54" i="162"/>
  <c r="P54" i="162"/>
  <c r="E54" i="162"/>
  <c r="S53" i="162"/>
  <c r="R53" i="162"/>
  <c r="S52" i="162"/>
  <c r="R52" i="162"/>
  <c r="Q52" i="162"/>
  <c r="P52" i="162"/>
  <c r="E52" i="162"/>
  <c r="T52" i="162" s="1"/>
  <c r="U51" i="162"/>
  <c r="S51" i="162"/>
  <c r="R51" i="162"/>
  <c r="Q51" i="162"/>
  <c r="P51" i="162"/>
  <c r="E51" i="162"/>
  <c r="T51" i="162" s="1"/>
  <c r="S50" i="162"/>
  <c r="R50" i="162"/>
  <c r="Q50" i="162"/>
  <c r="P50" i="162"/>
  <c r="E50" i="162"/>
  <c r="U50" i="162" s="1"/>
  <c r="S49" i="162"/>
  <c r="R49" i="162"/>
  <c r="Q49" i="162"/>
  <c r="P49" i="162"/>
  <c r="E49" i="162"/>
  <c r="U49" i="162" s="1"/>
  <c r="T48" i="162"/>
  <c r="S48" i="162"/>
  <c r="R48" i="162"/>
  <c r="Q48" i="162"/>
  <c r="P48" i="162"/>
  <c r="E48" i="162"/>
  <c r="U48" i="162" s="1"/>
  <c r="S47" i="162"/>
  <c r="R47" i="162"/>
  <c r="Q47" i="162"/>
  <c r="P47" i="162"/>
  <c r="E47" i="162"/>
  <c r="T47" i="162" s="1"/>
  <c r="U46" i="162"/>
  <c r="S46" i="162"/>
  <c r="R46" i="162"/>
  <c r="Q46" i="162"/>
  <c r="P46" i="162"/>
  <c r="E46" i="162"/>
  <c r="T46" i="162" s="1"/>
  <c r="S45" i="162"/>
  <c r="R45" i="162"/>
  <c r="Q45" i="162"/>
  <c r="P45" i="162"/>
  <c r="E45" i="162"/>
  <c r="S44" i="162"/>
  <c r="R44" i="162"/>
  <c r="Q44" i="162"/>
  <c r="P44" i="162"/>
  <c r="E44" i="162"/>
  <c r="U44" i="162" s="1"/>
  <c r="S43" i="162"/>
  <c r="R43" i="162"/>
  <c r="S42" i="162"/>
  <c r="R42" i="162"/>
  <c r="S41" i="162"/>
  <c r="R41" i="162"/>
  <c r="Q41" i="162"/>
  <c r="P41" i="162"/>
  <c r="E41" i="162"/>
  <c r="T41" i="162" s="1"/>
  <c r="S40" i="162"/>
  <c r="R40" i="162"/>
  <c r="Q40" i="162"/>
  <c r="P40" i="162"/>
  <c r="E40" i="162"/>
  <c r="U40" i="162" s="1"/>
  <c r="S39" i="162"/>
  <c r="R39" i="162"/>
  <c r="Q39" i="162"/>
  <c r="P39" i="162"/>
  <c r="E39" i="162"/>
  <c r="S38" i="162"/>
  <c r="R38" i="162"/>
  <c r="Q38" i="162"/>
  <c r="P38" i="162"/>
  <c r="E38" i="162"/>
  <c r="U38" i="162" s="1"/>
  <c r="S37" i="162"/>
  <c r="R37" i="162"/>
  <c r="Q37" i="162"/>
  <c r="P37" i="162"/>
  <c r="E37" i="162"/>
  <c r="T37" i="162" s="1"/>
  <c r="S36" i="162"/>
  <c r="R36" i="162"/>
  <c r="Q36" i="162"/>
  <c r="P36" i="162"/>
  <c r="E36" i="162"/>
  <c r="U36" i="162" s="1"/>
  <c r="S35" i="162"/>
  <c r="R35" i="162"/>
  <c r="Q35" i="162"/>
  <c r="P35" i="162"/>
  <c r="E35" i="162"/>
  <c r="S34" i="162"/>
  <c r="R34" i="162"/>
  <c r="Q34" i="162"/>
  <c r="P34" i="162"/>
  <c r="E34" i="162"/>
  <c r="T34" i="162" s="1"/>
  <c r="S33" i="162"/>
  <c r="R33" i="162"/>
  <c r="Q33" i="162"/>
  <c r="P33" i="162"/>
  <c r="E33" i="162"/>
  <c r="T33" i="162" s="1"/>
  <c r="S32" i="162"/>
  <c r="R32" i="162"/>
  <c r="Q32" i="162"/>
  <c r="P32" i="162"/>
  <c r="E32" i="162"/>
  <c r="U32" i="162" s="1"/>
  <c r="S31" i="162"/>
  <c r="R31" i="162"/>
  <c r="Q31" i="162"/>
  <c r="P31" i="162"/>
  <c r="E31" i="162"/>
  <c r="U31" i="162" s="1"/>
  <c r="S30" i="162"/>
  <c r="R30" i="162"/>
  <c r="Q30" i="162"/>
  <c r="P30" i="162"/>
  <c r="E30" i="162"/>
  <c r="U30" i="162" s="1"/>
  <c r="U29" i="162"/>
  <c r="S29" i="162"/>
  <c r="R29" i="162"/>
  <c r="Q29" i="162"/>
  <c r="P29" i="162"/>
  <c r="E29" i="162"/>
  <c r="T29" i="162" s="1"/>
  <c r="S28" i="162"/>
  <c r="R28" i="162"/>
  <c r="Q28" i="162"/>
  <c r="P28" i="162"/>
  <c r="E28" i="162"/>
  <c r="U28" i="162" s="1"/>
  <c r="R27" i="162"/>
  <c r="S26" i="162"/>
  <c r="R26" i="162"/>
  <c r="Q26" i="162"/>
  <c r="P26" i="162"/>
  <c r="E26" i="162"/>
  <c r="U26" i="162" s="1"/>
  <c r="S25" i="162"/>
  <c r="R25" i="162"/>
  <c r="Q25" i="162"/>
  <c r="P25" i="162"/>
  <c r="E25" i="162"/>
  <c r="T25" i="162" s="1"/>
  <c r="S24" i="162"/>
  <c r="R24" i="162"/>
  <c r="Q24" i="162"/>
  <c r="P24" i="162"/>
  <c r="E24" i="162"/>
  <c r="S23" i="162"/>
  <c r="R23" i="162"/>
  <c r="Q23" i="162"/>
  <c r="P23" i="162"/>
  <c r="E23" i="162"/>
  <c r="S22" i="162"/>
  <c r="R22" i="162"/>
  <c r="Q22" i="162"/>
  <c r="P22" i="162"/>
  <c r="E22" i="162"/>
  <c r="T22" i="162" s="1"/>
  <c r="S21" i="162"/>
  <c r="R21" i="162"/>
  <c r="Q21" i="162"/>
  <c r="P21" i="162"/>
  <c r="E21" i="162"/>
  <c r="S20" i="162"/>
  <c r="R20" i="162"/>
  <c r="Q20" i="162"/>
  <c r="P20" i="162"/>
  <c r="E20" i="162"/>
  <c r="U20" i="162" s="1"/>
  <c r="U19" i="162"/>
  <c r="S19" i="162"/>
  <c r="R19" i="162"/>
  <c r="Q19" i="162"/>
  <c r="P19" i="162"/>
  <c r="E19" i="162"/>
  <c r="T19" i="162" s="1"/>
  <c r="S18" i="162"/>
  <c r="R18" i="162"/>
  <c r="Q18" i="162"/>
  <c r="P18" i="162"/>
  <c r="E18" i="162"/>
  <c r="U18" i="162" s="1"/>
  <c r="S17" i="162"/>
  <c r="R17" i="162"/>
  <c r="Q17" i="162"/>
  <c r="P17" i="162"/>
  <c r="E17" i="162"/>
  <c r="T17" i="162" s="1"/>
  <c r="S16" i="162"/>
  <c r="R16" i="162"/>
  <c r="Q16" i="162"/>
  <c r="P16" i="162"/>
  <c r="E16" i="162"/>
  <c r="U16" i="162" s="1"/>
  <c r="S15" i="162"/>
  <c r="R15" i="162"/>
  <c r="Q15" i="162"/>
  <c r="P15" i="162"/>
  <c r="E15" i="162"/>
  <c r="S14" i="162"/>
  <c r="R14" i="162"/>
  <c r="Q14" i="162"/>
  <c r="P14" i="162"/>
  <c r="E14" i="162"/>
  <c r="T14" i="162" s="1"/>
  <c r="S13" i="162"/>
  <c r="R13" i="162"/>
  <c r="Q13" i="162"/>
  <c r="P13" i="162"/>
  <c r="E13" i="162"/>
  <c r="U13" i="162" s="1"/>
  <c r="S12" i="162"/>
  <c r="R12" i="162"/>
  <c r="Q12" i="162"/>
  <c r="P12" i="162"/>
  <c r="E12" i="162"/>
  <c r="S11" i="162"/>
  <c r="R11" i="162"/>
  <c r="Q11" i="162"/>
  <c r="P11" i="162"/>
  <c r="E11" i="162"/>
  <c r="U11" i="162" s="1"/>
  <c r="T10" i="162"/>
  <c r="S10" i="162"/>
  <c r="R10" i="162"/>
  <c r="Q10" i="162"/>
  <c r="P10" i="162"/>
  <c r="E10" i="162"/>
  <c r="S9" i="162"/>
  <c r="R9" i="162"/>
  <c r="S8" i="162"/>
  <c r="R8" i="162"/>
  <c r="S61" i="161"/>
  <c r="R61" i="161"/>
  <c r="Q61" i="161"/>
  <c r="P61" i="161"/>
  <c r="E61" i="161"/>
  <c r="S60" i="161"/>
  <c r="R60" i="161"/>
  <c r="Q60" i="161"/>
  <c r="P60" i="161"/>
  <c r="E60" i="161"/>
  <c r="S59" i="161"/>
  <c r="R59" i="161"/>
  <c r="T57" i="161"/>
  <c r="S57" i="161"/>
  <c r="R57" i="161"/>
  <c r="Q57" i="161"/>
  <c r="P57" i="161"/>
  <c r="E57" i="161"/>
  <c r="U57" i="161" s="1"/>
  <c r="S56" i="161"/>
  <c r="R56" i="161"/>
  <c r="Q56" i="161"/>
  <c r="P56" i="161"/>
  <c r="E56" i="161"/>
  <c r="T56" i="161" s="1"/>
  <c r="U55" i="161"/>
  <c r="S55" i="161"/>
  <c r="R55" i="161"/>
  <c r="Q55" i="161"/>
  <c r="P55" i="161"/>
  <c r="E55" i="161"/>
  <c r="T55" i="161" s="1"/>
  <c r="S54" i="161"/>
  <c r="R54" i="161"/>
  <c r="Q54" i="161"/>
  <c r="P54" i="161"/>
  <c r="E54" i="161"/>
  <c r="S53" i="161"/>
  <c r="R53" i="161"/>
  <c r="S52" i="161"/>
  <c r="R52" i="161"/>
  <c r="Q52" i="161"/>
  <c r="P52" i="161"/>
  <c r="E52" i="161"/>
  <c r="U52" i="161" s="1"/>
  <c r="U51" i="161"/>
  <c r="S51" i="161"/>
  <c r="R51" i="161"/>
  <c r="Q51" i="161"/>
  <c r="P51" i="161"/>
  <c r="E51" i="161"/>
  <c r="T51" i="161" s="1"/>
  <c r="S50" i="161"/>
  <c r="R50" i="161"/>
  <c r="Q50" i="161"/>
  <c r="P50" i="161"/>
  <c r="E50" i="161"/>
  <c r="S49" i="161"/>
  <c r="R49" i="161"/>
  <c r="Q49" i="161"/>
  <c r="P49" i="161"/>
  <c r="E49" i="161"/>
  <c r="S48" i="161"/>
  <c r="R48" i="161"/>
  <c r="Q48" i="161"/>
  <c r="P48" i="161"/>
  <c r="E48" i="161"/>
  <c r="T48" i="161" s="1"/>
  <c r="S47" i="161"/>
  <c r="R47" i="161"/>
  <c r="Q47" i="161"/>
  <c r="P47" i="161"/>
  <c r="E47" i="161"/>
  <c r="S46" i="161"/>
  <c r="R46" i="161"/>
  <c r="Q46" i="161"/>
  <c r="P46" i="161"/>
  <c r="E46" i="161"/>
  <c r="U46" i="161" s="1"/>
  <c r="U45" i="161"/>
  <c r="S45" i="161"/>
  <c r="R45" i="161"/>
  <c r="Q45" i="161"/>
  <c r="P45" i="161"/>
  <c r="E45" i="161"/>
  <c r="T45" i="161" s="1"/>
  <c r="T44" i="161"/>
  <c r="S44" i="161"/>
  <c r="R44" i="161"/>
  <c r="Q44" i="161"/>
  <c r="P44" i="161"/>
  <c r="E44" i="161"/>
  <c r="U44" i="161" s="1"/>
  <c r="S43" i="161"/>
  <c r="R43" i="161"/>
  <c r="S42" i="161"/>
  <c r="R42" i="161"/>
  <c r="S41" i="161"/>
  <c r="R41" i="161"/>
  <c r="Q41" i="161"/>
  <c r="P41" i="161"/>
  <c r="E41" i="161"/>
  <c r="T41" i="161" s="1"/>
  <c r="T40" i="161"/>
  <c r="S40" i="161"/>
  <c r="R40" i="161"/>
  <c r="Q40" i="161"/>
  <c r="P40" i="161"/>
  <c r="E40" i="161"/>
  <c r="U40" i="161" s="1"/>
  <c r="S39" i="161"/>
  <c r="R39" i="161"/>
  <c r="Q39" i="161"/>
  <c r="P39" i="161"/>
  <c r="E39" i="161"/>
  <c r="S38" i="161"/>
  <c r="R38" i="161"/>
  <c r="Q38" i="161"/>
  <c r="P38" i="161"/>
  <c r="E38" i="161"/>
  <c r="T38" i="161" s="1"/>
  <c r="U37" i="161"/>
  <c r="S37" i="161"/>
  <c r="R37" i="161"/>
  <c r="Q37" i="161"/>
  <c r="P37" i="161"/>
  <c r="E37" i="161"/>
  <c r="T37" i="161" s="1"/>
  <c r="S36" i="161"/>
  <c r="R36" i="161"/>
  <c r="Q36" i="161"/>
  <c r="P36" i="161"/>
  <c r="E36" i="161"/>
  <c r="U36" i="161" s="1"/>
  <c r="U35" i="161"/>
  <c r="T35" i="161"/>
  <c r="S35" i="161"/>
  <c r="R35" i="161"/>
  <c r="Q35" i="161"/>
  <c r="P35" i="161"/>
  <c r="E35" i="161"/>
  <c r="S34" i="161"/>
  <c r="R34" i="161"/>
  <c r="Q34" i="161"/>
  <c r="P34" i="161"/>
  <c r="E34" i="161"/>
  <c r="U34" i="161" s="1"/>
  <c r="S33" i="161"/>
  <c r="R33" i="161"/>
  <c r="Q33" i="161"/>
  <c r="P33" i="161"/>
  <c r="E33" i="161"/>
  <c r="T33" i="161" s="1"/>
  <c r="S32" i="161"/>
  <c r="R32" i="161"/>
  <c r="Q32" i="161"/>
  <c r="U32" i="161" s="1"/>
  <c r="P32" i="161"/>
  <c r="T32" i="161" s="1"/>
  <c r="E32" i="161"/>
  <c r="S31" i="161"/>
  <c r="R31" i="161"/>
  <c r="Q31" i="161"/>
  <c r="P31" i="161"/>
  <c r="E31" i="161"/>
  <c r="S30" i="161"/>
  <c r="R30" i="161"/>
  <c r="Q30" i="161"/>
  <c r="P30" i="161"/>
  <c r="E30" i="161"/>
  <c r="T30" i="161" s="1"/>
  <c r="S29" i="161"/>
  <c r="R29" i="161"/>
  <c r="Q29" i="161"/>
  <c r="P29" i="161"/>
  <c r="E29" i="161"/>
  <c r="T29" i="161" s="1"/>
  <c r="S28" i="161"/>
  <c r="R28" i="161"/>
  <c r="Q28" i="161"/>
  <c r="P28" i="161"/>
  <c r="E28" i="161"/>
  <c r="U28" i="161" s="1"/>
  <c r="R27" i="161"/>
  <c r="S26" i="161"/>
  <c r="R26" i="161"/>
  <c r="Q26" i="161"/>
  <c r="P26" i="161"/>
  <c r="E26" i="161"/>
  <c r="T26" i="161" s="1"/>
  <c r="S25" i="161"/>
  <c r="R25" i="161"/>
  <c r="Q25" i="161"/>
  <c r="P25" i="161"/>
  <c r="E25" i="161"/>
  <c r="T25" i="161" s="1"/>
  <c r="U24" i="161"/>
  <c r="S24" i="161"/>
  <c r="R24" i="161"/>
  <c r="Q24" i="161"/>
  <c r="P24" i="161"/>
  <c r="E24" i="161"/>
  <c r="T24" i="161" s="1"/>
  <c r="T23" i="161"/>
  <c r="S23" i="161"/>
  <c r="R23" i="161"/>
  <c r="Q23" i="161"/>
  <c r="P23" i="161"/>
  <c r="E23" i="161"/>
  <c r="U23" i="161" s="1"/>
  <c r="S22" i="161"/>
  <c r="R22" i="161"/>
  <c r="Q22" i="161"/>
  <c r="P22" i="161"/>
  <c r="E22" i="161"/>
  <c r="U22" i="161" s="1"/>
  <c r="S21" i="161"/>
  <c r="R21" i="161"/>
  <c r="Q21" i="161"/>
  <c r="P21" i="161"/>
  <c r="E21" i="161"/>
  <c r="T21" i="161" s="1"/>
  <c r="S20" i="161"/>
  <c r="R20" i="161"/>
  <c r="Q20" i="161"/>
  <c r="P20" i="161"/>
  <c r="E20" i="161"/>
  <c r="S19" i="161"/>
  <c r="R19" i="161"/>
  <c r="Q19" i="161"/>
  <c r="P19" i="161"/>
  <c r="E19" i="161"/>
  <c r="S18" i="161"/>
  <c r="R18" i="161"/>
  <c r="Q18" i="161"/>
  <c r="P18" i="161"/>
  <c r="E18" i="161"/>
  <c r="T18" i="161" s="1"/>
  <c r="S17" i="161"/>
  <c r="R17" i="161"/>
  <c r="Q17" i="161"/>
  <c r="P17" i="161"/>
  <c r="E17" i="161"/>
  <c r="S16" i="161"/>
  <c r="R16" i="161"/>
  <c r="Q16" i="161"/>
  <c r="P16" i="161"/>
  <c r="E16" i="161"/>
  <c r="U16" i="161" s="1"/>
  <c r="U15" i="161"/>
  <c r="S15" i="161"/>
  <c r="R15" i="161"/>
  <c r="Q15" i="161"/>
  <c r="P15" i="161"/>
  <c r="E15" i="161"/>
  <c r="T15" i="161" s="1"/>
  <c r="S14" i="161"/>
  <c r="R14" i="161"/>
  <c r="Q14" i="161"/>
  <c r="P14" i="161"/>
  <c r="E14" i="161"/>
  <c r="U14" i="161" s="1"/>
  <c r="S13" i="161"/>
  <c r="R13" i="161"/>
  <c r="Q13" i="161"/>
  <c r="P13" i="161"/>
  <c r="E13" i="161"/>
  <c r="S12" i="161"/>
  <c r="R12" i="161"/>
  <c r="Q12" i="161"/>
  <c r="P12" i="161"/>
  <c r="E12" i="161"/>
  <c r="S11" i="161"/>
  <c r="R11" i="161"/>
  <c r="Q11" i="161"/>
  <c r="P11" i="161"/>
  <c r="E11" i="161"/>
  <c r="S10" i="161"/>
  <c r="R10" i="161"/>
  <c r="Q10" i="161"/>
  <c r="P10" i="161"/>
  <c r="E10" i="161"/>
  <c r="S9" i="161"/>
  <c r="R9" i="161"/>
  <c r="S61" i="160"/>
  <c r="R61" i="160"/>
  <c r="Q61" i="160"/>
  <c r="P61" i="160"/>
  <c r="E61" i="160"/>
  <c r="T61" i="160" s="1"/>
  <c r="S60" i="160"/>
  <c r="R60" i="160"/>
  <c r="Q60" i="160"/>
  <c r="P60" i="160"/>
  <c r="E60" i="160"/>
  <c r="S59" i="160"/>
  <c r="R59" i="160"/>
  <c r="S57" i="160"/>
  <c r="R57" i="160"/>
  <c r="Q57" i="160"/>
  <c r="P57" i="160"/>
  <c r="E57" i="160"/>
  <c r="U57" i="160" s="1"/>
  <c r="S56" i="160"/>
  <c r="R56" i="160"/>
  <c r="Q56" i="160"/>
  <c r="P56" i="160"/>
  <c r="E56" i="160"/>
  <c r="U56" i="160" s="1"/>
  <c r="S55" i="160"/>
  <c r="R55" i="160"/>
  <c r="Q55" i="160"/>
  <c r="P55" i="160"/>
  <c r="E55" i="160"/>
  <c r="T55" i="160" s="1"/>
  <c r="U54" i="160"/>
  <c r="S54" i="160"/>
  <c r="R54" i="160"/>
  <c r="Q54" i="160"/>
  <c r="P54" i="160"/>
  <c r="E54" i="160"/>
  <c r="T54" i="160" s="1"/>
  <c r="S53" i="160"/>
  <c r="R53" i="160"/>
  <c r="S52" i="160"/>
  <c r="R52" i="160"/>
  <c r="Q52" i="160"/>
  <c r="P52" i="160"/>
  <c r="E52" i="160"/>
  <c r="U52" i="160" s="1"/>
  <c r="T51" i="160"/>
  <c r="S51" i="160"/>
  <c r="R51" i="160"/>
  <c r="Q51" i="160"/>
  <c r="P51" i="160"/>
  <c r="E51" i="160"/>
  <c r="U51" i="160" s="1"/>
  <c r="S50" i="160"/>
  <c r="R50" i="160"/>
  <c r="Q50" i="160"/>
  <c r="P50" i="160"/>
  <c r="E50" i="160"/>
  <c r="T50" i="160" s="1"/>
  <c r="S49" i="160"/>
  <c r="R49" i="160"/>
  <c r="Q49" i="160"/>
  <c r="P49" i="160"/>
  <c r="E49" i="160"/>
  <c r="U49" i="160" s="1"/>
  <c r="S48" i="160"/>
  <c r="R48" i="160"/>
  <c r="Q48" i="160"/>
  <c r="P48" i="160"/>
  <c r="E48" i="160"/>
  <c r="S47" i="160"/>
  <c r="R47" i="160"/>
  <c r="Q47" i="160"/>
  <c r="P47" i="160"/>
  <c r="E47" i="160"/>
  <c r="T47" i="160" s="1"/>
  <c r="S46" i="160"/>
  <c r="R46" i="160"/>
  <c r="Q46" i="160"/>
  <c r="P46" i="160"/>
  <c r="E46" i="160"/>
  <c r="T46" i="160" s="1"/>
  <c r="S45" i="160"/>
  <c r="R45" i="160"/>
  <c r="Q45" i="160"/>
  <c r="P45" i="160"/>
  <c r="E45" i="160"/>
  <c r="U45" i="160" s="1"/>
  <c r="S44" i="160"/>
  <c r="R44" i="160"/>
  <c r="Q44" i="160"/>
  <c r="P44" i="160"/>
  <c r="E44" i="160"/>
  <c r="S43" i="160"/>
  <c r="R43" i="160"/>
  <c r="S42" i="160"/>
  <c r="S41" i="160"/>
  <c r="R41" i="160"/>
  <c r="Q41" i="160"/>
  <c r="P41" i="160"/>
  <c r="E41" i="160"/>
  <c r="U41" i="160" s="1"/>
  <c r="S40" i="160"/>
  <c r="R40" i="160"/>
  <c r="Q40" i="160"/>
  <c r="P40" i="160"/>
  <c r="E40" i="160"/>
  <c r="S39" i="160"/>
  <c r="R39" i="160"/>
  <c r="Q39" i="160"/>
  <c r="P39" i="160"/>
  <c r="E39" i="160"/>
  <c r="U39" i="160" s="1"/>
  <c r="S38" i="160"/>
  <c r="R38" i="160"/>
  <c r="Q38" i="160"/>
  <c r="P38" i="160"/>
  <c r="E38" i="160"/>
  <c r="S37" i="160"/>
  <c r="R37" i="160"/>
  <c r="Q37" i="160"/>
  <c r="P37" i="160"/>
  <c r="E37" i="160"/>
  <c r="T37" i="160" s="1"/>
  <c r="S36" i="160"/>
  <c r="R36" i="160"/>
  <c r="Q36" i="160"/>
  <c r="P36" i="160"/>
  <c r="E36" i="160"/>
  <c r="T36" i="160" s="1"/>
  <c r="U35" i="160"/>
  <c r="S35" i="160"/>
  <c r="R35" i="160"/>
  <c r="Q35" i="160"/>
  <c r="P35" i="160"/>
  <c r="E35" i="160"/>
  <c r="T35" i="160" s="1"/>
  <c r="T34" i="160"/>
  <c r="S34" i="160"/>
  <c r="R34" i="160"/>
  <c r="Q34" i="160"/>
  <c r="P34" i="160"/>
  <c r="E34" i="160"/>
  <c r="U34" i="160" s="1"/>
  <c r="S33" i="160"/>
  <c r="R33" i="160"/>
  <c r="Q33" i="160"/>
  <c r="P33" i="160"/>
  <c r="E33" i="160"/>
  <c r="U33" i="160" s="1"/>
  <c r="S32" i="160"/>
  <c r="R32" i="160"/>
  <c r="Q32" i="160"/>
  <c r="P32" i="160"/>
  <c r="E32" i="160"/>
  <c r="T32" i="160" s="1"/>
  <c r="S31" i="160"/>
  <c r="R31" i="160"/>
  <c r="Q31" i="160"/>
  <c r="P31" i="160"/>
  <c r="E31" i="160"/>
  <c r="U31" i="160" s="1"/>
  <c r="S30" i="160"/>
  <c r="R30" i="160"/>
  <c r="Q30" i="160"/>
  <c r="P30" i="160"/>
  <c r="E30" i="160"/>
  <c r="S29" i="160"/>
  <c r="R29" i="160"/>
  <c r="Q29" i="160"/>
  <c r="P29" i="160"/>
  <c r="E29" i="160"/>
  <c r="T29" i="160" s="1"/>
  <c r="S28" i="160"/>
  <c r="R28" i="160"/>
  <c r="Q28" i="160"/>
  <c r="P28" i="160"/>
  <c r="E28" i="160"/>
  <c r="T28" i="160" s="1"/>
  <c r="R27" i="160"/>
  <c r="S26" i="160"/>
  <c r="R26" i="160"/>
  <c r="Q26" i="160"/>
  <c r="P26" i="160"/>
  <c r="E26" i="160"/>
  <c r="S25" i="160"/>
  <c r="R25" i="160"/>
  <c r="Q25" i="160"/>
  <c r="P25" i="160"/>
  <c r="E25" i="160"/>
  <c r="T25" i="160" s="1"/>
  <c r="S24" i="160"/>
  <c r="R24" i="160"/>
  <c r="Q24" i="160"/>
  <c r="P24" i="160"/>
  <c r="E24" i="160"/>
  <c r="S23" i="160"/>
  <c r="R23" i="160"/>
  <c r="Q23" i="160"/>
  <c r="P23" i="160"/>
  <c r="E23" i="160"/>
  <c r="U23" i="160" s="1"/>
  <c r="U22" i="160"/>
  <c r="S22" i="160"/>
  <c r="R22" i="160"/>
  <c r="Q22" i="160"/>
  <c r="P22" i="160"/>
  <c r="E22" i="160"/>
  <c r="T22" i="160" s="1"/>
  <c r="S21" i="160"/>
  <c r="R21" i="160"/>
  <c r="Q21" i="160"/>
  <c r="P21" i="160"/>
  <c r="E21" i="160"/>
  <c r="U21" i="160" s="1"/>
  <c r="S20" i="160"/>
  <c r="R20" i="160"/>
  <c r="Q20" i="160"/>
  <c r="P20" i="160"/>
  <c r="E20" i="160"/>
  <c r="T20" i="160" s="1"/>
  <c r="S19" i="160"/>
  <c r="R19" i="160"/>
  <c r="Q19" i="160"/>
  <c r="P19" i="160"/>
  <c r="E19" i="160"/>
  <c r="U19" i="160" s="1"/>
  <c r="S18" i="160"/>
  <c r="R18" i="160"/>
  <c r="Q18" i="160"/>
  <c r="P18" i="160"/>
  <c r="E18" i="160"/>
  <c r="S17" i="160"/>
  <c r="R17" i="160"/>
  <c r="Q17" i="160"/>
  <c r="P17" i="160"/>
  <c r="E17" i="160"/>
  <c r="T17" i="160" s="1"/>
  <c r="S16" i="160"/>
  <c r="R16" i="160"/>
  <c r="Q16" i="160"/>
  <c r="P16" i="160"/>
  <c r="E16" i="160"/>
  <c r="T16" i="160" s="1"/>
  <c r="S15" i="160"/>
  <c r="R15" i="160"/>
  <c r="Q15" i="160"/>
  <c r="P15" i="160"/>
  <c r="E15" i="160"/>
  <c r="S14" i="160"/>
  <c r="R14" i="160"/>
  <c r="Q14" i="160"/>
  <c r="P14" i="160"/>
  <c r="E14" i="160"/>
  <c r="U14" i="160" s="1"/>
  <c r="T13" i="160"/>
  <c r="S13" i="160"/>
  <c r="R13" i="160"/>
  <c r="Q13" i="160"/>
  <c r="P13" i="160"/>
  <c r="E13" i="160"/>
  <c r="U13" i="160" s="1"/>
  <c r="S12" i="160"/>
  <c r="R12" i="160"/>
  <c r="Q12" i="160"/>
  <c r="U12" i="160" s="1"/>
  <c r="P12" i="160"/>
  <c r="E12" i="160"/>
  <c r="T12" i="160" s="1"/>
  <c r="S11" i="160"/>
  <c r="R11" i="160"/>
  <c r="Q11" i="160"/>
  <c r="P11" i="160"/>
  <c r="E11" i="160"/>
  <c r="U11" i="160" s="1"/>
  <c r="S10" i="160"/>
  <c r="R10" i="160"/>
  <c r="Q10" i="160"/>
  <c r="P10" i="160"/>
  <c r="E10" i="160"/>
  <c r="S9" i="160"/>
  <c r="R9" i="160"/>
  <c r="R8" i="160"/>
  <c r="S61" i="159"/>
  <c r="R61" i="159"/>
  <c r="Q61" i="159"/>
  <c r="P61" i="159"/>
  <c r="E61" i="159"/>
  <c r="S60" i="159"/>
  <c r="R60" i="159"/>
  <c r="Q60" i="159"/>
  <c r="P60" i="159"/>
  <c r="P59" i="159" s="1"/>
  <c r="E60" i="159"/>
  <c r="U60" i="159" s="1"/>
  <c r="S59" i="159"/>
  <c r="R59" i="159"/>
  <c r="T57" i="159"/>
  <c r="S57" i="159"/>
  <c r="R57" i="159"/>
  <c r="Q57" i="159"/>
  <c r="P57" i="159"/>
  <c r="E57" i="159"/>
  <c r="U57" i="159" s="1"/>
  <c r="S56" i="159"/>
  <c r="R56" i="159"/>
  <c r="Q56" i="159"/>
  <c r="P56" i="159"/>
  <c r="E56" i="159"/>
  <c r="U56" i="159" s="1"/>
  <c r="S55" i="159"/>
  <c r="R55" i="159"/>
  <c r="Q55" i="159"/>
  <c r="P55" i="159"/>
  <c r="E55" i="159"/>
  <c r="U55" i="159" s="1"/>
  <c r="S54" i="159"/>
  <c r="R54" i="159"/>
  <c r="Q54" i="159"/>
  <c r="P54" i="159"/>
  <c r="E54" i="159"/>
  <c r="S53" i="159"/>
  <c r="R53" i="159"/>
  <c r="S52" i="159"/>
  <c r="R52" i="159"/>
  <c r="Q52" i="159"/>
  <c r="P52" i="159"/>
  <c r="E52" i="159"/>
  <c r="U52" i="159" s="1"/>
  <c r="S51" i="159"/>
  <c r="R51" i="159"/>
  <c r="Q51" i="159"/>
  <c r="P51" i="159"/>
  <c r="E51" i="159"/>
  <c r="S50" i="159"/>
  <c r="R50" i="159"/>
  <c r="Q50" i="159"/>
  <c r="P50" i="159"/>
  <c r="E50" i="159"/>
  <c r="U50" i="159" s="1"/>
  <c r="S49" i="159"/>
  <c r="R49" i="159"/>
  <c r="Q49" i="159"/>
  <c r="P49" i="159"/>
  <c r="E49" i="159"/>
  <c r="T49" i="159" s="1"/>
  <c r="S48" i="159"/>
  <c r="R48" i="159"/>
  <c r="Q48" i="159"/>
  <c r="P48" i="159"/>
  <c r="E48" i="159"/>
  <c r="U48" i="159" s="1"/>
  <c r="S47" i="159"/>
  <c r="R47" i="159"/>
  <c r="Q47" i="159"/>
  <c r="P47" i="159"/>
  <c r="E47" i="159"/>
  <c r="S46" i="159"/>
  <c r="R46" i="159"/>
  <c r="Q46" i="159"/>
  <c r="P46" i="159"/>
  <c r="E46" i="159"/>
  <c r="T46" i="159" s="1"/>
  <c r="S45" i="159"/>
  <c r="R45" i="159"/>
  <c r="Q45" i="159"/>
  <c r="P45" i="159"/>
  <c r="E45" i="159"/>
  <c r="U45" i="159" s="1"/>
  <c r="S44" i="159"/>
  <c r="R44" i="159"/>
  <c r="Q44" i="159"/>
  <c r="P44" i="159"/>
  <c r="E44" i="159"/>
  <c r="U44" i="159" s="1"/>
  <c r="S43" i="159"/>
  <c r="R43" i="159"/>
  <c r="S42" i="159"/>
  <c r="R42" i="159"/>
  <c r="T41" i="159"/>
  <c r="S41" i="159"/>
  <c r="R41" i="159"/>
  <c r="Q41" i="159"/>
  <c r="P41" i="159"/>
  <c r="E41" i="159"/>
  <c r="U41" i="159" s="1"/>
  <c r="S40" i="159"/>
  <c r="R40" i="159"/>
  <c r="Q40" i="159"/>
  <c r="P40" i="159"/>
  <c r="E40" i="159"/>
  <c r="U40" i="159" s="1"/>
  <c r="S39" i="159"/>
  <c r="R39" i="159"/>
  <c r="Q39" i="159"/>
  <c r="P39" i="159"/>
  <c r="E39" i="159"/>
  <c r="T39" i="159" s="1"/>
  <c r="S38" i="159"/>
  <c r="R38" i="159"/>
  <c r="Q38" i="159"/>
  <c r="P38" i="159"/>
  <c r="E38" i="159"/>
  <c r="S37" i="159"/>
  <c r="R37" i="159"/>
  <c r="Q37" i="159"/>
  <c r="P37" i="159"/>
  <c r="E37" i="159"/>
  <c r="S36" i="159"/>
  <c r="R36" i="159"/>
  <c r="Q36" i="159"/>
  <c r="P36" i="159"/>
  <c r="E36" i="159"/>
  <c r="T36" i="159" s="1"/>
  <c r="S35" i="159"/>
  <c r="R35" i="159"/>
  <c r="Q35" i="159"/>
  <c r="P35" i="159"/>
  <c r="E35" i="159"/>
  <c r="T34" i="159"/>
  <c r="S34" i="159"/>
  <c r="R34" i="159"/>
  <c r="Q34" i="159"/>
  <c r="P34" i="159"/>
  <c r="E34" i="159"/>
  <c r="U34" i="159" s="1"/>
  <c r="U33" i="159"/>
  <c r="S33" i="159"/>
  <c r="R33" i="159"/>
  <c r="Q33" i="159"/>
  <c r="P33" i="159"/>
  <c r="E33" i="159"/>
  <c r="T33" i="159" s="1"/>
  <c r="S32" i="159"/>
  <c r="R32" i="159"/>
  <c r="Q32" i="159"/>
  <c r="P32" i="159"/>
  <c r="E32" i="159"/>
  <c r="T32" i="159" s="1"/>
  <c r="S31" i="159"/>
  <c r="R31" i="159"/>
  <c r="Q31" i="159"/>
  <c r="P31" i="159"/>
  <c r="E31" i="159"/>
  <c r="T31" i="159" s="1"/>
  <c r="S30" i="159"/>
  <c r="R30" i="159"/>
  <c r="Q30" i="159"/>
  <c r="U30" i="159" s="1"/>
  <c r="P30" i="159"/>
  <c r="T30" i="159" s="1"/>
  <c r="E30" i="159"/>
  <c r="S29" i="159"/>
  <c r="R29" i="159"/>
  <c r="Q29" i="159"/>
  <c r="P29" i="159"/>
  <c r="E29" i="159"/>
  <c r="S28" i="159"/>
  <c r="R28" i="159"/>
  <c r="Q28" i="159"/>
  <c r="P28" i="159"/>
  <c r="E28" i="159"/>
  <c r="U28" i="159" s="1"/>
  <c r="S26" i="159"/>
  <c r="R26" i="159"/>
  <c r="Q26" i="159"/>
  <c r="P26" i="159"/>
  <c r="E26" i="159"/>
  <c r="U26" i="159" s="1"/>
  <c r="S25" i="159"/>
  <c r="R25" i="159"/>
  <c r="Q25" i="159"/>
  <c r="P25" i="159"/>
  <c r="E25" i="159"/>
  <c r="S24" i="159"/>
  <c r="R24" i="159"/>
  <c r="Q24" i="159"/>
  <c r="P24" i="159"/>
  <c r="E24" i="159"/>
  <c r="T24" i="159" s="1"/>
  <c r="S23" i="159"/>
  <c r="R23" i="159"/>
  <c r="Q23" i="159"/>
  <c r="P23" i="159"/>
  <c r="E23" i="159"/>
  <c r="T23" i="159" s="1"/>
  <c r="S22" i="159"/>
  <c r="R22" i="159"/>
  <c r="Q22" i="159"/>
  <c r="P22" i="159"/>
  <c r="E22" i="159"/>
  <c r="S21" i="159"/>
  <c r="R21" i="159"/>
  <c r="Q21" i="159"/>
  <c r="P21" i="159"/>
  <c r="E21" i="159"/>
  <c r="U21" i="159" s="1"/>
  <c r="T20" i="159"/>
  <c r="S20" i="159"/>
  <c r="R20" i="159"/>
  <c r="Q20" i="159"/>
  <c r="P20" i="159"/>
  <c r="E20" i="159"/>
  <c r="U20" i="159" s="1"/>
  <c r="S19" i="159"/>
  <c r="R19" i="159"/>
  <c r="Q19" i="159"/>
  <c r="P19" i="159"/>
  <c r="E19" i="159"/>
  <c r="T19" i="159" s="1"/>
  <c r="T18" i="159"/>
  <c r="S18" i="159"/>
  <c r="R18" i="159"/>
  <c r="Q18" i="159"/>
  <c r="P18" i="159"/>
  <c r="E18" i="159"/>
  <c r="U18" i="159" s="1"/>
  <c r="S17" i="159"/>
  <c r="R17" i="159"/>
  <c r="Q17" i="159"/>
  <c r="P17" i="159"/>
  <c r="E17" i="159"/>
  <c r="S16" i="159"/>
  <c r="R16" i="159"/>
  <c r="Q16" i="159"/>
  <c r="P16" i="159"/>
  <c r="E16" i="159"/>
  <c r="T16" i="159" s="1"/>
  <c r="U15" i="159"/>
  <c r="S15" i="159"/>
  <c r="R15" i="159"/>
  <c r="Q15" i="159"/>
  <c r="P15" i="159"/>
  <c r="E15" i="159"/>
  <c r="T15" i="159" s="1"/>
  <c r="S14" i="159"/>
  <c r="R14" i="159"/>
  <c r="Q14" i="159"/>
  <c r="P14" i="159"/>
  <c r="E14" i="159"/>
  <c r="U14" i="159" s="1"/>
  <c r="S13" i="159"/>
  <c r="R13" i="159"/>
  <c r="Q13" i="159"/>
  <c r="P13" i="159"/>
  <c r="E13" i="159"/>
  <c r="S12" i="159"/>
  <c r="R12" i="159"/>
  <c r="Q12" i="159"/>
  <c r="P12" i="159"/>
  <c r="E12" i="159"/>
  <c r="U12" i="159" s="1"/>
  <c r="S11" i="159"/>
  <c r="R11" i="159"/>
  <c r="Q11" i="159"/>
  <c r="P11" i="159"/>
  <c r="E11" i="159"/>
  <c r="T11" i="159" s="1"/>
  <c r="S10" i="159"/>
  <c r="R10" i="159"/>
  <c r="Q10" i="159"/>
  <c r="P10" i="159"/>
  <c r="E10" i="159"/>
  <c r="S9" i="159"/>
  <c r="R9" i="159"/>
  <c r="R62" i="158"/>
  <c r="S61" i="158"/>
  <c r="R61" i="158"/>
  <c r="Q61" i="158"/>
  <c r="P61" i="158"/>
  <c r="E61" i="158"/>
  <c r="U61" i="158" s="1"/>
  <c r="S60" i="158"/>
  <c r="R60" i="158"/>
  <c r="Q60" i="158"/>
  <c r="Q59" i="158" s="1"/>
  <c r="P60" i="158"/>
  <c r="P59" i="158" s="1"/>
  <c r="E60" i="158"/>
  <c r="T60" i="158" s="1"/>
  <c r="S59" i="158"/>
  <c r="R59" i="158"/>
  <c r="R58" i="158"/>
  <c r="S57" i="158"/>
  <c r="R57" i="158"/>
  <c r="Q57" i="158"/>
  <c r="P57" i="158"/>
  <c r="E57" i="158"/>
  <c r="S56" i="158"/>
  <c r="R56" i="158"/>
  <c r="Q56" i="158"/>
  <c r="P56" i="158"/>
  <c r="E56" i="158"/>
  <c r="T56" i="158" s="1"/>
  <c r="U55" i="158"/>
  <c r="S55" i="158"/>
  <c r="R55" i="158"/>
  <c r="Q55" i="158"/>
  <c r="P55" i="158"/>
  <c r="E55" i="158"/>
  <c r="T55" i="158" s="1"/>
  <c r="U54" i="158"/>
  <c r="S54" i="158"/>
  <c r="R54" i="158"/>
  <c r="Q54" i="158"/>
  <c r="P54" i="158"/>
  <c r="E54" i="158"/>
  <c r="T54" i="158" s="1"/>
  <c r="S53" i="158"/>
  <c r="R53" i="158"/>
  <c r="S52" i="158"/>
  <c r="R52" i="158"/>
  <c r="Q52" i="158"/>
  <c r="P52" i="158"/>
  <c r="E52" i="158"/>
  <c r="S51" i="158"/>
  <c r="R51" i="158"/>
  <c r="Q51" i="158"/>
  <c r="P51" i="158"/>
  <c r="E51" i="158"/>
  <c r="T51" i="158" s="1"/>
  <c r="U50" i="158"/>
  <c r="S50" i="158"/>
  <c r="R50" i="158"/>
  <c r="Q50" i="158"/>
  <c r="P50" i="158"/>
  <c r="E50" i="158"/>
  <c r="T50" i="158" s="1"/>
  <c r="T49" i="158"/>
  <c r="S49" i="158"/>
  <c r="R49" i="158"/>
  <c r="Q49" i="158"/>
  <c r="P49" i="158"/>
  <c r="E49" i="158"/>
  <c r="U49" i="158" s="1"/>
  <c r="U48" i="158"/>
  <c r="S48" i="158"/>
  <c r="R48" i="158"/>
  <c r="Q48" i="158"/>
  <c r="P48" i="158"/>
  <c r="E48" i="158"/>
  <c r="T48" i="158" s="1"/>
  <c r="S47" i="158"/>
  <c r="R47" i="158"/>
  <c r="Q47" i="158"/>
  <c r="P47" i="158"/>
  <c r="E47" i="158"/>
  <c r="U47" i="158" s="1"/>
  <c r="S46" i="158"/>
  <c r="R46" i="158"/>
  <c r="Q46" i="158"/>
  <c r="P46" i="158"/>
  <c r="E46" i="158"/>
  <c r="T46" i="158" s="1"/>
  <c r="S45" i="158"/>
  <c r="R45" i="158"/>
  <c r="Q45" i="158"/>
  <c r="P45" i="158"/>
  <c r="E45" i="158"/>
  <c r="S44" i="158"/>
  <c r="R44" i="158"/>
  <c r="Q44" i="158"/>
  <c r="P44" i="158"/>
  <c r="E44" i="158"/>
  <c r="S43" i="158"/>
  <c r="R43" i="158"/>
  <c r="S42" i="158"/>
  <c r="R42" i="158"/>
  <c r="S41" i="158"/>
  <c r="R41" i="158"/>
  <c r="Q41" i="158"/>
  <c r="P41" i="158"/>
  <c r="E41" i="158"/>
  <c r="T41" i="158" s="1"/>
  <c r="S40" i="158"/>
  <c r="R40" i="158"/>
  <c r="Q40" i="158"/>
  <c r="P40" i="158"/>
  <c r="E40" i="158"/>
  <c r="S39" i="158"/>
  <c r="R39" i="158"/>
  <c r="Q39" i="158"/>
  <c r="P39" i="158"/>
  <c r="E39" i="158"/>
  <c r="U39" i="158" s="1"/>
  <c r="U38" i="158"/>
  <c r="S38" i="158"/>
  <c r="R38" i="158"/>
  <c r="Q38" i="158"/>
  <c r="P38" i="158"/>
  <c r="E38" i="158"/>
  <c r="T38" i="158" s="1"/>
  <c r="S37" i="158"/>
  <c r="R37" i="158"/>
  <c r="Q37" i="158"/>
  <c r="P37" i="158"/>
  <c r="E37" i="158"/>
  <c r="U37" i="158" s="1"/>
  <c r="S36" i="158"/>
  <c r="R36" i="158"/>
  <c r="Q36" i="158"/>
  <c r="U36" i="158" s="1"/>
  <c r="P36" i="158"/>
  <c r="E36" i="158"/>
  <c r="S35" i="158"/>
  <c r="R35" i="158"/>
  <c r="Q35" i="158"/>
  <c r="P35" i="158"/>
  <c r="E35" i="158"/>
  <c r="S34" i="158"/>
  <c r="R34" i="158"/>
  <c r="Q34" i="158"/>
  <c r="P34" i="158"/>
  <c r="E34" i="158"/>
  <c r="S33" i="158"/>
  <c r="R33" i="158"/>
  <c r="Q33" i="158"/>
  <c r="P33" i="158"/>
  <c r="E33" i="158"/>
  <c r="T33" i="158" s="1"/>
  <c r="S32" i="158"/>
  <c r="R32" i="158"/>
  <c r="Q32" i="158"/>
  <c r="P32" i="158"/>
  <c r="E32" i="158"/>
  <c r="S31" i="158"/>
  <c r="R31" i="158"/>
  <c r="Q31" i="158"/>
  <c r="P31" i="158"/>
  <c r="E31" i="158"/>
  <c r="U31" i="158" s="1"/>
  <c r="U30" i="158"/>
  <c r="S30" i="158"/>
  <c r="R30" i="158"/>
  <c r="Q30" i="158"/>
  <c r="P30" i="158"/>
  <c r="E30" i="158"/>
  <c r="T30" i="158" s="1"/>
  <c r="S29" i="158"/>
  <c r="R29" i="158"/>
  <c r="Q29" i="158"/>
  <c r="P29" i="158"/>
  <c r="E29" i="158"/>
  <c r="U29" i="158" s="1"/>
  <c r="S28" i="158"/>
  <c r="R28" i="158"/>
  <c r="Q28" i="158"/>
  <c r="P28" i="158"/>
  <c r="E28" i="158"/>
  <c r="T28" i="158" s="1"/>
  <c r="R27" i="158"/>
  <c r="S26" i="158"/>
  <c r="R26" i="158"/>
  <c r="Q26" i="158"/>
  <c r="P26" i="158"/>
  <c r="E26" i="158"/>
  <c r="U26" i="158" s="1"/>
  <c r="S25" i="158"/>
  <c r="R25" i="158"/>
  <c r="Q25" i="158"/>
  <c r="P25" i="158"/>
  <c r="E25" i="158"/>
  <c r="S24" i="158"/>
  <c r="R24" i="158"/>
  <c r="Q24" i="158"/>
  <c r="P24" i="158"/>
  <c r="E24" i="158"/>
  <c r="T24" i="158" s="1"/>
  <c r="S23" i="158"/>
  <c r="R23" i="158"/>
  <c r="Q23" i="158"/>
  <c r="P23" i="158"/>
  <c r="E23" i="158"/>
  <c r="U23" i="158" s="1"/>
  <c r="S22" i="158"/>
  <c r="R22" i="158"/>
  <c r="Q22" i="158"/>
  <c r="P22" i="158"/>
  <c r="E22" i="158"/>
  <c r="S21" i="158"/>
  <c r="R21" i="158"/>
  <c r="Q21" i="158"/>
  <c r="P21" i="158"/>
  <c r="E21" i="158"/>
  <c r="T21" i="158" s="1"/>
  <c r="S20" i="158"/>
  <c r="R20" i="158"/>
  <c r="Q20" i="158"/>
  <c r="P20" i="158"/>
  <c r="E20" i="158"/>
  <c r="T20" i="158" s="1"/>
  <c r="U19" i="158"/>
  <c r="T19" i="158"/>
  <c r="S19" i="158"/>
  <c r="R19" i="158"/>
  <c r="Q19" i="158"/>
  <c r="P19" i="158"/>
  <c r="E19" i="158"/>
  <c r="S18" i="158"/>
  <c r="R18" i="158"/>
  <c r="Q18" i="158"/>
  <c r="P18" i="158"/>
  <c r="E18" i="158"/>
  <c r="U18" i="158" s="1"/>
  <c r="S17" i="158"/>
  <c r="R17" i="158"/>
  <c r="Q17" i="158"/>
  <c r="P17" i="158"/>
  <c r="E17" i="158"/>
  <c r="S16" i="158"/>
  <c r="R16" i="158"/>
  <c r="Q16" i="158"/>
  <c r="P16" i="158"/>
  <c r="E16" i="158"/>
  <c r="T16" i="158" s="1"/>
  <c r="S15" i="158"/>
  <c r="R15" i="158"/>
  <c r="Q15" i="158"/>
  <c r="P15" i="158"/>
  <c r="E15" i="158"/>
  <c r="U15" i="158" s="1"/>
  <c r="S14" i="158"/>
  <c r="R14" i="158"/>
  <c r="Q14" i="158"/>
  <c r="P14" i="158"/>
  <c r="E14" i="158"/>
  <c r="S13" i="158"/>
  <c r="R13" i="158"/>
  <c r="Q13" i="158"/>
  <c r="P13" i="158"/>
  <c r="E13" i="158"/>
  <c r="T13" i="158" s="1"/>
  <c r="S12" i="158"/>
  <c r="R12" i="158"/>
  <c r="Q12" i="158"/>
  <c r="P12" i="158"/>
  <c r="E12" i="158"/>
  <c r="T12" i="158" s="1"/>
  <c r="T11" i="158"/>
  <c r="S11" i="158"/>
  <c r="R11" i="158"/>
  <c r="Q11" i="158"/>
  <c r="P11" i="158"/>
  <c r="E11" i="158"/>
  <c r="U11" i="158" s="1"/>
  <c r="S10" i="158"/>
  <c r="R10" i="158"/>
  <c r="Q10" i="158"/>
  <c r="P10" i="158"/>
  <c r="E10" i="158"/>
  <c r="U10" i="158" s="1"/>
  <c r="S9" i="158"/>
  <c r="R9" i="158"/>
  <c r="R8" i="158"/>
  <c r="U61" i="157"/>
  <c r="S61" i="157"/>
  <c r="R61" i="157"/>
  <c r="Q61" i="157"/>
  <c r="P61" i="157"/>
  <c r="E61" i="157"/>
  <c r="T61" i="157" s="1"/>
  <c r="S60" i="157"/>
  <c r="R60" i="157"/>
  <c r="Q60" i="157"/>
  <c r="Q59" i="157" s="1"/>
  <c r="P60" i="157"/>
  <c r="E60" i="157"/>
  <c r="U60" i="157" s="1"/>
  <c r="S59" i="157"/>
  <c r="R59" i="157"/>
  <c r="R58" i="157"/>
  <c r="S57" i="157"/>
  <c r="R57" i="157"/>
  <c r="Q57" i="157"/>
  <c r="P57" i="157"/>
  <c r="E57" i="157"/>
  <c r="U57" i="157" s="1"/>
  <c r="S56" i="157"/>
  <c r="R56" i="157"/>
  <c r="Q56" i="157"/>
  <c r="P56" i="157"/>
  <c r="E56" i="157"/>
  <c r="S55" i="157"/>
  <c r="R55" i="157"/>
  <c r="Q55" i="157"/>
  <c r="P55" i="157"/>
  <c r="E55" i="157"/>
  <c r="T55" i="157" s="1"/>
  <c r="S54" i="157"/>
  <c r="R54" i="157"/>
  <c r="Q54" i="157"/>
  <c r="P54" i="157"/>
  <c r="E54" i="157"/>
  <c r="T54" i="157" s="1"/>
  <c r="S53" i="157"/>
  <c r="R53" i="157"/>
  <c r="S52" i="157"/>
  <c r="R52" i="157"/>
  <c r="Q52" i="157"/>
  <c r="P52" i="157"/>
  <c r="E52" i="157"/>
  <c r="U52" i="157" s="1"/>
  <c r="S51" i="157"/>
  <c r="R51" i="157"/>
  <c r="Q51" i="157"/>
  <c r="P51" i="157"/>
  <c r="E51" i="157"/>
  <c r="S50" i="157"/>
  <c r="R50" i="157"/>
  <c r="Q50" i="157"/>
  <c r="P50" i="157"/>
  <c r="E50" i="157"/>
  <c r="T50" i="157" s="1"/>
  <c r="S49" i="157"/>
  <c r="R49" i="157"/>
  <c r="Q49" i="157"/>
  <c r="P49" i="157"/>
  <c r="E49" i="157"/>
  <c r="T49" i="157" s="1"/>
  <c r="T48" i="157"/>
  <c r="S48" i="157"/>
  <c r="R48" i="157"/>
  <c r="Q48" i="157"/>
  <c r="P48" i="157"/>
  <c r="E48" i="157"/>
  <c r="U48" i="157" s="1"/>
  <c r="U47" i="157"/>
  <c r="S47" i="157"/>
  <c r="R47" i="157"/>
  <c r="Q47" i="157"/>
  <c r="P47" i="157"/>
  <c r="E47" i="157"/>
  <c r="T47" i="157" s="1"/>
  <c r="S46" i="157"/>
  <c r="R46" i="157"/>
  <c r="Q46" i="157"/>
  <c r="P46" i="157"/>
  <c r="E46" i="157"/>
  <c r="U46" i="157" s="1"/>
  <c r="T45" i="157"/>
  <c r="S45" i="157"/>
  <c r="R45" i="157"/>
  <c r="Q45" i="157"/>
  <c r="U45" i="157" s="1"/>
  <c r="P45" i="157"/>
  <c r="E45" i="157"/>
  <c r="S44" i="157"/>
  <c r="R44" i="157"/>
  <c r="Q44" i="157"/>
  <c r="P44" i="157"/>
  <c r="E44" i="157"/>
  <c r="T44" i="157" s="1"/>
  <c r="S43" i="157"/>
  <c r="R43" i="157"/>
  <c r="R42" i="157"/>
  <c r="S41" i="157"/>
  <c r="R41" i="157"/>
  <c r="Q41" i="157"/>
  <c r="P41" i="157"/>
  <c r="E41" i="157"/>
  <c r="S40" i="157"/>
  <c r="R40" i="157"/>
  <c r="Q40" i="157"/>
  <c r="P40" i="157"/>
  <c r="E40" i="157"/>
  <c r="T40" i="157" s="1"/>
  <c r="S39" i="157"/>
  <c r="R39" i="157"/>
  <c r="Q39" i="157"/>
  <c r="P39" i="157"/>
  <c r="E39" i="157"/>
  <c r="T39" i="157" s="1"/>
  <c r="U38" i="157"/>
  <c r="S38" i="157"/>
  <c r="R38" i="157"/>
  <c r="Q38" i="157"/>
  <c r="P38" i="157"/>
  <c r="E38" i="157"/>
  <c r="T38" i="157" s="1"/>
  <c r="T37" i="157"/>
  <c r="S37" i="157"/>
  <c r="R37" i="157"/>
  <c r="Q37" i="157"/>
  <c r="P37" i="157"/>
  <c r="E37" i="157"/>
  <c r="U37" i="157" s="1"/>
  <c r="S36" i="157"/>
  <c r="R36" i="157"/>
  <c r="Q36" i="157"/>
  <c r="P36" i="157"/>
  <c r="E36" i="157"/>
  <c r="U36" i="157" s="1"/>
  <c r="S35" i="157"/>
  <c r="R35" i="157"/>
  <c r="Q35" i="157"/>
  <c r="P35" i="157"/>
  <c r="E35" i="157"/>
  <c r="T35" i="157" s="1"/>
  <c r="S34" i="157"/>
  <c r="R34" i="157"/>
  <c r="Q34" i="157"/>
  <c r="P34" i="157"/>
  <c r="E34" i="157"/>
  <c r="U34" i="157" s="1"/>
  <c r="S33" i="157"/>
  <c r="R33" i="157"/>
  <c r="Q33" i="157"/>
  <c r="P33" i="157"/>
  <c r="E33" i="157"/>
  <c r="S32" i="157"/>
  <c r="R32" i="157"/>
  <c r="Q32" i="157"/>
  <c r="P32" i="157"/>
  <c r="E32" i="157"/>
  <c r="S31" i="157"/>
  <c r="R31" i="157"/>
  <c r="Q31" i="157"/>
  <c r="P31" i="157"/>
  <c r="E31" i="157"/>
  <c r="T31" i="157" s="1"/>
  <c r="U30" i="157"/>
  <c r="S30" i="157"/>
  <c r="R30" i="157"/>
  <c r="Q30" i="157"/>
  <c r="P30" i="157"/>
  <c r="E30" i="157"/>
  <c r="T30" i="157" s="1"/>
  <c r="T29" i="157"/>
  <c r="S29" i="157"/>
  <c r="R29" i="157"/>
  <c r="Q29" i="157"/>
  <c r="P29" i="157"/>
  <c r="E29" i="157"/>
  <c r="U29" i="157" s="1"/>
  <c r="S28" i="157"/>
  <c r="R28" i="157"/>
  <c r="Q28" i="157"/>
  <c r="P28" i="157"/>
  <c r="E28" i="157"/>
  <c r="U28" i="157" s="1"/>
  <c r="R27" i="157"/>
  <c r="S26" i="157"/>
  <c r="R26" i="157"/>
  <c r="Q26" i="157"/>
  <c r="P26" i="157"/>
  <c r="E26" i="157"/>
  <c r="U26" i="157" s="1"/>
  <c r="S25" i="157"/>
  <c r="R25" i="157"/>
  <c r="Q25" i="157"/>
  <c r="P25" i="157"/>
  <c r="E25" i="157"/>
  <c r="U25" i="157" s="1"/>
  <c r="S24" i="157"/>
  <c r="R24" i="157"/>
  <c r="Q24" i="157"/>
  <c r="P24" i="157"/>
  <c r="E24" i="157"/>
  <c r="S23" i="157"/>
  <c r="R23" i="157"/>
  <c r="Q23" i="157"/>
  <c r="P23" i="157"/>
  <c r="E23" i="157"/>
  <c r="T23" i="157" s="1"/>
  <c r="S22" i="157"/>
  <c r="R22" i="157"/>
  <c r="Q22" i="157"/>
  <c r="P22" i="157"/>
  <c r="E22" i="157"/>
  <c r="U22" i="157" s="1"/>
  <c r="S21" i="157"/>
  <c r="R21" i="157"/>
  <c r="Q21" i="157"/>
  <c r="P21" i="157"/>
  <c r="E21" i="157"/>
  <c r="S20" i="157"/>
  <c r="R20" i="157"/>
  <c r="Q20" i="157"/>
  <c r="P20" i="157"/>
  <c r="E20" i="157"/>
  <c r="T20" i="157" s="1"/>
  <c r="S19" i="157"/>
  <c r="R19" i="157"/>
  <c r="Q19" i="157"/>
  <c r="P19" i="157"/>
  <c r="E19" i="157"/>
  <c r="T19" i="157" s="1"/>
  <c r="T18" i="157"/>
  <c r="S18" i="157"/>
  <c r="R18" i="157"/>
  <c r="Q18" i="157"/>
  <c r="P18" i="157"/>
  <c r="E18" i="157"/>
  <c r="U18" i="157" s="1"/>
  <c r="S17" i="157"/>
  <c r="R17" i="157"/>
  <c r="Q17" i="157"/>
  <c r="P17" i="157"/>
  <c r="E17" i="157"/>
  <c r="U17" i="157" s="1"/>
  <c r="S16" i="157"/>
  <c r="R16" i="157"/>
  <c r="Q16" i="157"/>
  <c r="P16" i="157"/>
  <c r="E16" i="157"/>
  <c r="S15" i="157"/>
  <c r="R15" i="157"/>
  <c r="Q15" i="157"/>
  <c r="P15" i="157"/>
  <c r="E15" i="157"/>
  <c r="T15" i="157" s="1"/>
  <c r="S14" i="157"/>
  <c r="R14" i="157"/>
  <c r="Q14" i="157"/>
  <c r="P14" i="157"/>
  <c r="E14" i="157"/>
  <c r="U14" i="157" s="1"/>
  <c r="S13" i="157"/>
  <c r="R13" i="157"/>
  <c r="Q13" i="157"/>
  <c r="P13" i="157"/>
  <c r="E13" i="157"/>
  <c r="S12" i="157"/>
  <c r="R12" i="157"/>
  <c r="Q12" i="157"/>
  <c r="P12" i="157"/>
  <c r="E12" i="157"/>
  <c r="T12" i="157" s="1"/>
  <c r="S11" i="157"/>
  <c r="R11" i="157"/>
  <c r="Q11" i="157"/>
  <c r="P11" i="157"/>
  <c r="E11" i="157"/>
  <c r="T11" i="157" s="1"/>
  <c r="T10" i="157"/>
  <c r="S10" i="157"/>
  <c r="R10" i="157"/>
  <c r="Q10" i="157"/>
  <c r="P10" i="157"/>
  <c r="E10" i="157"/>
  <c r="U10" i="157" s="1"/>
  <c r="S9" i="157"/>
  <c r="R9" i="157"/>
  <c r="R8" i="157"/>
  <c r="T61" i="156"/>
  <c r="S61" i="156"/>
  <c r="R61" i="156"/>
  <c r="Q61" i="156"/>
  <c r="P61" i="156"/>
  <c r="E61" i="156"/>
  <c r="U61" i="156" s="1"/>
  <c r="U60" i="156"/>
  <c r="S60" i="156"/>
  <c r="R60" i="156"/>
  <c r="Q60" i="156"/>
  <c r="P60" i="156"/>
  <c r="E60" i="156"/>
  <c r="T60" i="156" s="1"/>
  <c r="S59" i="156"/>
  <c r="R59" i="156"/>
  <c r="R58" i="156"/>
  <c r="U57" i="156"/>
  <c r="S57" i="156"/>
  <c r="R57" i="156"/>
  <c r="Q57" i="156"/>
  <c r="P57" i="156"/>
  <c r="E57" i="156"/>
  <c r="T57" i="156" s="1"/>
  <c r="S56" i="156"/>
  <c r="R56" i="156"/>
  <c r="Q56" i="156"/>
  <c r="P56" i="156"/>
  <c r="E56" i="156"/>
  <c r="U56" i="156" s="1"/>
  <c r="S55" i="156"/>
  <c r="R55" i="156"/>
  <c r="Q55" i="156"/>
  <c r="P55" i="156"/>
  <c r="E55" i="156"/>
  <c r="S54" i="156"/>
  <c r="R54" i="156"/>
  <c r="Q54" i="156"/>
  <c r="P54" i="156"/>
  <c r="E54" i="156"/>
  <c r="U54" i="156" s="1"/>
  <c r="S53" i="156"/>
  <c r="R53" i="156"/>
  <c r="S52" i="156"/>
  <c r="R52" i="156"/>
  <c r="Q52" i="156"/>
  <c r="P52" i="156"/>
  <c r="E52" i="156"/>
  <c r="T52" i="156" s="1"/>
  <c r="S51" i="156"/>
  <c r="R51" i="156"/>
  <c r="Q51" i="156"/>
  <c r="P51" i="156"/>
  <c r="E51" i="156"/>
  <c r="U51" i="156" s="1"/>
  <c r="S50" i="156"/>
  <c r="R50" i="156"/>
  <c r="Q50" i="156"/>
  <c r="P50" i="156"/>
  <c r="E50" i="156"/>
  <c r="S49" i="156"/>
  <c r="R49" i="156"/>
  <c r="Q49" i="156"/>
  <c r="P49" i="156"/>
  <c r="E49" i="156"/>
  <c r="T49" i="156" s="1"/>
  <c r="S48" i="156"/>
  <c r="R48" i="156"/>
  <c r="Q48" i="156"/>
  <c r="P48" i="156"/>
  <c r="E48" i="156"/>
  <c r="T48" i="156" s="1"/>
  <c r="S47" i="156"/>
  <c r="R47" i="156"/>
  <c r="Q47" i="156"/>
  <c r="P47" i="156"/>
  <c r="E47" i="156"/>
  <c r="U47" i="156" s="1"/>
  <c r="T46" i="156"/>
  <c r="S46" i="156"/>
  <c r="R46" i="156"/>
  <c r="Q46" i="156"/>
  <c r="P46" i="156"/>
  <c r="E46" i="156"/>
  <c r="U46" i="156" s="1"/>
  <c r="S45" i="156"/>
  <c r="R45" i="156"/>
  <c r="Q45" i="156"/>
  <c r="P45" i="156"/>
  <c r="E45" i="156"/>
  <c r="S44" i="156"/>
  <c r="R44" i="156"/>
  <c r="Q44" i="156"/>
  <c r="P44" i="156"/>
  <c r="E44" i="156"/>
  <c r="T44" i="156" s="1"/>
  <c r="S43" i="156"/>
  <c r="R43" i="156"/>
  <c r="S42" i="156"/>
  <c r="R42" i="156"/>
  <c r="S41" i="156"/>
  <c r="R41" i="156"/>
  <c r="Q41" i="156"/>
  <c r="P41" i="156"/>
  <c r="E41" i="156"/>
  <c r="S40" i="156"/>
  <c r="R40" i="156"/>
  <c r="Q40" i="156"/>
  <c r="P40" i="156"/>
  <c r="E40" i="156"/>
  <c r="S39" i="156"/>
  <c r="R39" i="156"/>
  <c r="Q39" i="156"/>
  <c r="P39" i="156"/>
  <c r="E39" i="156"/>
  <c r="T39" i="156" s="1"/>
  <c r="S38" i="156"/>
  <c r="R38" i="156"/>
  <c r="Q38" i="156"/>
  <c r="P38" i="156"/>
  <c r="E38" i="156"/>
  <c r="U37" i="156"/>
  <c r="S37" i="156"/>
  <c r="R37" i="156"/>
  <c r="Q37" i="156"/>
  <c r="P37" i="156"/>
  <c r="E37" i="156"/>
  <c r="T37" i="156" s="1"/>
  <c r="U36" i="156"/>
  <c r="S36" i="156"/>
  <c r="R36" i="156"/>
  <c r="Q36" i="156"/>
  <c r="P36" i="156"/>
  <c r="E36" i="156"/>
  <c r="T36" i="156" s="1"/>
  <c r="T35" i="156"/>
  <c r="S35" i="156"/>
  <c r="R35" i="156"/>
  <c r="Q35" i="156"/>
  <c r="P35" i="156"/>
  <c r="E35" i="156"/>
  <c r="U35" i="156" s="1"/>
  <c r="S34" i="156"/>
  <c r="R34" i="156"/>
  <c r="Q34" i="156"/>
  <c r="P34" i="156"/>
  <c r="E34" i="156"/>
  <c r="U34" i="156" s="1"/>
  <c r="T33" i="156"/>
  <c r="S33" i="156"/>
  <c r="R33" i="156"/>
  <c r="Q33" i="156"/>
  <c r="P33" i="156"/>
  <c r="E33" i="156"/>
  <c r="U33" i="156" s="1"/>
  <c r="S32" i="156"/>
  <c r="R32" i="156"/>
  <c r="Q32" i="156"/>
  <c r="P32" i="156"/>
  <c r="E32" i="156"/>
  <c r="S31" i="156"/>
  <c r="R31" i="156"/>
  <c r="Q31" i="156"/>
  <c r="P31" i="156"/>
  <c r="E31" i="156"/>
  <c r="T31" i="156" s="1"/>
  <c r="S30" i="156"/>
  <c r="R30" i="156"/>
  <c r="Q30" i="156"/>
  <c r="P30" i="156"/>
  <c r="E30" i="156"/>
  <c r="T30" i="156" s="1"/>
  <c r="U29" i="156"/>
  <c r="T29" i="156"/>
  <c r="S29" i="156"/>
  <c r="R29" i="156"/>
  <c r="Q29" i="156"/>
  <c r="P29" i="156"/>
  <c r="E29" i="156"/>
  <c r="S28" i="156"/>
  <c r="R28" i="156"/>
  <c r="Q28" i="156"/>
  <c r="P28" i="156"/>
  <c r="E28" i="156"/>
  <c r="R27" i="156"/>
  <c r="U26" i="156"/>
  <c r="S26" i="156"/>
  <c r="R26" i="156"/>
  <c r="Q26" i="156"/>
  <c r="P26" i="156"/>
  <c r="E26" i="156"/>
  <c r="T26" i="156" s="1"/>
  <c r="U25" i="156"/>
  <c r="S25" i="156"/>
  <c r="R25" i="156"/>
  <c r="Q25" i="156"/>
  <c r="P25" i="156"/>
  <c r="E25" i="156"/>
  <c r="T25" i="156" s="1"/>
  <c r="T24" i="156"/>
  <c r="S24" i="156"/>
  <c r="R24" i="156"/>
  <c r="Q24" i="156"/>
  <c r="P24" i="156"/>
  <c r="E24" i="156"/>
  <c r="U24" i="156" s="1"/>
  <c r="T23" i="156"/>
  <c r="S23" i="156"/>
  <c r="R23" i="156"/>
  <c r="Q23" i="156"/>
  <c r="P23" i="156"/>
  <c r="E23" i="156"/>
  <c r="U23" i="156" s="1"/>
  <c r="U22" i="156"/>
  <c r="S22" i="156"/>
  <c r="R22" i="156"/>
  <c r="Q22" i="156"/>
  <c r="P22" i="156"/>
  <c r="E22" i="156"/>
  <c r="T22" i="156" s="1"/>
  <c r="T21" i="156"/>
  <c r="S21" i="156"/>
  <c r="R21" i="156"/>
  <c r="Q21" i="156"/>
  <c r="P21" i="156"/>
  <c r="E21" i="156"/>
  <c r="U21" i="156" s="1"/>
  <c r="S20" i="156"/>
  <c r="R20" i="156"/>
  <c r="Q20" i="156"/>
  <c r="P20" i="156"/>
  <c r="E20" i="156"/>
  <c r="S19" i="156"/>
  <c r="R19" i="156"/>
  <c r="Q19" i="156"/>
  <c r="P19" i="156"/>
  <c r="E19" i="156"/>
  <c r="T19" i="156" s="1"/>
  <c r="S18" i="156"/>
  <c r="R18" i="156"/>
  <c r="Q18" i="156"/>
  <c r="P18" i="156"/>
  <c r="E18" i="156"/>
  <c r="T18" i="156" s="1"/>
  <c r="U17" i="156"/>
  <c r="S17" i="156"/>
  <c r="R17" i="156"/>
  <c r="Q17" i="156"/>
  <c r="P17" i="156"/>
  <c r="E17" i="156"/>
  <c r="T17" i="156" s="1"/>
  <c r="T16" i="156"/>
  <c r="S16" i="156"/>
  <c r="R16" i="156"/>
  <c r="Q16" i="156"/>
  <c r="P16" i="156"/>
  <c r="E16" i="156"/>
  <c r="U16" i="156" s="1"/>
  <c r="S15" i="156"/>
  <c r="R15" i="156"/>
  <c r="Q15" i="156"/>
  <c r="P15" i="156"/>
  <c r="E15" i="156"/>
  <c r="U15" i="156" s="1"/>
  <c r="U14" i="156"/>
  <c r="S14" i="156"/>
  <c r="R14" i="156"/>
  <c r="Q14" i="156"/>
  <c r="P14" i="156"/>
  <c r="E14" i="156"/>
  <c r="T14" i="156" s="1"/>
  <c r="S13" i="156"/>
  <c r="R13" i="156"/>
  <c r="Q13" i="156"/>
  <c r="P13" i="156"/>
  <c r="T13" i="156" s="1"/>
  <c r="E13" i="156"/>
  <c r="S12" i="156"/>
  <c r="R12" i="156"/>
  <c r="Q12" i="156"/>
  <c r="P12" i="156"/>
  <c r="E12" i="156"/>
  <c r="S11" i="156"/>
  <c r="R11" i="156"/>
  <c r="Q11" i="156"/>
  <c r="P11" i="156"/>
  <c r="E11" i="156"/>
  <c r="T11" i="156" s="1"/>
  <c r="S10" i="156"/>
  <c r="R10" i="156"/>
  <c r="Q10" i="156"/>
  <c r="P10" i="156"/>
  <c r="E10" i="156"/>
  <c r="S9" i="156"/>
  <c r="R9" i="156"/>
  <c r="R8" i="156"/>
  <c r="U61" i="155"/>
  <c r="S61" i="155"/>
  <c r="R61" i="155"/>
  <c r="Q61" i="155"/>
  <c r="P61" i="155"/>
  <c r="E61" i="155"/>
  <c r="T61" i="155" s="1"/>
  <c r="U60" i="155"/>
  <c r="T60" i="155"/>
  <c r="S60" i="155"/>
  <c r="R60" i="155"/>
  <c r="Q60" i="155"/>
  <c r="P60" i="155"/>
  <c r="P59" i="155" s="1"/>
  <c r="E60" i="155"/>
  <c r="S59" i="155"/>
  <c r="R59" i="155"/>
  <c r="R58" i="155"/>
  <c r="S57" i="155"/>
  <c r="R57" i="155"/>
  <c r="Q57" i="155"/>
  <c r="P57" i="155"/>
  <c r="E57" i="155"/>
  <c r="U57" i="155" s="1"/>
  <c r="U56" i="155"/>
  <c r="S56" i="155"/>
  <c r="R56" i="155"/>
  <c r="Q56" i="155"/>
  <c r="P56" i="155"/>
  <c r="E56" i="155"/>
  <c r="T56" i="155" s="1"/>
  <c r="T55" i="155"/>
  <c r="S55" i="155"/>
  <c r="R55" i="155"/>
  <c r="Q55" i="155"/>
  <c r="P55" i="155"/>
  <c r="E55" i="155"/>
  <c r="U55" i="155" s="1"/>
  <c r="S54" i="155"/>
  <c r="R54" i="155"/>
  <c r="Q54" i="155"/>
  <c r="P54" i="155"/>
  <c r="E54" i="155"/>
  <c r="S53" i="155"/>
  <c r="R53" i="155"/>
  <c r="S52" i="155"/>
  <c r="R52" i="155"/>
  <c r="Q52" i="155"/>
  <c r="P52" i="155"/>
  <c r="E52" i="155"/>
  <c r="U51" i="155"/>
  <c r="S51" i="155"/>
  <c r="R51" i="155"/>
  <c r="Q51" i="155"/>
  <c r="P51" i="155"/>
  <c r="E51" i="155"/>
  <c r="T51" i="155" s="1"/>
  <c r="T50" i="155"/>
  <c r="S50" i="155"/>
  <c r="R50" i="155"/>
  <c r="Q50" i="155"/>
  <c r="P50" i="155"/>
  <c r="E50" i="155"/>
  <c r="U50" i="155" s="1"/>
  <c r="S49" i="155"/>
  <c r="R49" i="155"/>
  <c r="Q49" i="155"/>
  <c r="P49" i="155"/>
  <c r="E49" i="155"/>
  <c r="S48" i="155"/>
  <c r="R48" i="155"/>
  <c r="Q48" i="155"/>
  <c r="P48" i="155"/>
  <c r="E48" i="155"/>
  <c r="T48" i="155" s="1"/>
  <c r="U47" i="155"/>
  <c r="S47" i="155"/>
  <c r="R47" i="155"/>
  <c r="Q47" i="155"/>
  <c r="P47" i="155"/>
  <c r="E47" i="155"/>
  <c r="T47" i="155" s="1"/>
  <c r="U46" i="155"/>
  <c r="S46" i="155"/>
  <c r="R46" i="155"/>
  <c r="Q46" i="155"/>
  <c r="P46" i="155"/>
  <c r="T46" i="155" s="1"/>
  <c r="E46" i="155"/>
  <c r="T45" i="155"/>
  <c r="S45" i="155"/>
  <c r="R45" i="155"/>
  <c r="Q45" i="155"/>
  <c r="P45" i="155"/>
  <c r="E45" i="155"/>
  <c r="U45" i="155" s="1"/>
  <c r="S44" i="155"/>
  <c r="R44" i="155"/>
  <c r="Q44" i="155"/>
  <c r="P44" i="155"/>
  <c r="E44" i="155"/>
  <c r="S43" i="155"/>
  <c r="R43" i="155"/>
  <c r="S42" i="155"/>
  <c r="R42" i="155"/>
  <c r="U41" i="155"/>
  <c r="S41" i="155"/>
  <c r="R41" i="155"/>
  <c r="Q41" i="155"/>
  <c r="P41" i="155"/>
  <c r="E41" i="155"/>
  <c r="T41" i="155" s="1"/>
  <c r="S40" i="155"/>
  <c r="R40" i="155"/>
  <c r="Q40" i="155"/>
  <c r="P40" i="155"/>
  <c r="E40" i="155"/>
  <c r="S39" i="155"/>
  <c r="R39" i="155"/>
  <c r="Q39" i="155"/>
  <c r="P39" i="155"/>
  <c r="E39" i="155"/>
  <c r="S38" i="155"/>
  <c r="R38" i="155"/>
  <c r="Q38" i="155"/>
  <c r="P38" i="155"/>
  <c r="E38" i="155"/>
  <c r="T38" i="155" s="1"/>
  <c r="S37" i="155"/>
  <c r="R37" i="155"/>
  <c r="Q37" i="155"/>
  <c r="P37" i="155"/>
  <c r="E37" i="155"/>
  <c r="S36" i="155"/>
  <c r="R36" i="155"/>
  <c r="Q36" i="155"/>
  <c r="P36" i="155"/>
  <c r="E36" i="155"/>
  <c r="U36" i="155" s="1"/>
  <c r="U35" i="155"/>
  <c r="S35" i="155"/>
  <c r="R35" i="155"/>
  <c r="Q35" i="155"/>
  <c r="P35" i="155"/>
  <c r="E35" i="155"/>
  <c r="T35" i="155" s="1"/>
  <c r="S34" i="155"/>
  <c r="R34" i="155"/>
  <c r="Q34" i="155"/>
  <c r="P34" i="155"/>
  <c r="E34" i="155"/>
  <c r="U34" i="155" s="1"/>
  <c r="S33" i="155"/>
  <c r="R33" i="155"/>
  <c r="Q33" i="155"/>
  <c r="U33" i="155" s="1"/>
  <c r="P33" i="155"/>
  <c r="E33" i="155"/>
  <c r="S32" i="155"/>
  <c r="R32" i="155"/>
  <c r="Q32" i="155"/>
  <c r="P32" i="155"/>
  <c r="T32" i="155" s="1"/>
  <c r="E32" i="155"/>
  <c r="U32" i="155" s="1"/>
  <c r="S31" i="155"/>
  <c r="R31" i="155"/>
  <c r="Q31" i="155"/>
  <c r="P31" i="155"/>
  <c r="E31" i="155"/>
  <c r="S30" i="155"/>
  <c r="R30" i="155"/>
  <c r="Q30" i="155"/>
  <c r="P30" i="155"/>
  <c r="E30" i="155"/>
  <c r="T30" i="155" s="1"/>
  <c r="S29" i="155"/>
  <c r="R29" i="155"/>
  <c r="Q29" i="155"/>
  <c r="P29" i="155"/>
  <c r="E29" i="155"/>
  <c r="T29" i="155" s="1"/>
  <c r="T28" i="155"/>
  <c r="S28" i="155"/>
  <c r="R28" i="155"/>
  <c r="Q28" i="155"/>
  <c r="P28" i="155"/>
  <c r="E28" i="155"/>
  <c r="U28" i="155" s="1"/>
  <c r="R27" i="155"/>
  <c r="S26" i="155"/>
  <c r="R26" i="155"/>
  <c r="Q26" i="155"/>
  <c r="P26" i="155"/>
  <c r="E26" i="155"/>
  <c r="T26" i="155" s="1"/>
  <c r="S25" i="155"/>
  <c r="R25" i="155"/>
  <c r="Q25" i="155"/>
  <c r="P25" i="155"/>
  <c r="E25" i="155"/>
  <c r="T25" i="155" s="1"/>
  <c r="S24" i="155"/>
  <c r="R24" i="155"/>
  <c r="Q24" i="155"/>
  <c r="P24" i="155"/>
  <c r="E24" i="155"/>
  <c r="S23" i="155"/>
  <c r="R23" i="155"/>
  <c r="Q23" i="155"/>
  <c r="P23" i="155"/>
  <c r="E23" i="155"/>
  <c r="U23" i="155" s="1"/>
  <c r="T22" i="155"/>
  <c r="S22" i="155"/>
  <c r="R22" i="155"/>
  <c r="Q22" i="155"/>
  <c r="P22" i="155"/>
  <c r="E22" i="155"/>
  <c r="U22" i="155" s="1"/>
  <c r="S21" i="155"/>
  <c r="R21" i="155"/>
  <c r="Q21" i="155"/>
  <c r="P21" i="155"/>
  <c r="E21" i="155"/>
  <c r="T21" i="155" s="1"/>
  <c r="S20" i="155"/>
  <c r="R20" i="155"/>
  <c r="Q20" i="155"/>
  <c r="P20" i="155"/>
  <c r="E20" i="155"/>
  <c r="U20" i="155" s="1"/>
  <c r="S19" i="155"/>
  <c r="R19" i="155"/>
  <c r="Q19" i="155"/>
  <c r="P19" i="155"/>
  <c r="E19" i="155"/>
  <c r="S18" i="155"/>
  <c r="R18" i="155"/>
  <c r="Q18" i="155"/>
  <c r="P18" i="155"/>
  <c r="E18" i="155"/>
  <c r="T18" i="155" s="1"/>
  <c r="S17" i="155"/>
  <c r="R17" i="155"/>
  <c r="Q17" i="155"/>
  <c r="P17" i="155"/>
  <c r="E17" i="155"/>
  <c r="T17" i="155" s="1"/>
  <c r="S16" i="155"/>
  <c r="R16" i="155"/>
  <c r="Q16" i="155"/>
  <c r="P16" i="155"/>
  <c r="E16" i="155"/>
  <c r="S15" i="155"/>
  <c r="R15" i="155"/>
  <c r="Q15" i="155"/>
  <c r="P15" i="155"/>
  <c r="E15" i="155"/>
  <c r="U15" i="155" s="1"/>
  <c r="T14" i="155"/>
  <c r="S14" i="155"/>
  <c r="R14" i="155"/>
  <c r="Q14" i="155"/>
  <c r="P14" i="155"/>
  <c r="E14" i="155"/>
  <c r="U14" i="155" s="1"/>
  <c r="S13" i="155"/>
  <c r="R13" i="155"/>
  <c r="Q13" i="155"/>
  <c r="U13" i="155" s="1"/>
  <c r="P13" i="155"/>
  <c r="E13" i="155"/>
  <c r="T13" i="155" s="1"/>
  <c r="S12" i="155"/>
  <c r="R12" i="155"/>
  <c r="Q12" i="155"/>
  <c r="P12" i="155"/>
  <c r="E12" i="155"/>
  <c r="S11" i="155"/>
  <c r="R11" i="155"/>
  <c r="Q11" i="155"/>
  <c r="P11" i="155"/>
  <c r="E11" i="155"/>
  <c r="S10" i="155"/>
  <c r="R10" i="155"/>
  <c r="Q10" i="155"/>
  <c r="P10" i="155"/>
  <c r="E10" i="155"/>
  <c r="S9" i="155"/>
  <c r="R9" i="155"/>
  <c r="R8" i="155"/>
  <c r="S62" i="154"/>
  <c r="S61" i="154"/>
  <c r="R61" i="154"/>
  <c r="Q61" i="154"/>
  <c r="P61" i="154"/>
  <c r="E61" i="154"/>
  <c r="S60" i="154"/>
  <c r="R60" i="154"/>
  <c r="Q60" i="154"/>
  <c r="P60" i="154"/>
  <c r="E60" i="154"/>
  <c r="U60" i="154" s="1"/>
  <c r="S59" i="154"/>
  <c r="R59" i="154"/>
  <c r="S58" i="154"/>
  <c r="R58" i="154"/>
  <c r="S57" i="154"/>
  <c r="R57" i="154"/>
  <c r="Q57" i="154"/>
  <c r="P57" i="154"/>
  <c r="E57" i="154"/>
  <c r="T57" i="154" s="1"/>
  <c r="U56" i="154"/>
  <c r="T56" i="154"/>
  <c r="S56" i="154"/>
  <c r="R56" i="154"/>
  <c r="Q56" i="154"/>
  <c r="P56" i="154"/>
  <c r="E56" i="154"/>
  <c r="S55" i="154"/>
  <c r="R55" i="154"/>
  <c r="Q55" i="154"/>
  <c r="P55" i="154"/>
  <c r="E55" i="154"/>
  <c r="S54" i="154"/>
  <c r="R54" i="154"/>
  <c r="Q54" i="154"/>
  <c r="P54" i="154"/>
  <c r="E54" i="154"/>
  <c r="U54" i="154" s="1"/>
  <c r="S53" i="154"/>
  <c r="R53" i="154"/>
  <c r="S52" i="154"/>
  <c r="R52" i="154"/>
  <c r="Q52" i="154"/>
  <c r="P52" i="154"/>
  <c r="E52" i="154"/>
  <c r="T52" i="154" s="1"/>
  <c r="T51" i="154"/>
  <c r="S51" i="154"/>
  <c r="R51" i="154"/>
  <c r="Q51" i="154"/>
  <c r="P51" i="154"/>
  <c r="E51" i="154"/>
  <c r="U51" i="154" s="1"/>
  <c r="S50" i="154"/>
  <c r="R50" i="154"/>
  <c r="Q50" i="154"/>
  <c r="P50" i="154"/>
  <c r="E50" i="154"/>
  <c r="U50" i="154" s="1"/>
  <c r="S49" i="154"/>
  <c r="R49" i="154"/>
  <c r="Q49" i="154"/>
  <c r="P49" i="154"/>
  <c r="E49" i="154"/>
  <c r="U49" i="154" s="1"/>
  <c r="S48" i="154"/>
  <c r="R48" i="154"/>
  <c r="Q48" i="154"/>
  <c r="P48" i="154"/>
  <c r="E48" i="154"/>
  <c r="S47" i="154"/>
  <c r="R47" i="154"/>
  <c r="Q47" i="154"/>
  <c r="P47" i="154"/>
  <c r="E47" i="154"/>
  <c r="U47" i="154" s="1"/>
  <c r="S46" i="154"/>
  <c r="R46" i="154"/>
  <c r="Q46" i="154"/>
  <c r="P46" i="154"/>
  <c r="E46" i="154"/>
  <c r="S45" i="154"/>
  <c r="R45" i="154"/>
  <c r="Q45" i="154"/>
  <c r="P45" i="154"/>
  <c r="E45" i="154"/>
  <c r="T45" i="154" s="1"/>
  <c r="S44" i="154"/>
  <c r="R44" i="154"/>
  <c r="Q44" i="154"/>
  <c r="P44" i="154"/>
  <c r="E44" i="154"/>
  <c r="T44" i="154" s="1"/>
  <c r="S43" i="154"/>
  <c r="R43" i="154"/>
  <c r="S42" i="154"/>
  <c r="R42" i="154"/>
  <c r="U41" i="154"/>
  <c r="S41" i="154"/>
  <c r="R41" i="154"/>
  <c r="Q41" i="154"/>
  <c r="P41" i="154"/>
  <c r="E41" i="154"/>
  <c r="T41" i="154" s="1"/>
  <c r="S40" i="154"/>
  <c r="R40" i="154"/>
  <c r="Q40" i="154"/>
  <c r="P40" i="154"/>
  <c r="E40" i="154"/>
  <c r="S39" i="154"/>
  <c r="R39" i="154"/>
  <c r="Q39" i="154"/>
  <c r="P39" i="154"/>
  <c r="E39" i="154"/>
  <c r="U39" i="154" s="1"/>
  <c r="S38" i="154"/>
  <c r="R38" i="154"/>
  <c r="Q38" i="154"/>
  <c r="P38" i="154"/>
  <c r="E38" i="154"/>
  <c r="T38" i="154" s="1"/>
  <c r="S37" i="154"/>
  <c r="R37" i="154"/>
  <c r="Q37" i="154"/>
  <c r="P37" i="154"/>
  <c r="E37" i="154"/>
  <c r="U37" i="154" s="1"/>
  <c r="S36" i="154"/>
  <c r="R36" i="154"/>
  <c r="Q36" i="154"/>
  <c r="P36" i="154"/>
  <c r="E36" i="154"/>
  <c r="S35" i="154"/>
  <c r="R35" i="154"/>
  <c r="Q35" i="154"/>
  <c r="P35" i="154"/>
  <c r="E35" i="154"/>
  <c r="T35" i="154" s="1"/>
  <c r="S34" i="154"/>
  <c r="R34" i="154"/>
  <c r="Q34" i="154"/>
  <c r="P34" i="154"/>
  <c r="E34" i="154"/>
  <c r="T34" i="154" s="1"/>
  <c r="U33" i="154"/>
  <c r="S33" i="154"/>
  <c r="R33" i="154"/>
  <c r="Q33" i="154"/>
  <c r="P33" i="154"/>
  <c r="E33" i="154"/>
  <c r="T33" i="154" s="1"/>
  <c r="S32" i="154"/>
  <c r="R32" i="154"/>
  <c r="Q32" i="154"/>
  <c r="P32" i="154"/>
  <c r="E32" i="154"/>
  <c r="S31" i="154"/>
  <c r="R31" i="154"/>
  <c r="Q31" i="154"/>
  <c r="P31" i="154"/>
  <c r="E31" i="154"/>
  <c r="U31" i="154" s="1"/>
  <c r="S30" i="154"/>
  <c r="R30" i="154"/>
  <c r="Q30" i="154"/>
  <c r="P30" i="154"/>
  <c r="E30" i="154"/>
  <c r="T30" i="154" s="1"/>
  <c r="S29" i="154"/>
  <c r="R29" i="154"/>
  <c r="Q29" i="154"/>
  <c r="P29" i="154"/>
  <c r="E29" i="154"/>
  <c r="U29" i="154" s="1"/>
  <c r="S28" i="154"/>
  <c r="R28" i="154"/>
  <c r="Q28" i="154"/>
  <c r="P28" i="154"/>
  <c r="E28" i="154"/>
  <c r="S27" i="154"/>
  <c r="R27" i="154"/>
  <c r="S26" i="154"/>
  <c r="R26" i="154"/>
  <c r="Q26" i="154"/>
  <c r="P26" i="154"/>
  <c r="E26" i="154"/>
  <c r="U26" i="154" s="1"/>
  <c r="S25" i="154"/>
  <c r="R25" i="154"/>
  <c r="Q25" i="154"/>
  <c r="P25" i="154"/>
  <c r="E25" i="154"/>
  <c r="T25" i="154" s="1"/>
  <c r="S24" i="154"/>
  <c r="R24" i="154"/>
  <c r="Q24" i="154"/>
  <c r="P24" i="154"/>
  <c r="E24" i="154"/>
  <c r="U24" i="154" s="1"/>
  <c r="S23" i="154"/>
  <c r="R23" i="154"/>
  <c r="Q23" i="154"/>
  <c r="P23" i="154"/>
  <c r="E23" i="154"/>
  <c r="S22" i="154"/>
  <c r="R22" i="154"/>
  <c r="Q22" i="154"/>
  <c r="P22" i="154"/>
  <c r="E22" i="154"/>
  <c r="T22" i="154" s="1"/>
  <c r="S21" i="154"/>
  <c r="R21" i="154"/>
  <c r="Q21" i="154"/>
  <c r="P21" i="154"/>
  <c r="E21" i="154"/>
  <c r="T21" i="154" s="1"/>
  <c r="T20" i="154"/>
  <c r="S20" i="154"/>
  <c r="R20" i="154"/>
  <c r="Q20" i="154"/>
  <c r="P20" i="154"/>
  <c r="E20" i="154"/>
  <c r="U20" i="154" s="1"/>
  <c r="S19" i="154"/>
  <c r="R19" i="154"/>
  <c r="Q19" i="154"/>
  <c r="P19" i="154"/>
  <c r="E19" i="154"/>
  <c r="S18" i="154"/>
  <c r="R18" i="154"/>
  <c r="Q18" i="154"/>
  <c r="P18" i="154"/>
  <c r="E18" i="154"/>
  <c r="U18" i="154" s="1"/>
  <c r="S17" i="154"/>
  <c r="R17" i="154"/>
  <c r="Q17" i="154"/>
  <c r="P17" i="154"/>
  <c r="E17" i="154"/>
  <c r="T17" i="154" s="1"/>
  <c r="S16" i="154"/>
  <c r="R16" i="154"/>
  <c r="Q16" i="154"/>
  <c r="P16" i="154"/>
  <c r="E16" i="154"/>
  <c r="U16" i="154" s="1"/>
  <c r="S15" i="154"/>
  <c r="R15" i="154"/>
  <c r="Q15" i="154"/>
  <c r="P15" i="154"/>
  <c r="E15" i="154"/>
  <c r="S14" i="154"/>
  <c r="R14" i="154"/>
  <c r="Q14" i="154"/>
  <c r="P14" i="154"/>
  <c r="E14" i="154"/>
  <c r="T14" i="154" s="1"/>
  <c r="S13" i="154"/>
  <c r="R13" i="154"/>
  <c r="Q13" i="154"/>
  <c r="P13" i="154"/>
  <c r="E13" i="154"/>
  <c r="T13" i="154" s="1"/>
  <c r="T12" i="154"/>
  <c r="S12" i="154"/>
  <c r="R12" i="154"/>
  <c r="Q12" i="154"/>
  <c r="P12" i="154"/>
  <c r="E12" i="154"/>
  <c r="U12" i="154" s="1"/>
  <c r="S11" i="154"/>
  <c r="R11" i="154"/>
  <c r="Q11" i="154"/>
  <c r="P11" i="154"/>
  <c r="E11" i="154"/>
  <c r="S10" i="154"/>
  <c r="R10" i="154"/>
  <c r="Q10" i="154"/>
  <c r="P10" i="154"/>
  <c r="E10" i="154"/>
  <c r="U10" i="154" s="1"/>
  <c r="S9" i="154"/>
  <c r="R9" i="154"/>
  <c r="S8" i="154"/>
  <c r="R8" i="154"/>
  <c r="T61" i="153"/>
  <c r="S61" i="153"/>
  <c r="R61" i="153"/>
  <c r="Q61" i="153"/>
  <c r="P61" i="153"/>
  <c r="E61" i="153"/>
  <c r="U61" i="153" s="1"/>
  <c r="T60" i="153"/>
  <c r="S60" i="153"/>
  <c r="R60" i="153"/>
  <c r="Q60" i="153"/>
  <c r="Q59" i="153" s="1"/>
  <c r="P60" i="153"/>
  <c r="E60" i="153"/>
  <c r="U60" i="153" s="1"/>
  <c r="S59" i="153"/>
  <c r="R59" i="153"/>
  <c r="T57" i="153"/>
  <c r="S57" i="153"/>
  <c r="R57" i="153"/>
  <c r="Q57" i="153"/>
  <c r="P57" i="153"/>
  <c r="E57" i="153"/>
  <c r="U57" i="153" s="1"/>
  <c r="S56" i="153"/>
  <c r="R56" i="153"/>
  <c r="Q56" i="153"/>
  <c r="P56" i="153"/>
  <c r="E56" i="153"/>
  <c r="S55" i="153"/>
  <c r="R55" i="153"/>
  <c r="Q55" i="153"/>
  <c r="P55" i="153"/>
  <c r="E55" i="153"/>
  <c r="T55" i="153" s="1"/>
  <c r="U54" i="153"/>
  <c r="S54" i="153"/>
  <c r="R54" i="153"/>
  <c r="Q54" i="153"/>
  <c r="P54" i="153"/>
  <c r="E54" i="153"/>
  <c r="T54" i="153" s="1"/>
  <c r="S53" i="153"/>
  <c r="R53" i="153"/>
  <c r="S52" i="153"/>
  <c r="R52" i="153"/>
  <c r="Q52" i="153"/>
  <c r="P52" i="153"/>
  <c r="E52" i="153"/>
  <c r="U52" i="153" s="1"/>
  <c r="S51" i="153"/>
  <c r="R51" i="153"/>
  <c r="Q51" i="153"/>
  <c r="P51" i="153"/>
  <c r="E51" i="153"/>
  <c r="S50" i="153"/>
  <c r="R50" i="153"/>
  <c r="Q50" i="153"/>
  <c r="P50" i="153"/>
  <c r="E50" i="153"/>
  <c r="T50" i="153" s="1"/>
  <c r="S49" i="153"/>
  <c r="R49" i="153"/>
  <c r="Q49" i="153"/>
  <c r="P49" i="153"/>
  <c r="E49" i="153"/>
  <c r="T49" i="153" s="1"/>
  <c r="T48" i="153"/>
  <c r="S48" i="153"/>
  <c r="R48" i="153"/>
  <c r="Q48" i="153"/>
  <c r="P48" i="153"/>
  <c r="E48" i="153"/>
  <c r="U48" i="153" s="1"/>
  <c r="S47" i="153"/>
  <c r="R47" i="153"/>
  <c r="Q47" i="153"/>
  <c r="P47" i="153"/>
  <c r="E47" i="153"/>
  <c r="S46" i="153"/>
  <c r="R46" i="153"/>
  <c r="Q46" i="153"/>
  <c r="P46" i="153"/>
  <c r="E46" i="153"/>
  <c r="U46" i="153" s="1"/>
  <c r="S45" i="153"/>
  <c r="R45" i="153"/>
  <c r="Q45" i="153"/>
  <c r="U45" i="153" s="1"/>
  <c r="P45" i="153"/>
  <c r="E45" i="153"/>
  <c r="S44" i="153"/>
  <c r="R44" i="153"/>
  <c r="Q44" i="153"/>
  <c r="P44" i="153"/>
  <c r="E44" i="153"/>
  <c r="U44" i="153" s="1"/>
  <c r="S43" i="153"/>
  <c r="R43" i="153"/>
  <c r="S42" i="153"/>
  <c r="R42" i="153"/>
  <c r="S41" i="153"/>
  <c r="R41" i="153"/>
  <c r="Q41" i="153"/>
  <c r="P41" i="153"/>
  <c r="E41" i="153"/>
  <c r="S40" i="153"/>
  <c r="R40" i="153"/>
  <c r="Q40" i="153"/>
  <c r="P40" i="153"/>
  <c r="E40" i="153"/>
  <c r="T40" i="153" s="1"/>
  <c r="S39" i="153"/>
  <c r="R39" i="153"/>
  <c r="Q39" i="153"/>
  <c r="P39" i="153"/>
  <c r="E39" i="153"/>
  <c r="T39" i="153" s="1"/>
  <c r="T38" i="153"/>
  <c r="S38" i="153"/>
  <c r="R38" i="153"/>
  <c r="Q38" i="153"/>
  <c r="P38" i="153"/>
  <c r="E38" i="153"/>
  <c r="U38" i="153" s="1"/>
  <c r="S37" i="153"/>
  <c r="R37" i="153"/>
  <c r="Q37" i="153"/>
  <c r="P37" i="153"/>
  <c r="E37" i="153"/>
  <c r="U37" i="153" s="1"/>
  <c r="S36" i="153"/>
  <c r="R36" i="153"/>
  <c r="Q36" i="153"/>
  <c r="P36" i="153"/>
  <c r="E36" i="153"/>
  <c r="U36" i="153" s="1"/>
  <c r="S35" i="153"/>
  <c r="R35" i="153"/>
  <c r="Q35" i="153"/>
  <c r="P35" i="153"/>
  <c r="E35" i="153"/>
  <c r="U34" i="153"/>
  <c r="T34" i="153"/>
  <c r="S34" i="153"/>
  <c r="R34" i="153"/>
  <c r="Q34" i="153"/>
  <c r="P34" i="153"/>
  <c r="E34" i="153"/>
  <c r="S33" i="153"/>
  <c r="R33" i="153"/>
  <c r="Q33" i="153"/>
  <c r="P33" i="153"/>
  <c r="E33" i="153"/>
  <c r="S32" i="153"/>
  <c r="R32" i="153"/>
  <c r="Q32" i="153"/>
  <c r="P32" i="153"/>
  <c r="E32" i="153"/>
  <c r="U31" i="153"/>
  <c r="S31" i="153"/>
  <c r="R31" i="153"/>
  <c r="Q31" i="153"/>
  <c r="P31" i="153"/>
  <c r="E31" i="153"/>
  <c r="T31" i="153" s="1"/>
  <c r="U30" i="153"/>
  <c r="S30" i="153"/>
  <c r="R30" i="153"/>
  <c r="Q30" i="153"/>
  <c r="P30" i="153"/>
  <c r="E30" i="153"/>
  <c r="T30" i="153" s="1"/>
  <c r="T29" i="153"/>
  <c r="S29" i="153"/>
  <c r="R29" i="153"/>
  <c r="Q29" i="153"/>
  <c r="P29" i="153"/>
  <c r="E29" i="153"/>
  <c r="U29" i="153" s="1"/>
  <c r="S28" i="153"/>
  <c r="R28" i="153"/>
  <c r="Q28" i="153"/>
  <c r="P28" i="153"/>
  <c r="E28" i="153"/>
  <c r="U28" i="153" s="1"/>
  <c r="S26" i="153"/>
  <c r="R26" i="153"/>
  <c r="Q26" i="153"/>
  <c r="P26" i="153"/>
  <c r="E26" i="153"/>
  <c r="U26" i="153" s="1"/>
  <c r="S25" i="153"/>
  <c r="R25" i="153"/>
  <c r="Q25" i="153"/>
  <c r="P25" i="153"/>
  <c r="E25" i="153"/>
  <c r="U25" i="153" s="1"/>
  <c r="S24" i="153"/>
  <c r="R24" i="153"/>
  <c r="Q24" i="153"/>
  <c r="P24" i="153"/>
  <c r="E24" i="153"/>
  <c r="S23" i="153"/>
  <c r="R23" i="153"/>
  <c r="Q23" i="153"/>
  <c r="P23" i="153"/>
  <c r="E23" i="153"/>
  <c r="T23" i="153" s="1"/>
  <c r="T22" i="153"/>
  <c r="S22" i="153"/>
  <c r="R22" i="153"/>
  <c r="Q22" i="153"/>
  <c r="P22" i="153"/>
  <c r="E22" i="153"/>
  <c r="U22" i="153" s="1"/>
  <c r="S21" i="153"/>
  <c r="R21" i="153"/>
  <c r="Q21" i="153"/>
  <c r="P21" i="153"/>
  <c r="E21" i="153"/>
  <c r="S20" i="153"/>
  <c r="R20" i="153"/>
  <c r="Q20" i="153"/>
  <c r="P20" i="153"/>
  <c r="E20" i="153"/>
  <c r="T20" i="153" s="1"/>
  <c r="U19" i="153"/>
  <c r="S19" i="153"/>
  <c r="R19" i="153"/>
  <c r="Q19" i="153"/>
  <c r="P19" i="153"/>
  <c r="E19" i="153"/>
  <c r="T19" i="153" s="1"/>
  <c r="S18" i="153"/>
  <c r="R18" i="153"/>
  <c r="Q18" i="153"/>
  <c r="P18" i="153"/>
  <c r="E18" i="153"/>
  <c r="U18" i="153" s="1"/>
  <c r="S17" i="153"/>
  <c r="R17" i="153"/>
  <c r="Q17" i="153"/>
  <c r="P17" i="153"/>
  <c r="E17" i="153"/>
  <c r="U17" i="153" s="1"/>
  <c r="S16" i="153"/>
  <c r="R16" i="153"/>
  <c r="Q16" i="153"/>
  <c r="P16" i="153"/>
  <c r="E16" i="153"/>
  <c r="U16" i="153" s="1"/>
  <c r="S15" i="153"/>
  <c r="R15" i="153"/>
  <c r="Q15" i="153"/>
  <c r="P15" i="153"/>
  <c r="E15" i="153"/>
  <c r="T15" i="153" s="1"/>
  <c r="U14" i="153"/>
  <c r="S14" i="153"/>
  <c r="R14" i="153"/>
  <c r="Q14" i="153"/>
  <c r="P14" i="153"/>
  <c r="E14" i="153"/>
  <c r="T14" i="153" s="1"/>
  <c r="S13" i="153"/>
  <c r="R13" i="153"/>
  <c r="Q13" i="153"/>
  <c r="P13" i="153"/>
  <c r="E13" i="153"/>
  <c r="S12" i="153"/>
  <c r="R12" i="153"/>
  <c r="Q12" i="153"/>
  <c r="P12" i="153"/>
  <c r="E12" i="153"/>
  <c r="T12" i="153" s="1"/>
  <c r="S11" i="153"/>
  <c r="R11" i="153"/>
  <c r="Q11" i="153"/>
  <c r="P11" i="153"/>
  <c r="E11" i="153"/>
  <c r="T11" i="153" s="1"/>
  <c r="T10" i="153"/>
  <c r="S10" i="153"/>
  <c r="R10" i="153"/>
  <c r="Q10" i="153"/>
  <c r="P10" i="153"/>
  <c r="E10" i="153"/>
  <c r="U10" i="153" s="1"/>
  <c r="S9" i="153"/>
  <c r="R9" i="153"/>
  <c r="S8" i="153"/>
  <c r="S61" i="152"/>
  <c r="R61" i="152"/>
  <c r="Q61" i="152"/>
  <c r="P61" i="152"/>
  <c r="E61" i="152"/>
  <c r="T61" i="152" s="1"/>
  <c r="S60" i="152"/>
  <c r="R60" i="152"/>
  <c r="Q60" i="152"/>
  <c r="P60" i="152"/>
  <c r="E60" i="152"/>
  <c r="U60" i="152" s="1"/>
  <c r="S59" i="152"/>
  <c r="R59" i="152"/>
  <c r="S57" i="152"/>
  <c r="R57" i="152"/>
  <c r="Q57" i="152"/>
  <c r="P57" i="152"/>
  <c r="E57" i="152"/>
  <c r="U57" i="152" s="1"/>
  <c r="T56" i="152"/>
  <c r="S56" i="152"/>
  <c r="R56" i="152"/>
  <c r="Q56" i="152"/>
  <c r="P56" i="152"/>
  <c r="E56" i="152"/>
  <c r="U56" i="152" s="1"/>
  <c r="U55" i="152"/>
  <c r="S55" i="152"/>
  <c r="R55" i="152"/>
  <c r="Q55" i="152"/>
  <c r="P55" i="152"/>
  <c r="E55" i="152"/>
  <c r="T55" i="152" s="1"/>
  <c r="U54" i="152"/>
  <c r="T54" i="152"/>
  <c r="S54" i="152"/>
  <c r="R54" i="152"/>
  <c r="Q54" i="152"/>
  <c r="P54" i="152"/>
  <c r="P53" i="152" s="1"/>
  <c r="E54" i="152"/>
  <c r="S53" i="152"/>
  <c r="R53" i="152"/>
  <c r="U52" i="152"/>
  <c r="T52" i="152"/>
  <c r="S52" i="152"/>
  <c r="R52" i="152"/>
  <c r="Q52" i="152"/>
  <c r="P52" i="152"/>
  <c r="E52" i="152"/>
  <c r="S51" i="152"/>
  <c r="R51" i="152"/>
  <c r="Q51" i="152"/>
  <c r="P51" i="152"/>
  <c r="E51" i="152"/>
  <c r="U51" i="152" s="1"/>
  <c r="S50" i="152"/>
  <c r="R50" i="152"/>
  <c r="Q50" i="152"/>
  <c r="P50" i="152"/>
  <c r="E50" i="152"/>
  <c r="T50" i="152" s="1"/>
  <c r="T49" i="152"/>
  <c r="S49" i="152"/>
  <c r="R49" i="152"/>
  <c r="Q49" i="152"/>
  <c r="P49" i="152"/>
  <c r="E49" i="152"/>
  <c r="U49" i="152" s="1"/>
  <c r="S48" i="152"/>
  <c r="R48" i="152"/>
  <c r="Q48" i="152"/>
  <c r="P48" i="152"/>
  <c r="E48" i="152"/>
  <c r="S47" i="152"/>
  <c r="R47" i="152"/>
  <c r="Q47" i="152"/>
  <c r="P47" i="152"/>
  <c r="E47" i="152"/>
  <c r="T47" i="152" s="1"/>
  <c r="U46" i="152"/>
  <c r="S46" i="152"/>
  <c r="R46" i="152"/>
  <c r="Q46" i="152"/>
  <c r="P46" i="152"/>
  <c r="E46" i="152"/>
  <c r="T46" i="152" s="1"/>
  <c r="S45" i="152"/>
  <c r="R45" i="152"/>
  <c r="Q45" i="152"/>
  <c r="P45" i="152"/>
  <c r="E45" i="152"/>
  <c r="U45" i="152" s="1"/>
  <c r="U44" i="152"/>
  <c r="S44" i="152"/>
  <c r="R44" i="152"/>
  <c r="Q44" i="152"/>
  <c r="P44" i="152"/>
  <c r="E44" i="152"/>
  <c r="T44" i="152" s="1"/>
  <c r="S43" i="152"/>
  <c r="R43" i="152"/>
  <c r="S42" i="152"/>
  <c r="T41" i="152"/>
  <c r="S41" i="152"/>
  <c r="R41" i="152"/>
  <c r="Q41" i="152"/>
  <c r="P41" i="152"/>
  <c r="E41" i="152"/>
  <c r="U41" i="152" s="1"/>
  <c r="S40" i="152"/>
  <c r="R40" i="152"/>
  <c r="Q40" i="152"/>
  <c r="P40" i="152"/>
  <c r="E40" i="152"/>
  <c r="T40" i="152" s="1"/>
  <c r="S39" i="152"/>
  <c r="R39" i="152"/>
  <c r="Q39" i="152"/>
  <c r="P39" i="152"/>
  <c r="E39" i="152"/>
  <c r="U39" i="152" s="1"/>
  <c r="S38" i="152"/>
  <c r="R38" i="152"/>
  <c r="Q38" i="152"/>
  <c r="P38" i="152"/>
  <c r="E38" i="152"/>
  <c r="S37" i="152"/>
  <c r="R37" i="152"/>
  <c r="Q37" i="152"/>
  <c r="P37" i="152"/>
  <c r="E37" i="152"/>
  <c r="T37" i="152" s="1"/>
  <c r="S36" i="152"/>
  <c r="R36" i="152"/>
  <c r="Q36" i="152"/>
  <c r="P36" i="152"/>
  <c r="E36" i="152"/>
  <c r="T36" i="152" s="1"/>
  <c r="S35" i="152"/>
  <c r="R35" i="152"/>
  <c r="Q35" i="152"/>
  <c r="P35" i="152"/>
  <c r="E35" i="152"/>
  <c r="U34" i="152"/>
  <c r="S34" i="152"/>
  <c r="R34" i="152"/>
  <c r="Q34" i="152"/>
  <c r="P34" i="152"/>
  <c r="E34" i="152"/>
  <c r="T34" i="152" s="1"/>
  <c r="T33" i="152"/>
  <c r="S33" i="152"/>
  <c r="R33" i="152"/>
  <c r="Q33" i="152"/>
  <c r="P33" i="152"/>
  <c r="E33" i="152"/>
  <c r="U33" i="152" s="1"/>
  <c r="S32" i="152"/>
  <c r="R32" i="152"/>
  <c r="Q32" i="152"/>
  <c r="U32" i="152" s="1"/>
  <c r="P32" i="152"/>
  <c r="E32" i="152"/>
  <c r="T32" i="152" s="1"/>
  <c r="S31" i="152"/>
  <c r="R31" i="152"/>
  <c r="Q31" i="152"/>
  <c r="P31" i="152"/>
  <c r="E31" i="152"/>
  <c r="S30" i="152"/>
  <c r="R30" i="152"/>
  <c r="Q30" i="152"/>
  <c r="P30" i="152"/>
  <c r="E30" i="152"/>
  <c r="S29" i="152"/>
  <c r="R29" i="152"/>
  <c r="Q29" i="152"/>
  <c r="P29" i="152"/>
  <c r="E29" i="152"/>
  <c r="T29" i="152" s="1"/>
  <c r="S28" i="152"/>
  <c r="R28" i="152"/>
  <c r="Q28" i="152"/>
  <c r="P28" i="152"/>
  <c r="E28" i="152"/>
  <c r="R27" i="152"/>
  <c r="S26" i="152"/>
  <c r="R26" i="152"/>
  <c r="Q26" i="152"/>
  <c r="P26" i="152"/>
  <c r="E26" i="152"/>
  <c r="S25" i="152"/>
  <c r="R25" i="152"/>
  <c r="Q25" i="152"/>
  <c r="P25" i="152"/>
  <c r="E25" i="152"/>
  <c r="T25" i="152" s="1"/>
  <c r="S24" i="152"/>
  <c r="R24" i="152"/>
  <c r="Q24" i="152"/>
  <c r="P24" i="152"/>
  <c r="E24" i="152"/>
  <c r="T24" i="152" s="1"/>
  <c r="S23" i="152"/>
  <c r="R23" i="152"/>
  <c r="Q23" i="152"/>
  <c r="P23" i="152"/>
  <c r="E23" i="152"/>
  <c r="S22" i="152"/>
  <c r="R22" i="152"/>
  <c r="Q22" i="152"/>
  <c r="P22" i="152"/>
  <c r="E22" i="152"/>
  <c r="U22" i="152" s="1"/>
  <c r="T21" i="152"/>
  <c r="S21" i="152"/>
  <c r="R21" i="152"/>
  <c r="Q21" i="152"/>
  <c r="P21" i="152"/>
  <c r="E21" i="152"/>
  <c r="U21" i="152" s="1"/>
  <c r="S20" i="152"/>
  <c r="R20" i="152"/>
  <c r="Q20" i="152"/>
  <c r="P20" i="152"/>
  <c r="E20" i="152"/>
  <c r="T20" i="152" s="1"/>
  <c r="S19" i="152"/>
  <c r="R19" i="152"/>
  <c r="Q19" i="152"/>
  <c r="P19" i="152"/>
  <c r="E19" i="152"/>
  <c r="U19" i="152" s="1"/>
  <c r="S18" i="152"/>
  <c r="R18" i="152"/>
  <c r="Q18" i="152"/>
  <c r="P18" i="152"/>
  <c r="E18" i="152"/>
  <c r="S17" i="152"/>
  <c r="R17" i="152"/>
  <c r="Q17" i="152"/>
  <c r="P17" i="152"/>
  <c r="E17" i="152"/>
  <c r="T17" i="152" s="1"/>
  <c r="S16" i="152"/>
  <c r="R16" i="152"/>
  <c r="Q16" i="152"/>
  <c r="P16" i="152"/>
  <c r="E16" i="152"/>
  <c r="T16" i="152" s="1"/>
  <c r="S15" i="152"/>
  <c r="R15" i="152"/>
  <c r="Q15" i="152"/>
  <c r="P15" i="152"/>
  <c r="E15" i="152"/>
  <c r="S14" i="152"/>
  <c r="R14" i="152"/>
  <c r="Q14" i="152"/>
  <c r="P14" i="152"/>
  <c r="E14" i="152"/>
  <c r="U14" i="152" s="1"/>
  <c r="T13" i="152"/>
  <c r="S13" i="152"/>
  <c r="R13" i="152"/>
  <c r="Q13" i="152"/>
  <c r="P13" i="152"/>
  <c r="E13" i="152"/>
  <c r="U13" i="152" s="1"/>
  <c r="S12" i="152"/>
  <c r="R12" i="152"/>
  <c r="Q12" i="152"/>
  <c r="P12" i="152"/>
  <c r="E12" i="152"/>
  <c r="T12" i="152" s="1"/>
  <c r="S11" i="152"/>
  <c r="R11" i="152"/>
  <c r="Q11" i="152"/>
  <c r="P11" i="152"/>
  <c r="E11" i="152"/>
  <c r="U11" i="152" s="1"/>
  <c r="S10" i="152"/>
  <c r="R10" i="152"/>
  <c r="Q10" i="152"/>
  <c r="P10" i="152"/>
  <c r="E10" i="152"/>
  <c r="S9" i="152"/>
  <c r="R9" i="152"/>
  <c r="R8" i="152"/>
  <c r="S61" i="151"/>
  <c r="R61" i="151"/>
  <c r="Q61" i="151"/>
  <c r="P61" i="151"/>
  <c r="E61" i="151"/>
  <c r="S60" i="151"/>
  <c r="R60" i="151"/>
  <c r="Q60" i="151"/>
  <c r="P60" i="151"/>
  <c r="E60" i="151"/>
  <c r="U60" i="151" s="1"/>
  <c r="S59" i="151"/>
  <c r="R59" i="151"/>
  <c r="U57" i="151"/>
  <c r="T57" i="151"/>
  <c r="S57" i="151"/>
  <c r="R57" i="151"/>
  <c r="Q57" i="151"/>
  <c r="P57" i="151"/>
  <c r="E57" i="151"/>
  <c r="S56" i="151"/>
  <c r="R56" i="151"/>
  <c r="Q56" i="151"/>
  <c r="P56" i="151"/>
  <c r="E56" i="151"/>
  <c r="U56" i="151" s="1"/>
  <c r="T55" i="151"/>
  <c r="S55" i="151"/>
  <c r="R55" i="151"/>
  <c r="Q55" i="151"/>
  <c r="P55" i="151"/>
  <c r="E55" i="151"/>
  <c r="U55" i="151" s="1"/>
  <c r="S54" i="151"/>
  <c r="R54" i="151"/>
  <c r="Q54" i="151"/>
  <c r="P54" i="151"/>
  <c r="E54" i="151"/>
  <c r="S53" i="151"/>
  <c r="R53" i="151"/>
  <c r="T52" i="151"/>
  <c r="S52" i="151"/>
  <c r="R52" i="151"/>
  <c r="Q52" i="151"/>
  <c r="P52" i="151"/>
  <c r="E52" i="151"/>
  <c r="U52" i="151" s="1"/>
  <c r="S51" i="151"/>
  <c r="R51" i="151"/>
  <c r="Q51" i="151"/>
  <c r="P51" i="151"/>
  <c r="E51" i="151"/>
  <c r="T50" i="151"/>
  <c r="S50" i="151"/>
  <c r="R50" i="151"/>
  <c r="Q50" i="151"/>
  <c r="P50" i="151"/>
  <c r="E50" i="151"/>
  <c r="U50" i="151" s="1"/>
  <c r="S49" i="151"/>
  <c r="R49" i="151"/>
  <c r="Q49" i="151"/>
  <c r="P49" i="151"/>
  <c r="E49" i="151"/>
  <c r="T49" i="151" s="1"/>
  <c r="S48" i="151"/>
  <c r="R48" i="151"/>
  <c r="Q48" i="151"/>
  <c r="P48" i="151"/>
  <c r="E48" i="151"/>
  <c r="U48" i="151" s="1"/>
  <c r="S47" i="151"/>
  <c r="R47" i="151"/>
  <c r="Q47" i="151"/>
  <c r="P47" i="151"/>
  <c r="E47" i="151"/>
  <c r="S46" i="151"/>
  <c r="R46" i="151"/>
  <c r="Q46" i="151"/>
  <c r="P46" i="151"/>
  <c r="E46" i="151"/>
  <c r="T46" i="151" s="1"/>
  <c r="S45" i="151"/>
  <c r="R45" i="151"/>
  <c r="Q45" i="151"/>
  <c r="P45" i="151"/>
  <c r="E45" i="151"/>
  <c r="T44" i="151"/>
  <c r="S44" i="151"/>
  <c r="R44" i="151"/>
  <c r="Q44" i="151"/>
  <c r="P44" i="151"/>
  <c r="E44" i="151"/>
  <c r="U44" i="151" s="1"/>
  <c r="S43" i="151"/>
  <c r="R43" i="151"/>
  <c r="S42" i="151"/>
  <c r="R42" i="151"/>
  <c r="S41" i="151"/>
  <c r="R41" i="151"/>
  <c r="Q41" i="151"/>
  <c r="P41" i="151"/>
  <c r="E41" i="151"/>
  <c r="U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U38" i="151"/>
  <c r="S38" i="151"/>
  <c r="R38" i="151"/>
  <c r="Q38" i="151"/>
  <c r="P38" i="151"/>
  <c r="E38" i="151"/>
  <c r="T38" i="151" s="1"/>
  <c r="S37" i="151"/>
  <c r="R37" i="151"/>
  <c r="Q37" i="151"/>
  <c r="P37" i="151"/>
  <c r="E37" i="151"/>
  <c r="S36" i="151"/>
  <c r="R36" i="151"/>
  <c r="Q36" i="151"/>
  <c r="P36" i="151"/>
  <c r="E36" i="151"/>
  <c r="S35" i="151"/>
  <c r="R35" i="151"/>
  <c r="Q35" i="151"/>
  <c r="P35" i="151"/>
  <c r="E35" i="151"/>
  <c r="T35" i="151" s="1"/>
  <c r="U34" i="151"/>
  <c r="T34" i="151"/>
  <c r="S34" i="151"/>
  <c r="R34" i="151"/>
  <c r="Q34" i="151"/>
  <c r="P34" i="151"/>
  <c r="E34" i="151"/>
  <c r="T33" i="151"/>
  <c r="S33" i="151"/>
  <c r="R33" i="151"/>
  <c r="Q33" i="151"/>
  <c r="P33" i="151"/>
  <c r="E33" i="151"/>
  <c r="U33" i="151" s="1"/>
  <c r="S32" i="151"/>
  <c r="R32" i="151"/>
  <c r="Q32" i="151"/>
  <c r="P32" i="151"/>
  <c r="E32" i="151"/>
  <c r="T32" i="151" s="1"/>
  <c r="U31" i="151"/>
  <c r="S31" i="151"/>
  <c r="R31" i="151"/>
  <c r="Q31" i="151"/>
  <c r="P31" i="151"/>
  <c r="E31" i="151"/>
  <c r="T31" i="151" s="1"/>
  <c r="S30" i="151"/>
  <c r="R30" i="151"/>
  <c r="Q30" i="151"/>
  <c r="U30" i="151" s="1"/>
  <c r="P30" i="151"/>
  <c r="T30" i="151" s="1"/>
  <c r="E30" i="151"/>
  <c r="S29" i="151"/>
  <c r="R29" i="151"/>
  <c r="Q29" i="151"/>
  <c r="P29" i="151"/>
  <c r="E29" i="151"/>
  <c r="S28" i="151"/>
  <c r="R28" i="151"/>
  <c r="Q28" i="151"/>
  <c r="P28" i="151"/>
  <c r="E28" i="151"/>
  <c r="U28" i="151" s="1"/>
  <c r="S26" i="151"/>
  <c r="R26" i="151"/>
  <c r="Q26" i="151"/>
  <c r="P26" i="151"/>
  <c r="E26" i="151"/>
  <c r="S25" i="151"/>
  <c r="R25" i="151"/>
  <c r="Q25" i="151"/>
  <c r="P25" i="151"/>
  <c r="E25" i="151"/>
  <c r="S24" i="151"/>
  <c r="R24" i="151"/>
  <c r="Q24" i="151"/>
  <c r="P24" i="151"/>
  <c r="E24" i="151"/>
  <c r="T24" i="151" s="1"/>
  <c r="S23" i="151"/>
  <c r="R23" i="151"/>
  <c r="Q23" i="151"/>
  <c r="P23" i="151"/>
  <c r="E23" i="151"/>
  <c r="S22" i="151"/>
  <c r="R22" i="151"/>
  <c r="Q22" i="151"/>
  <c r="P22" i="151"/>
  <c r="E22" i="151"/>
  <c r="U22" i="151" s="1"/>
  <c r="U21" i="151"/>
  <c r="S21" i="151"/>
  <c r="R21" i="151"/>
  <c r="Q21" i="151"/>
  <c r="P21" i="151"/>
  <c r="E21" i="151"/>
  <c r="T21" i="151" s="1"/>
  <c r="S20" i="151"/>
  <c r="R20" i="151"/>
  <c r="Q20" i="151"/>
  <c r="P20" i="151"/>
  <c r="E20" i="151"/>
  <c r="U20" i="151" s="1"/>
  <c r="S19" i="151"/>
  <c r="R19" i="151"/>
  <c r="Q19" i="151"/>
  <c r="P19" i="151"/>
  <c r="E19" i="151"/>
  <c r="T19" i="151" s="1"/>
  <c r="T18" i="151"/>
  <c r="S18" i="151"/>
  <c r="R18" i="151"/>
  <c r="Q18" i="151"/>
  <c r="P18" i="151"/>
  <c r="E18" i="151"/>
  <c r="U18" i="151" s="1"/>
  <c r="S17" i="151"/>
  <c r="R17" i="151"/>
  <c r="Q17" i="151"/>
  <c r="P17" i="151"/>
  <c r="E17" i="151"/>
  <c r="S16" i="151"/>
  <c r="R16" i="151"/>
  <c r="Q16" i="151"/>
  <c r="P16" i="151"/>
  <c r="E16" i="151"/>
  <c r="T16" i="151" s="1"/>
  <c r="U15" i="151"/>
  <c r="S15" i="151"/>
  <c r="R15" i="151"/>
  <c r="Q15" i="151"/>
  <c r="P15" i="151"/>
  <c r="E15" i="151"/>
  <c r="T15" i="151" s="1"/>
  <c r="S14" i="151"/>
  <c r="R14" i="151"/>
  <c r="Q14" i="151"/>
  <c r="P14" i="151"/>
  <c r="E14" i="151"/>
  <c r="S13" i="151"/>
  <c r="R13" i="151"/>
  <c r="Q13" i="151"/>
  <c r="P13" i="151"/>
  <c r="E13" i="151"/>
  <c r="U13" i="151" s="1"/>
  <c r="T12" i="151"/>
  <c r="S12" i="151"/>
  <c r="R12" i="151"/>
  <c r="Q12" i="151"/>
  <c r="P12" i="151"/>
  <c r="E12" i="151"/>
  <c r="U12" i="151" s="1"/>
  <c r="S11" i="151"/>
  <c r="R11" i="151"/>
  <c r="Q11" i="151"/>
  <c r="P11" i="151"/>
  <c r="E11" i="151"/>
  <c r="T11" i="151" s="1"/>
  <c r="S10" i="151"/>
  <c r="R10" i="151"/>
  <c r="Q10" i="151"/>
  <c r="P10" i="151"/>
  <c r="E10" i="151"/>
  <c r="S9" i="151"/>
  <c r="R9" i="151"/>
  <c r="U61" i="150"/>
  <c r="S61" i="150"/>
  <c r="R61" i="150"/>
  <c r="Q61" i="150"/>
  <c r="P61" i="150"/>
  <c r="E61" i="150"/>
  <c r="T61" i="150" s="1"/>
  <c r="S60" i="150"/>
  <c r="R60" i="150"/>
  <c r="Q60" i="150"/>
  <c r="P60" i="150"/>
  <c r="E60" i="150"/>
  <c r="S59" i="150"/>
  <c r="R59" i="150"/>
  <c r="R58" i="150"/>
  <c r="S57" i="150"/>
  <c r="R57" i="150"/>
  <c r="Q57" i="150"/>
  <c r="P57" i="150"/>
  <c r="E57" i="150"/>
  <c r="T57" i="150" s="1"/>
  <c r="U56" i="150"/>
  <c r="S56" i="150"/>
  <c r="R56" i="150"/>
  <c r="Q56" i="150"/>
  <c r="P56" i="150"/>
  <c r="E56" i="150"/>
  <c r="T56" i="150" s="1"/>
  <c r="S55" i="150"/>
  <c r="R55" i="150"/>
  <c r="Q55" i="150"/>
  <c r="P55" i="150"/>
  <c r="E55" i="150"/>
  <c r="U55" i="150" s="1"/>
  <c r="S54" i="150"/>
  <c r="R54" i="150"/>
  <c r="Q54" i="150"/>
  <c r="P54" i="150"/>
  <c r="E54" i="150"/>
  <c r="U54" i="150" s="1"/>
  <c r="S53" i="150"/>
  <c r="R53" i="150"/>
  <c r="S52" i="150"/>
  <c r="R52" i="150"/>
  <c r="Q52" i="150"/>
  <c r="P52" i="150"/>
  <c r="E52" i="150"/>
  <c r="T52" i="150" s="1"/>
  <c r="S51" i="150"/>
  <c r="R51" i="150"/>
  <c r="Q51" i="150"/>
  <c r="P51" i="150"/>
  <c r="E51" i="150"/>
  <c r="S50" i="150"/>
  <c r="R50" i="150"/>
  <c r="Q50" i="150"/>
  <c r="P50" i="150"/>
  <c r="E50" i="150"/>
  <c r="U50" i="150" s="1"/>
  <c r="U49" i="150"/>
  <c r="S49" i="150"/>
  <c r="R49" i="150"/>
  <c r="Q49" i="150"/>
  <c r="P49" i="150"/>
  <c r="E49" i="150"/>
  <c r="T49" i="150" s="1"/>
  <c r="S48" i="150"/>
  <c r="R48" i="150"/>
  <c r="Q48" i="150"/>
  <c r="P48" i="150"/>
  <c r="E48" i="150"/>
  <c r="U48" i="150" s="1"/>
  <c r="U47" i="150"/>
  <c r="S47" i="150"/>
  <c r="R47" i="150"/>
  <c r="Q47" i="150"/>
  <c r="P47" i="150"/>
  <c r="E47" i="150"/>
  <c r="T47" i="150" s="1"/>
  <c r="U46" i="150"/>
  <c r="T46" i="150"/>
  <c r="S46" i="150"/>
  <c r="R46" i="150"/>
  <c r="Q46" i="150"/>
  <c r="P46" i="150"/>
  <c r="E46" i="150"/>
  <c r="S45" i="150"/>
  <c r="R45" i="150"/>
  <c r="Q45" i="150"/>
  <c r="P45" i="150"/>
  <c r="E45" i="150"/>
  <c r="S44" i="150"/>
  <c r="R44" i="150"/>
  <c r="Q44" i="150"/>
  <c r="P44" i="150"/>
  <c r="E44" i="150"/>
  <c r="U44" i="150" s="1"/>
  <c r="S43" i="150"/>
  <c r="R43" i="150"/>
  <c r="S42" i="150"/>
  <c r="R42" i="150"/>
  <c r="U41" i="150"/>
  <c r="S41" i="150"/>
  <c r="R41" i="150"/>
  <c r="Q41" i="150"/>
  <c r="P41" i="150"/>
  <c r="E41" i="150"/>
  <c r="T41" i="150" s="1"/>
  <c r="S40" i="150"/>
  <c r="R40" i="150"/>
  <c r="Q40" i="150"/>
  <c r="P40" i="150"/>
  <c r="E40" i="150"/>
  <c r="U40" i="150" s="1"/>
  <c r="S39" i="150"/>
  <c r="R39" i="150"/>
  <c r="Q39" i="150"/>
  <c r="P39" i="150"/>
  <c r="E39" i="150"/>
  <c r="U39" i="150" s="1"/>
  <c r="S38" i="150"/>
  <c r="R38" i="150"/>
  <c r="Q38" i="150"/>
  <c r="P38" i="150"/>
  <c r="E38" i="150"/>
  <c r="U38" i="150" s="1"/>
  <c r="S37" i="150"/>
  <c r="R37" i="150"/>
  <c r="Q37" i="150"/>
  <c r="P37" i="150"/>
  <c r="E37" i="150"/>
  <c r="T37" i="150" s="1"/>
  <c r="S36" i="150"/>
  <c r="R36" i="150"/>
  <c r="Q36" i="150"/>
  <c r="P36" i="150"/>
  <c r="T36" i="150" s="1"/>
  <c r="E36" i="150"/>
  <c r="S35" i="150"/>
  <c r="R35" i="150"/>
  <c r="Q35" i="150"/>
  <c r="P35" i="150"/>
  <c r="E35" i="150"/>
  <c r="S34" i="150"/>
  <c r="R34" i="150"/>
  <c r="Q34" i="150"/>
  <c r="P34" i="150"/>
  <c r="E34" i="150"/>
  <c r="T34" i="150" s="1"/>
  <c r="S33" i="150"/>
  <c r="R33" i="150"/>
  <c r="Q33" i="150"/>
  <c r="P33" i="150"/>
  <c r="E33" i="150"/>
  <c r="T33" i="150" s="1"/>
  <c r="S32" i="150"/>
  <c r="R32" i="150"/>
  <c r="Q32" i="150"/>
  <c r="P32" i="150"/>
  <c r="E32" i="150"/>
  <c r="U32" i="150" s="1"/>
  <c r="S31" i="150"/>
  <c r="R31" i="150"/>
  <c r="Q31" i="150"/>
  <c r="P31" i="150"/>
  <c r="E31" i="150"/>
  <c r="U31" i="150" s="1"/>
  <c r="S30" i="150"/>
  <c r="R30" i="150"/>
  <c r="Q30" i="150"/>
  <c r="P30" i="150"/>
  <c r="E30" i="150"/>
  <c r="S29" i="150"/>
  <c r="R29" i="150"/>
  <c r="Q29" i="150"/>
  <c r="P29" i="150"/>
  <c r="E29" i="150"/>
  <c r="T29" i="150" s="1"/>
  <c r="T28" i="150"/>
  <c r="S28" i="150"/>
  <c r="R28" i="150"/>
  <c r="Q28" i="150"/>
  <c r="P28" i="150"/>
  <c r="E28" i="150"/>
  <c r="U28" i="150" s="1"/>
  <c r="R27" i="150"/>
  <c r="S26" i="150"/>
  <c r="R26" i="150"/>
  <c r="Q26" i="150"/>
  <c r="P26" i="150"/>
  <c r="E26" i="150"/>
  <c r="U26" i="150" s="1"/>
  <c r="S25" i="150"/>
  <c r="R25" i="150"/>
  <c r="Q25" i="150"/>
  <c r="P25" i="150"/>
  <c r="E25" i="150"/>
  <c r="T25" i="150" s="1"/>
  <c r="T24" i="150"/>
  <c r="S24" i="150"/>
  <c r="R24" i="150"/>
  <c r="Q24" i="150"/>
  <c r="P24" i="150"/>
  <c r="E24" i="150"/>
  <c r="U24" i="150" s="1"/>
  <c r="S23" i="150"/>
  <c r="R23" i="150"/>
  <c r="Q23" i="150"/>
  <c r="P23" i="150"/>
  <c r="E23" i="150"/>
  <c r="S22" i="150"/>
  <c r="R22" i="150"/>
  <c r="Q22" i="150"/>
  <c r="P22" i="150"/>
  <c r="E22" i="150"/>
  <c r="T22" i="150" s="1"/>
  <c r="U21" i="150"/>
  <c r="S21" i="150"/>
  <c r="R21" i="150"/>
  <c r="Q21" i="150"/>
  <c r="P21" i="150"/>
  <c r="E21" i="150"/>
  <c r="T21" i="150" s="1"/>
  <c r="S20" i="150"/>
  <c r="R20" i="150"/>
  <c r="Q20" i="150"/>
  <c r="P20" i="150"/>
  <c r="E20" i="150"/>
  <c r="U19" i="150"/>
  <c r="S19" i="150"/>
  <c r="R19" i="150"/>
  <c r="Q19" i="150"/>
  <c r="P19" i="150"/>
  <c r="E19" i="150"/>
  <c r="T19" i="150" s="1"/>
  <c r="T18" i="150"/>
  <c r="S18" i="150"/>
  <c r="R18" i="150"/>
  <c r="Q18" i="150"/>
  <c r="P18" i="150"/>
  <c r="E18" i="150"/>
  <c r="U18" i="150" s="1"/>
  <c r="S17" i="150"/>
  <c r="R17" i="150"/>
  <c r="Q17" i="150"/>
  <c r="P17" i="150"/>
  <c r="E17" i="150"/>
  <c r="T17" i="150" s="1"/>
  <c r="S16" i="150"/>
  <c r="R16" i="150"/>
  <c r="Q16" i="150"/>
  <c r="P16" i="150"/>
  <c r="E16" i="150"/>
  <c r="U16" i="150" s="1"/>
  <c r="S15" i="150"/>
  <c r="R15" i="150"/>
  <c r="Q15" i="150"/>
  <c r="P15" i="150"/>
  <c r="E15" i="150"/>
  <c r="S14" i="150"/>
  <c r="R14" i="150"/>
  <c r="Q14" i="150"/>
  <c r="P14" i="150"/>
  <c r="E14" i="150"/>
  <c r="T14" i="150" s="1"/>
  <c r="S13" i="150"/>
  <c r="R13" i="150"/>
  <c r="Q13" i="150"/>
  <c r="P13" i="150"/>
  <c r="E13" i="150"/>
  <c r="T13" i="150" s="1"/>
  <c r="S12" i="150"/>
  <c r="R12" i="150"/>
  <c r="Q12" i="150"/>
  <c r="P12" i="150"/>
  <c r="E12" i="150"/>
  <c r="U12" i="150" s="1"/>
  <c r="S11" i="150"/>
  <c r="R11" i="150"/>
  <c r="Q11" i="150"/>
  <c r="P11" i="150"/>
  <c r="E11" i="150"/>
  <c r="S10" i="150"/>
  <c r="R10" i="150"/>
  <c r="Q10" i="150"/>
  <c r="P10" i="150"/>
  <c r="E10" i="150"/>
  <c r="U10" i="150" s="1"/>
  <c r="S9" i="150"/>
  <c r="R9" i="150"/>
  <c r="R8" i="150"/>
  <c r="S61" i="149"/>
  <c r="R61" i="149"/>
  <c r="Q61" i="149"/>
  <c r="P61" i="149"/>
  <c r="E61" i="149"/>
  <c r="S60" i="149"/>
  <c r="R60" i="149"/>
  <c r="Q60" i="149"/>
  <c r="Q59" i="149" s="1"/>
  <c r="P60" i="149"/>
  <c r="E60" i="149"/>
  <c r="U60" i="149" s="1"/>
  <c r="S59" i="149"/>
  <c r="R59" i="149"/>
  <c r="R58" i="149"/>
  <c r="S57" i="149"/>
  <c r="R57" i="149"/>
  <c r="Q57" i="149"/>
  <c r="P57" i="149"/>
  <c r="E57" i="149"/>
  <c r="S56" i="149"/>
  <c r="R56" i="149"/>
  <c r="Q56" i="149"/>
  <c r="P56" i="149"/>
  <c r="E56" i="149"/>
  <c r="S55" i="149"/>
  <c r="R55" i="149"/>
  <c r="Q55" i="149"/>
  <c r="P55" i="149"/>
  <c r="E55" i="149"/>
  <c r="T55" i="149" s="1"/>
  <c r="S54" i="149"/>
  <c r="R54" i="149"/>
  <c r="Q54" i="149"/>
  <c r="P54" i="149"/>
  <c r="E54" i="149"/>
  <c r="S53" i="149"/>
  <c r="R53" i="149"/>
  <c r="S52" i="149"/>
  <c r="R52" i="149"/>
  <c r="Q52" i="149"/>
  <c r="P52" i="149"/>
  <c r="E52" i="149"/>
  <c r="S51" i="149"/>
  <c r="R51" i="149"/>
  <c r="Q51" i="149"/>
  <c r="P51" i="149"/>
  <c r="E51" i="149"/>
  <c r="S50" i="149"/>
  <c r="R50" i="149"/>
  <c r="Q50" i="149"/>
  <c r="P50" i="149"/>
  <c r="E50" i="149"/>
  <c r="T50" i="149" s="1"/>
  <c r="S49" i="149"/>
  <c r="R49" i="149"/>
  <c r="Q49" i="149"/>
  <c r="P49" i="149"/>
  <c r="E49" i="149"/>
  <c r="S48" i="149"/>
  <c r="R48" i="149"/>
  <c r="Q48" i="149"/>
  <c r="P48" i="149"/>
  <c r="E48" i="149"/>
  <c r="U48" i="149" s="1"/>
  <c r="U47" i="149"/>
  <c r="S47" i="149"/>
  <c r="R47" i="149"/>
  <c r="Q47" i="149"/>
  <c r="P47" i="149"/>
  <c r="E47" i="149"/>
  <c r="T47" i="149" s="1"/>
  <c r="S46" i="149"/>
  <c r="R46" i="149"/>
  <c r="Q46" i="149"/>
  <c r="P46" i="149"/>
  <c r="E46" i="149"/>
  <c r="U46" i="149" s="1"/>
  <c r="S45" i="149"/>
  <c r="R45" i="149"/>
  <c r="Q45" i="149"/>
  <c r="U45" i="149" s="1"/>
  <c r="P45" i="149"/>
  <c r="E45" i="149"/>
  <c r="S44" i="149"/>
  <c r="R44" i="149"/>
  <c r="Q44" i="149"/>
  <c r="P44" i="149"/>
  <c r="E44" i="149"/>
  <c r="T44" i="149" s="1"/>
  <c r="S43" i="149"/>
  <c r="R43" i="149"/>
  <c r="S42" i="149"/>
  <c r="R42" i="149"/>
  <c r="S41" i="149"/>
  <c r="R41" i="149"/>
  <c r="Q41" i="149"/>
  <c r="P41" i="149"/>
  <c r="E41" i="149"/>
  <c r="S40" i="149"/>
  <c r="R40" i="149"/>
  <c r="Q40" i="149"/>
  <c r="P40" i="149"/>
  <c r="E40" i="149"/>
  <c r="T40" i="149" s="1"/>
  <c r="S39" i="149"/>
  <c r="R39" i="149"/>
  <c r="Q39" i="149"/>
  <c r="P39" i="149"/>
  <c r="E39" i="149"/>
  <c r="T39" i="149" s="1"/>
  <c r="S38" i="149"/>
  <c r="R38" i="149"/>
  <c r="Q38" i="149"/>
  <c r="P38" i="149"/>
  <c r="E38" i="149"/>
  <c r="U38" i="149" s="1"/>
  <c r="S37" i="149"/>
  <c r="R37" i="149"/>
  <c r="Q37" i="149"/>
  <c r="P37" i="149"/>
  <c r="E37" i="149"/>
  <c r="U37" i="149" s="1"/>
  <c r="S36" i="149"/>
  <c r="R36" i="149"/>
  <c r="Q36" i="149"/>
  <c r="P36" i="149"/>
  <c r="E36" i="149"/>
  <c r="U36" i="149" s="1"/>
  <c r="U35" i="149"/>
  <c r="S35" i="149"/>
  <c r="R35" i="149"/>
  <c r="Q35" i="149"/>
  <c r="P35" i="149"/>
  <c r="E35" i="149"/>
  <c r="T35" i="149" s="1"/>
  <c r="S34" i="149"/>
  <c r="R34" i="149"/>
  <c r="Q34" i="149"/>
  <c r="P34" i="149"/>
  <c r="E34" i="149"/>
  <c r="U34" i="149" s="1"/>
  <c r="S33" i="149"/>
  <c r="R33" i="149"/>
  <c r="Q33" i="149"/>
  <c r="P33" i="149"/>
  <c r="E33" i="149"/>
  <c r="S32" i="149"/>
  <c r="R32" i="149"/>
  <c r="Q32" i="149"/>
  <c r="P32" i="149"/>
  <c r="E32" i="149"/>
  <c r="T32" i="149" s="1"/>
  <c r="S31" i="149"/>
  <c r="R31" i="149"/>
  <c r="Q31" i="149"/>
  <c r="P31" i="149"/>
  <c r="E31" i="149"/>
  <c r="T31" i="149" s="1"/>
  <c r="T30" i="149"/>
  <c r="S30" i="149"/>
  <c r="R30" i="149"/>
  <c r="Q30" i="149"/>
  <c r="P30" i="149"/>
  <c r="E30" i="149"/>
  <c r="S29" i="149"/>
  <c r="R29" i="149"/>
  <c r="Q29" i="149"/>
  <c r="P29" i="149"/>
  <c r="E29" i="149"/>
  <c r="U29" i="149" s="1"/>
  <c r="S28" i="149"/>
  <c r="R28" i="149"/>
  <c r="Q28" i="149"/>
  <c r="P28" i="149"/>
  <c r="E28" i="149"/>
  <c r="U28" i="149" s="1"/>
  <c r="R27" i="149"/>
  <c r="S26" i="149"/>
  <c r="R26" i="149"/>
  <c r="Q26" i="149"/>
  <c r="P26" i="149"/>
  <c r="E26" i="149"/>
  <c r="U26" i="149" s="1"/>
  <c r="U25" i="149"/>
  <c r="S25" i="149"/>
  <c r="R25" i="149"/>
  <c r="Q25" i="149"/>
  <c r="P25" i="149"/>
  <c r="E25" i="149"/>
  <c r="T25" i="149" s="1"/>
  <c r="T24" i="149"/>
  <c r="S24" i="149"/>
  <c r="R24" i="149"/>
  <c r="Q24" i="149"/>
  <c r="P24" i="149"/>
  <c r="E24" i="149"/>
  <c r="U24" i="149" s="1"/>
  <c r="U23" i="149"/>
  <c r="S23" i="149"/>
  <c r="R23" i="149"/>
  <c r="Q23" i="149"/>
  <c r="P23" i="149"/>
  <c r="E23" i="149"/>
  <c r="T23" i="149" s="1"/>
  <c r="S22" i="149"/>
  <c r="R22" i="149"/>
  <c r="Q22" i="149"/>
  <c r="P22" i="149"/>
  <c r="E22" i="149"/>
  <c r="S21" i="149"/>
  <c r="R21" i="149"/>
  <c r="Q21" i="149"/>
  <c r="P21" i="149"/>
  <c r="E21" i="149"/>
  <c r="S20" i="149"/>
  <c r="R20" i="149"/>
  <c r="Q20" i="149"/>
  <c r="P20" i="149"/>
  <c r="E20" i="149"/>
  <c r="T20" i="149" s="1"/>
  <c r="S19" i="149"/>
  <c r="R19" i="149"/>
  <c r="Q19" i="149"/>
  <c r="P19" i="149"/>
  <c r="E19" i="149"/>
  <c r="S18" i="149"/>
  <c r="R18" i="149"/>
  <c r="Q18" i="149"/>
  <c r="P18" i="149"/>
  <c r="E18" i="149"/>
  <c r="U18" i="149" s="1"/>
  <c r="U17" i="149"/>
  <c r="S17" i="149"/>
  <c r="R17" i="149"/>
  <c r="Q17" i="149"/>
  <c r="P17" i="149"/>
  <c r="E17" i="149"/>
  <c r="T17" i="149" s="1"/>
  <c r="S16" i="149"/>
  <c r="R16" i="149"/>
  <c r="Q16" i="149"/>
  <c r="P16" i="149"/>
  <c r="E16" i="149"/>
  <c r="U16" i="149" s="1"/>
  <c r="S15" i="149"/>
  <c r="R15" i="149"/>
  <c r="Q15" i="149"/>
  <c r="P15" i="149"/>
  <c r="E15" i="149"/>
  <c r="T15" i="149" s="1"/>
  <c r="S14" i="149"/>
  <c r="R14" i="149"/>
  <c r="Q14" i="149"/>
  <c r="P14" i="149"/>
  <c r="E14" i="149"/>
  <c r="S13" i="149"/>
  <c r="R13" i="149"/>
  <c r="Q13" i="149"/>
  <c r="P13" i="149"/>
  <c r="E13" i="149"/>
  <c r="S12" i="149"/>
  <c r="R12" i="149"/>
  <c r="Q12" i="149"/>
  <c r="P12" i="149"/>
  <c r="E12" i="149"/>
  <c r="T12" i="149" s="1"/>
  <c r="S11" i="149"/>
  <c r="R11" i="149"/>
  <c r="Q11" i="149"/>
  <c r="P11" i="149"/>
  <c r="E11" i="149"/>
  <c r="S10" i="149"/>
  <c r="R10" i="149"/>
  <c r="Q10" i="149"/>
  <c r="P10" i="149"/>
  <c r="E10" i="149"/>
  <c r="U10" i="149" s="1"/>
  <c r="S9" i="149"/>
  <c r="R9" i="149"/>
  <c r="R8" i="149"/>
  <c r="R62" i="148"/>
  <c r="U61" i="148"/>
  <c r="S61" i="148"/>
  <c r="R61" i="148"/>
  <c r="Q61" i="148"/>
  <c r="P61" i="148"/>
  <c r="E61" i="148"/>
  <c r="T61" i="148" s="1"/>
  <c r="S60" i="148"/>
  <c r="R60" i="148"/>
  <c r="Q60" i="148"/>
  <c r="P60" i="148"/>
  <c r="E60" i="148"/>
  <c r="S59" i="148"/>
  <c r="R59" i="148"/>
  <c r="R58" i="148"/>
  <c r="T57" i="148"/>
  <c r="S57" i="148"/>
  <c r="R57" i="148"/>
  <c r="Q57" i="148"/>
  <c r="P57" i="148"/>
  <c r="E57" i="148"/>
  <c r="U57" i="148" s="1"/>
  <c r="S56" i="148"/>
  <c r="R56" i="148"/>
  <c r="Q56" i="148"/>
  <c r="P56" i="148"/>
  <c r="E56" i="148"/>
  <c r="T56" i="148" s="1"/>
  <c r="T55" i="148"/>
  <c r="S55" i="148"/>
  <c r="R55" i="148"/>
  <c r="Q55" i="148"/>
  <c r="P55" i="148"/>
  <c r="E55" i="148"/>
  <c r="U55" i="148" s="1"/>
  <c r="S54" i="148"/>
  <c r="R54" i="148"/>
  <c r="Q54" i="148"/>
  <c r="P54" i="148"/>
  <c r="E54" i="148"/>
  <c r="S53" i="148"/>
  <c r="R53" i="148"/>
  <c r="S52" i="148"/>
  <c r="R52" i="148"/>
  <c r="Q52" i="148"/>
  <c r="P52" i="148"/>
  <c r="E52" i="148"/>
  <c r="U52" i="148" s="1"/>
  <c r="S51" i="148"/>
  <c r="R51" i="148"/>
  <c r="Q51" i="148"/>
  <c r="P51" i="148"/>
  <c r="E51" i="148"/>
  <c r="S50" i="148"/>
  <c r="R50" i="148"/>
  <c r="Q50" i="148"/>
  <c r="P50" i="148"/>
  <c r="E50" i="148"/>
  <c r="U50" i="148" s="1"/>
  <c r="S49" i="148"/>
  <c r="R49" i="148"/>
  <c r="Q49" i="148"/>
  <c r="P49" i="148"/>
  <c r="E49" i="148"/>
  <c r="S48" i="148"/>
  <c r="R48" i="148"/>
  <c r="Q48" i="148"/>
  <c r="P48" i="148"/>
  <c r="E48" i="148"/>
  <c r="T48" i="148" s="1"/>
  <c r="S47" i="148"/>
  <c r="R47" i="148"/>
  <c r="Q47" i="148"/>
  <c r="P47" i="148"/>
  <c r="E47" i="148"/>
  <c r="T47" i="148" s="1"/>
  <c r="T46" i="148"/>
  <c r="S46" i="148"/>
  <c r="R46" i="148"/>
  <c r="Q46" i="148"/>
  <c r="P46" i="148"/>
  <c r="E46" i="148"/>
  <c r="U46" i="148" s="1"/>
  <c r="S45" i="148"/>
  <c r="R45" i="148"/>
  <c r="Q45" i="148"/>
  <c r="P45" i="148"/>
  <c r="E45" i="148"/>
  <c r="U45" i="148" s="1"/>
  <c r="S44" i="148"/>
  <c r="R44" i="148"/>
  <c r="Q44" i="148"/>
  <c r="P44" i="148"/>
  <c r="E44" i="148"/>
  <c r="U44" i="148" s="1"/>
  <c r="S43" i="148"/>
  <c r="R43" i="148"/>
  <c r="S42" i="148"/>
  <c r="R42" i="148"/>
  <c r="S41" i="148"/>
  <c r="R41" i="148"/>
  <c r="Q41" i="148"/>
  <c r="P41" i="148"/>
  <c r="E41" i="148"/>
  <c r="T41" i="148" s="1"/>
  <c r="S40" i="148"/>
  <c r="R40" i="148"/>
  <c r="Q40" i="148"/>
  <c r="P40" i="148"/>
  <c r="E40" i="148"/>
  <c r="U40" i="148" s="1"/>
  <c r="S39" i="148"/>
  <c r="R39" i="148"/>
  <c r="Q39" i="148"/>
  <c r="P39" i="148"/>
  <c r="E39" i="148"/>
  <c r="S38" i="148"/>
  <c r="R38" i="148"/>
  <c r="Q38" i="148"/>
  <c r="P38" i="148"/>
  <c r="E38" i="148"/>
  <c r="T38" i="148" s="1"/>
  <c r="S37" i="148"/>
  <c r="R37" i="148"/>
  <c r="Q37" i="148"/>
  <c r="P37" i="148"/>
  <c r="E37" i="148"/>
  <c r="T37" i="148" s="1"/>
  <c r="T36" i="148"/>
  <c r="S36" i="148"/>
  <c r="R36" i="148"/>
  <c r="Q36" i="148"/>
  <c r="P36" i="148"/>
  <c r="E36" i="148"/>
  <c r="U36" i="148" s="1"/>
  <c r="S35" i="148"/>
  <c r="R35" i="148"/>
  <c r="Q35" i="148"/>
  <c r="P35" i="148"/>
  <c r="E35" i="148"/>
  <c r="S34" i="148"/>
  <c r="R34" i="148"/>
  <c r="Q34" i="148"/>
  <c r="P34" i="148"/>
  <c r="E34" i="148"/>
  <c r="U34" i="148" s="1"/>
  <c r="S33" i="148"/>
  <c r="R33" i="148"/>
  <c r="Q33" i="148"/>
  <c r="P33" i="148"/>
  <c r="E33" i="148"/>
  <c r="T33" i="148" s="1"/>
  <c r="S32" i="148"/>
  <c r="R32" i="148"/>
  <c r="Q32" i="148"/>
  <c r="P32" i="148"/>
  <c r="T32" i="148" s="1"/>
  <c r="E32" i="148"/>
  <c r="U32" i="148" s="1"/>
  <c r="S31" i="148"/>
  <c r="R31" i="148"/>
  <c r="Q31" i="148"/>
  <c r="P31" i="148"/>
  <c r="E31" i="148"/>
  <c r="S30" i="148"/>
  <c r="R30" i="148"/>
  <c r="Q30" i="148"/>
  <c r="P30" i="148"/>
  <c r="E30" i="148"/>
  <c r="S29" i="148"/>
  <c r="R29" i="148"/>
  <c r="Q29" i="148"/>
  <c r="P29" i="148"/>
  <c r="E29" i="148"/>
  <c r="T29" i="148" s="1"/>
  <c r="S28" i="148"/>
  <c r="R28" i="148"/>
  <c r="Q28" i="148"/>
  <c r="P28" i="148"/>
  <c r="E28" i="148"/>
  <c r="R27" i="148"/>
  <c r="S26" i="148"/>
  <c r="R26" i="148"/>
  <c r="Q26" i="148"/>
  <c r="P26" i="148"/>
  <c r="E26" i="148"/>
  <c r="S25" i="148"/>
  <c r="R25" i="148"/>
  <c r="Q25" i="148"/>
  <c r="P25" i="148"/>
  <c r="E25" i="148"/>
  <c r="T25" i="148" s="1"/>
  <c r="S24" i="148"/>
  <c r="R24" i="148"/>
  <c r="Q24" i="148"/>
  <c r="P24" i="148"/>
  <c r="E24" i="148"/>
  <c r="T24" i="148" s="1"/>
  <c r="S23" i="148"/>
  <c r="R23" i="148"/>
  <c r="Q23" i="148"/>
  <c r="P23" i="148"/>
  <c r="E23" i="148"/>
  <c r="U23" i="148" s="1"/>
  <c r="S22" i="148"/>
  <c r="R22" i="148"/>
  <c r="Q22" i="148"/>
  <c r="P22" i="148"/>
  <c r="E22" i="148"/>
  <c r="S21" i="148"/>
  <c r="R21" i="148"/>
  <c r="Q21" i="148"/>
  <c r="P21" i="148"/>
  <c r="E21" i="148"/>
  <c r="U21" i="148" s="1"/>
  <c r="S20" i="148"/>
  <c r="R20" i="148"/>
  <c r="Q20" i="148"/>
  <c r="P20" i="148"/>
  <c r="E20" i="148"/>
  <c r="T20" i="148" s="1"/>
  <c r="S19" i="148"/>
  <c r="R19" i="148"/>
  <c r="Q19" i="148"/>
  <c r="P19" i="148"/>
  <c r="E19" i="148"/>
  <c r="U19" i="148" s="1"/>
  <c r="S18" i="148"/>
  <c r="R18" i="148"/>
  <c r="Q18" i="148"/>
  <c r="P18" i="148"/>
  <c r="E18" i="148"/>
  <c r="S17" i="148"/>
  <c r="R17" i="148"/>
  <c r="Q17" i="148"/>
  <c r="P17" i="148"/>
  <c r="E17" i="148"/>
  <c r="T17" i="148" s="1"/>
  <c r="S16" i="148"/>
  <c r="R16" i="148"/>
  <c r="Q16" i="148"/>
  <c r="P16" i="148"/>
  <c r="E16" i="148"/>
  <c r="T16" i="148" s="1"/>
  <c r="T15" i="148"/>
  <c r="S15" i="148"/>
  <c r="R15" i="148"/>
  <c r="Q15" i="148"/>
  <c r="P15" i="148"/>
  <c r="E15" i="148"/>
  <c r="U15" i="148" s="1"/>
  <c r="S14" i="148"/>
  <c r="R14" i="148"/>
  <c r="Q14" i="148"/>
  <c r="P14" i="148"/>
  <c r="E14" i="148"/>
  <c r="S13" i="148"/>
  <c r="R13" i="148"/>
  <c r="Q13" i="148"/>
  <c r="P13" i="148"/>
  <c r="E13" i="148"/>
  <c r="S12" i="148"/>
  <c r="R12" i="148"/>
  <c r="Q12" i="148"/>
  <c r="P12" i="148"/>
  <c r="E12" i="148"/>
  <c r="T12" i="148" s="1"/>
  <c r="S11" i="148"/>
  <c r="R11" i="148"/>
  <c r="Q11" i="148"/>
  <c r="P11" i="148"/>
  <c r="E11" i="148"/>
  <c r="U11" i="148" s="1"/>
  <c r="S10" i="148"/>
  <c r="R10" i="148"/>
  <c r="Q10" i="148"/>
  <c r="P10" i="148"/>
  <c r="E10" i="148"/>
  <c r="S9" i="148"/>
  <c r="R9" i="148"/>
  <c r="R8" i="148"/>
  <c r="S61" i="147"/>
  <c r="R61" i="147"/>
  <c r="Q61" i="147"/>
  <c r="P61" i="147"/>
  <c r="E61" i="147"/>
  <c r="S60" i="147"/>
  <c r="R60" i="147"/>
  <c r="Q60" i="147"/>
  <c r="P60" i="147"/>
  <c r="P59" i="147" s="1"/>
  <c r="E60" i="147"/>
  <c r="U60" i="147" s="1"/>
  <c r="S59" i="147"/>
  <c r="R59" i="147"/>
  <c r="R58" i="147"/>
  <c r="U57" i="147"/>
  <c r="S57" i="147"/>
  <c r="R57" i="147"/>
  <c r="Q57" i="147"/>
  <c r="P57" i="147"/>
  <c r="E57" i="147"/>
  <c r="T57" i="147" s="1"/>
  <c r="T56" i="147"/>
  <c r="S56" i="147"/>
  <c r="R56" i="147"/>
  <c r="Q56" i="147"/>
  <c r="P56" i="147"/>
  <c r="E56" i="147"/>
  <c r="U56" i="147" s="1"/>
  <c r="S55" i="147"/>
  <c r="R55" i="147"/>
  <c r="Q55" i="147"/>
  <c r="P55" i="147"/>
  <c r="E55" i="147"/>
  <c r="U55" i="147" s="1"/>
  <c r="U54" i="147"/>
  <c r="S54" i="147"/>
  <c r="R54" i="147"/>
  <c r="Q54" i="147"/>
  <c r="P54" i="147"/>
  <c r="E54" i="147"/>
  <c r="T54" i="147" s="1"/>
  <c r="S53" i="147"/>
  <c r="R53" i="147"/>
  <c r="U52" i="147"/>
  <c r="T52" i="147"/>
  <c r="S52" i="147"/>
  <c r="R52" i="147"/>
  <c r="Q52" i="147"/>
  <c r="P52" i="147"/>
  <c r="E52" i="147"/>
  <c r="T51" i="147"/>
  <c r="S51" i="147"/>
  <c r="R51" i="147"/>
  <c r="Q51" i="147"/>
  <c r="P51" i="147"/>
  <c r="E51" i="147"/>
  <c r="U51" i="147" s="1"/>
  <c r="S50" i="147"/>
  <c r="R50" i="147"/>
  <c r="Q50" i="147"/>
  <c r="P50" i="147"/>
  <c r="E50" i="147"/>
  <c r="U50" i="147" s="1"/>
  <c r="U49" i="147"/>
  <c r="S49" i="147"/>
  <c r="R49" i="147"/>
  <c r="Q49" i="147"/>
  <c r="P49" i="147"/>
  <c r="E49" i="147"/>
  <c r="T49" i="147" s="1"/>
  <c r="S48" i="147"/>
  <c r="R48" i="147"/>
  <c r="Q48" i="147"/>
  <c r="P48" i="147"/>
  <c r="E48" i="147"/>
  <c r="U48" i="147" s="1"/>
  <c r="S47" i="147"/>
  <c r="R47" i="147"/>
  <c r="Q47" i="147"/>
  <c r="P47" i="147"/>
  <c r="E47" i="147"/>
  <c r="S46" i="147"/>
  <c r="R46" i="147"/>
  <c r="Q46" i="147"/>
  <c r="P46" i="147"/>
  <c r="E46" i="147"/>
  <c r="T46" i="147" s="1"/>
  <c r="S45" i="147"/>
  <c r="R45" i="147"/>
  <c r="Q45" i="147"/>
  <c r="P45" i="147"/>
  <c r="E45" i="147"/>
  <c r="T45" i="147" s="1"/>
  <c r="U44" i="147"/>
  <c r="T44" i="147"/>
  <c r="S44" i="147"/>
  <c r="R44" i="147"/>
  <c r="Q44" i="147"/>
  <c r="P44" i="147"/>
  <c r="E44" i="147"/>
  <c r="S43" i="147"/>
  <c r="R43" i="147"/>
  <c r="S42" i="147"/>
  <c r="R42" i="147"/>
  <c r="T41" i="147"/>
  <c r="S41" i="147"/>
  <c r="R41" i="147"/>
  <c r="Q41" i="147"/>
  <c r="P41" i="147"/>
  <c r="E41" i="147"/>
  <c r="U41" i="147" s="1"/>
  <c r="S40" i="147"/>
  <c r="R40" i="147"/>
  <c r="Q40" i="147"/>
  <c r="P40" i="147"/>
  <c r="E40" i="147"/>
  <c r="U40" i="147" s="1"/>
  <c r="U39" i="147"/>
  <c r="S39" i="147"/>
  <c r="R39" i="147"/>
  <c r="Q39" i="147"/>
  <c r="P39" i="147"/>
  <c r="E39" i="147"/>
  <c r="T39" i="147" s="1"/>
  <c r="S38" i="147"/>
  <c r="R38" i="147"/>
  <c r="Q38" i="147"/>
  <c r="P38" i="147"/>
  <c r="E38" i="147"/>
  <c r="U38" i="147" s="1"/>
  <c r="S37" i="147"/>
  <c r="R37" i="147"/>
  <c r="Q37" i="147"/>
  <c r="P37" i="147"/>
  <c r="E37" i="147"/>
  <c r="S36" i="147"/>
  <c r="R36" i="147"/>
  <c r="Q36" i="147"/>
  <c r="P36" i="147"/>
  <c r="E36" i="147"/>
  <c r="T36" i="147" s="1"/>
  <c r="S35" i="147"/>
  <c r="R35" i="147"/>
  <c r="Q35" i="147"/>
  <c r="P35" i="147"/>
  <c r="E35" i="147"/>
  <c r="T35" i="147" s="1"/>
  <c r="U34" i="147"/>
  <c r="T34" i="147"/>
  <c r="S34" i="147"/>
  <c r="R34" i="147"/>
  <c r="Q34" i="147"/>
  <c r="P34" i="147"/>
  <c r="E34" i="147"/>
  <c r="T33" i="147"/>
  <c r="S33" i="147"/>
  <c r="R33" i="147"/>
  <c r="Q33" i="147"/>
  <c r="P33" i="147"/>
  <c r="E33" i="147"/>
  <c r="U33" i="147" s="1"/>
  <c r="S32" i="147"/>
  <c r="R32" i="147"/>
  <c r="Q32" i="147"/>
  <c r="P32" i="147"/>
  <c r="E32" i="147"/>
  <c r="U32" i="147" s="1"/>
  <c r="U31" i="147"/>
  <c r="S31" i="147"/>
  <c r="R31" i="147"/>
  <c r="Q31" i="147"/>
  <c r="P31" i="147"/>
  <c r="E31" i="147"/>
  <c r="T31" i="147" s="1"/>
  <c r="S30" i="147"/>
  <c r="R30" i="147"/>
  <c r="Q30" i="147"/>
  <c r="P30" i="147"/>
  <c r="T30" i="147" s="1"/>
  <c r="E30" i="147"/>
  <c r="S29" i="147"/>
  <c r="R29" i="147"/>
  <c r="Q29" i="147"/>
  <c r="P29" i="147"/>
  <c r="E29" i="147"/>
  <c r="S28" i="147"/>
  <c r="R28" i="147"/>
  <c r="Q28" i="147"/>
  <c r="P28" i="147"/>
  <c r="E28" i="147"/>
  <c r="U28" i="147" s="1"/>
  <c r="R27" i="147"/>
  <c r="S26" i="147"/>
  <c r="R26" i="147"/>
  <c r="Q26" i="147"/>
  <c r="P26" i="147"/>
  <c r="E26" i="147"/>
  <c r="U26" i="147" s="1"/>
  <c r="S25" i="147"/>
  <c r="R25" i="147"/>
  <c r="Q25" i="147"/>
  <c r="P25" i="147"/>
  <c r="E25" i="147"/>
  <c r="S24" i="147"/>
  <c r="R24" i="147"/>
  <c r="Q24" i="147"/>
  <c r="P24" i="147"/>
  <c r="E24" i="147"/>
  <c r="T24" i="147" s="1"/>
  <c r="S23" i="147"/>
  <c r="R23" i="147"/>
  <c r="Q23" i="147"/>
  <c r="P23" i="147"/>
  <c r="E23" i="147"/>
  <c r="T23" i="147" s="1"/>
  <c r="U22" i="147"/>
  <c r="S22" i="147"/>
  <c r="R22" i="147"/>
  <c r="Q22" i="147"/>
  <c r="P22" i="147"/>
  <c r="E22" i="147"/>
  <c r="T22" i="147" s="1"/>
  <c r="T21" i="147"/>
  <c r="S21" i="147"/>
  <c r="R21" i="147"/>
  <c r="Q21" i="147"/>
  <c r="P21" i="147"/>
  <c r="E21" i="147"/>
  <c r="U21" i="147" s="1"/>
  <c r="S20" i="147"/>
  <c r="R20" i="147"/>
  <c r="Q20" i="147"/>
  <c r="P20" i="147"/>
  <c r="E20" i="147"/>
  <c r="U20" i="147" s="1"/>
  <c r="U19" i="147"/>
  <c r="S19" i="147"/>
  <c r="R19" i="147"/>
  <c r="Q19" i="147"/>
  <c r="P19" i="147"/>
  <c r="E19" i="147"/>
  <c r="T19" i="147" s="1"/>
  <c r="T18" i="147"/>
  <c r="S18" i="147"/>
  <c r="R18" i="147"/>
  <c r="Q18" i="147"/>
  <c r="P18" i="147"/>
  <c r="E18" i="147"/>
  <c r="U18" i="147" s="1"/>
  <c r="S17" i="147"/>
  <c r="R17" i="147"/>
  <c r="Q17" i="147"/>
  <c r="P17" i="147"/>
  <c r="E17" i="147"/>
  <c r="S16" i="147"/>
  <c r="R16" i="147"/>
  <c r="Q16" i="147"/>
  <c r="P16" i="147"/>
  <c r="E16" i="147"/>
  <c r="T16" i="147" s="1"/>
  <c r="U15" i="147"/>
  <c r="S15" i="147"/>
  <c r="R15" i="147"/>
  <c r="Q15" i="147"/>
  <c r="P15" i="147"/>
  <c r="E15" i="147"/>
  <c r="T15" i="147" s="1"/>
  <c r="S14" i="147"/>
  <c r="R14" i="147"/>
  <c r="Q14" i="147"/>
  <c r="P14" i="147"/>
  <c r="E14" i="147"/>
  <c r="S13" i="147"/>
  <c r="R13" i="147"/>
  <c r="Q13" i="147"/>
  <c r="P13" i="147"/>
  <c r="E13" i="147"/>
  <c r="U13" i="147" s="1"/>
  <c r="U12" i="147"/>
  <c r="S12" i="147"/>
  <c r="R12" i="147"/>
  <c r="Q12" i="147"/>
  <c r="P12" i="147"/>
  <c r="E12" i="147"/>
  <c r="T12" i="147" s="1"/>
  <c r="T11" i="147"/>
  <c r="S11" i="147"/>
  <c r="R11" i="147"/>
  <c r="Q11" i="147"/>
  <c r="P11" i="147"/>
  <c r="E11" i="147"/>
  <c r="U11" i="147" s="1"/>
  <c r="S10" i="147"/>
  <c r="R10" i="147"/>
  <c r="Q10" i="147"/>
  <c r="P10" i="147"/>
  <c r="E10" i="147"/>
  <c r="S9" i="147"/>
  <c r="R9" i="147"/>
  <c r="R8" i="147"/>
  <c r="T61" i="146"/>
  <c r="S61" i="146"/>
  <c r="R61" i="146"/>
  <c r="Q61" i="146"/>
  <c r="P61" i="146"/>
  <c r="E61" i="146"/>
  <c r="U61" i="146" s="1"/>
  <c r="S60" i="146"/>
  <c r="R60" i="146"/>
  <c r="Q60" i="146"/>
  <c r="Q59" i="146" s="1"/>
  <c r="P60" i="146"/>
  <c r="E60" i="146"/>
  <c r="S59" i="146"/>
  <c r="R59" i="146"/>
  <c r="S57" i="146"/>
  <c r="R57" i="146"/>
  <c r="Q57" i="146"/>
  <c r="P57" i="146"/>
  <c r="E57" i="146"/>
  <c r="T57" i="146" s="1"/>
  <c r="S56" i="146"/>
  <c r="R56" i="146"/>
  <c r="Q56" i="146"/>
  <c r="P56" i="146"/>
  <c r="E56" i="146"/>
  <c r="S55" i="146"/>
  <c r="R55" i="146"/>
  <c r="Q55" i="146"/>
  <c r="P55" i="146"/>
  <c r="E55" i="146"/>
  <c r="U55" i="146" s="1"/>
  <c r="T54" i="146"/>
  <c r="S54" i="146"/>
  <c r="R54" i="146"/>
  <c r="Q54" i="146"/>
  <c r="P54" i="146"/>
  <c r="E54" i="146"/>
  <c r="U54" i="146" s="1"/>
  <c r="S53" i="146"/>
  <c r="R53" i="146"/>
  <c r="U52" i="146"/>
  <c r="S52" i="146"/>
  <c r="R52" i="146"/>
  <c r="Q52" i="146"/>
  <c r="P52" i="146"/>
  <c r="E52" i="146"/>
  <c r="T52" i="146" s="1"/>
  <c r="U51" i="146"/>
  <c r="S51" i="146"/>
  <c r="R51" i="146"/>
  <c r="Q51" i="146"/>
  <c r="P51" i="146"/>
  <c r="E51" i="146"/>
  <c r="T51" i="146" s="1"/>
  <c r="T50" i="146"/>
  <c r="S50" i="146"/>
  <c r="R50" i="146"/>
  <c r="Q50" i="146"/>
  <c r="P50" i="146"/>
  <c r="E50" i="146"/>
  <c r="U50" i="146" s="1"/>
  <c r="S49" i="146"/>
  <c r="R49" i="146"/>
  <c r="Q49" i="146"/>
  <c r="P49" i="146"/>
  <c r="E49" i="146"/>
  <c r="U49" i="146" s="1"/>
  <c r="S48" i="146"/>
  <c r="R48" i="146"/>
  <c r="Q48" i="146"/>
  <c r="P48" i="146"/>
  <c r="E48" i="146"/>
  <c r="T48" i="146" s="1"/>
  <c r="T47" i="146"/>
  <c r="S47" i="146"/>
  <c r="R47" i="146"/>
  <c r="Q47" i="146"/>
  <c r="P47" i="146"/>
  <c r="E47" i="146"/>
  <c r="U47" i="146" s="1"/>
  <c r="S46" i="146"/>
  <c r="R46" i="146"/>
  <c r="Q46" i="146"/>
  <c r="P46" i="146"/>
  <c r="E46" i="146"/>
  <c r="S45" i="146"/>
  <c r="R45" i="146"/>
  <c r="Q45" i="146"/>
  <c r="P45" i="146"/>
  <c r="E45" i="146"/>
  <c r="U44" i="146"/>
  <c r="S44" i="146"/>
  <c r="R44" i="146"/>
  <c r="Q44" i="146"/>
  <c r="P44" i="146"/>
  <c r="E44" i="146"/>
  <c r="T44" i="146" s="1"/>
  <c r="S43" i="146"/>
  <c r="R43" i="146"/>
  <c r="S42" i="146"/>
  <c r="R42" i="146"/>
  <c r="S41" i="146"/>
  <c r="R41" i="146"/>
  <c r="Q41" i="146"/>
  <c r="P41" i="146"/>
  <c r="E41" i="146"/>
  <c r="S40" i="146"/>
  <c r="R40" i="146"/>
  <c r="Q40" i="146"/>
  <c r="P40" i="146"/>
  <c r="E40" i="146"/>
  <c r="U40" i="146" s="1"/>
  <c r="U39" i="146"/>
  <c r="S39" i="146"/>
  <c r="R39" i="146"/>
  <c r="Q39" i="146"/>
  <c r="P39" i="146"/>
  <c r="E39" i="146"/>
  <c r="T39" i="146" s="1"/>
  <c r="S38" i="146"/>
  <c r="R38" i="146"/>
  <c r="Q38" i="146"/>
  <c r="P38" i="146"/>
  <c r="E38" i="146"/>
  <c r="T38" i="146" s="1"/>
  <c r="T37" i="146"/>
  <c r="S37" i="146"/>
  <c r="R37" i="146"/>
  <c r="Q37" i="146"/>
  <c r="P37" i="146"/>
  <c r="E37" i="146"/>
  <c r="U37" i="146" s="1"/>
  <c r="S36" i="146"/>
  <c r="R36" i="146"/>
  <c r="Q36" i="146"/>
  <c r="P36" i="146"/>
  <c r="E36" i="146"/>
  <c r="S35" i="146"/>
  <c r="R35" i="146"/>
  <c r="Q35" i="146"/>
  <c r="P35" i="146"/>
  <c r="E35" i="146"/>
  <c r="T35" i="146" s="1"/>
  <c r="S34" i="146"/>
  <c r="R34" i="146"/>
  <c r="Q34" i="146"/>
  <c r="P34" i="146"/>
  <c r="E34" i="146"/>
  <c r="T34" i="146" s="1"/>
  <c r="T33" i="146"/>
  <c r="S33" i="146"/>
  <c r="R33" i="146"/>
  <c r="Q33" i="146"/>
  <c r="P33" i="146"/>
  <c r="E33" i="146"/>
  <c r="U33" i="146" s="1"/>
  <c r="S32" i="146"/>
  <c r="R32" i="146"/>
  <c r="Q32" i="146"/>
  <c r="P32" i="146"/>
  <c r="E32" i="146"/>
  <c r="S31" i="146"/>
  <c r="R31" i="146"/>
  <c r="Q31" i="146"/>
  <c r="P31" i="146"/>
  <c r="E31" i="146"/>
  <c r="U31" i="146" s="1"/>
  <c r="S30" i="146"/>
  <c r="R30" i="146"/>
  <c r="Q30" i="146"/>
  <c r="P30" i="146"/>
  <c r="E30" i="146"/>
  <c r="S29" i="146"/>
  <c r="R29" i="146"/>
  <c r="Q29" i="146"/>
  <c r="P29" i="146"/>
  <c r="E29" i="146"/>
  <c r="U29" i="146" s="1"/>
  <c r="S28" i="146"/>
  <c r="R28" i="146"/>
  <c r="Q28" i="146"/>
  <c r="P28" i="146"/>
  <c r="E28" i="146"/>
  <c r="R27" i="146"/>
  <c r="S26" i="146"/>
  <c r="R26" i="146"/>
  <c r="Q26" i="146"/>
  <c r="P26" i="146"/>
  <c r="E26" i="146"/>
  <c r="U26" i="146" s="1"/>
  <c r="T25" i="146"/>
  <c r="S25" i="146"/>
  <c r="R25" i="146"/>
  <c r="Q25" i="146"/>
  <c r="P25" i="146"/>
  <c r="E25" i="146"/>
  <c r="U25" i="146" s="1"/>
  <c r="S24" i="146"/>
  <c r="R24" i="146"/>
  <c r="Q24" i="146"/>
  <c r="P24" i="146"/>
  <c r="E24" i="146"/>
  <c r="S23" i="146"/>
  <c r="R23" i="146"/>
  <c r="Q23" i="146"/>
  <c r="P23" i="146"/>
  <c r="E23" i="146"/>
  <c r="T23" i="146" s="1"/>
  <c r="U22" i="146"/>
  <c r="S22" i="146"/>
  <c r="R22" i="146"/>
  <c r="Q22" i="146"/>
  <c r="P22" i="146"/>
  <c r="E22" i="146"/>
  <c r="T22" i="146" s="1"/>
  <c r="S21" i="146"/>
  <c r="R21" i="146"/>
  <c r="Q21" i="146"/>
  <c r="P21" i="146"/>
  <c r="E21" i="146"/>
  <c r="U21" i="146" s="1"/>
  <c r="S20" i="146"/>
  <c r="R20" i="146"/>
  <c r="Q20" i="146"/>
  <c r="P20" i="146"/>
  <c r="E20" i="146"/>
  <c r="U20" i="146" s="1"/>
  <c r="S19" i="146"/>
  <c r="R19" i="146"/>
  <c r="Q19" i="146"/>
  <c r="P19" i="146"/>
  <c r="E19" i="146"/>
  <c r="U19" i="146" s="1"/>
  <c r="S18" i="146"/>
  <c r="R18" i="146"/>
  <c r="Q18" i="146"/>
  <c r="P18" i="146"/>
  <c r="E18" i="146"/>
  <c r="U18" i="146" s="1"/>
  <c r="S17" i="146"/>
  <c r="R17" i="146"/>
  <c r="Q17" i="146"/>
  <c r="P17" i="146"/>
  <c r="E17" i="146"/>
  <c r="U17" i="146" s="1"/>
  <c r="S16" i="146"/>
  <c r="R16" i="146"/>
  <c r="Q16" i="146"/>
  <c r="P16" i="146"/>
  <c r="E16" i="146"/>
  <c r="S15" i="146"/>
  <c r="R15" i="146"/>
  <c r="Q15" i="146"/>
  <c r="P15" i="146"/>
  <c r="E15" i="146"/>
  <c r="T15" i="146" s="1"/>
  <c r="S14" i="146"/>
  <c r="R14" i="146"/>
  <c r="Q14" i="146"/>
  <c r="P14" i="146"/>
  <c r="E14" i="146"/>
  <c r="T14" i="146" s="1"/>
  <c r="U13" i="146"/>
  <c r="S13" i="146"/>
  <c r="R13" i="146"/>
  <c r="Q13" i="146"/>
  <c r="P13" i="146"/>
  <c r="E13" i="146"/>
  <c r="T13" i="146" s="1"/>
  <c r="T12" i="146"/>
  <c r="S12" i="146"/>
  <c r="R12" i="146"/>
  <c r="Q12" i="146"/>
  <c r="P12" i="146"/>
  <c r="E12" i="146"/>
  <c r="U12" i="146" s="1"/>
  <c r="S11" i="146"/>
  <c r="R11" i="146"/>
  <c r="Q11" i="146"/>
  <c r="P11" i="146"/>
  <c r="E11" i="146"/>
  <c r="U11" i="146" s="1"/>
  <c r="S10" i="146"/>
  <c r="R10" i="146"/>
  <c r="Q10" i="146"/>
  <c r="P10" i="146"/>
  <c r="E10" i="146"/>
  <c r="S9" i="146"/>
  <c r="R9" i="146"/>
  <c r="R8" i="146"/>
  <c r="S61" i="145"/>
  <c r="R61" i="145"/>
  <c r="Q61" i="145"/>
  <c r="P61" i="145"/>
  <c r="E61" i="145"/>
  <c r="U61" i="145" s="1"/>
  <c r="S60" i="145"/>
  <c r="R60" i="145"/>
  <c r="Q60" i="145"/>
  <c r="P60" i="145"/>
  <c r="P59" i="145" s="1"/>
  <c r="E60" i="145"/>
  <c r="E59" i="145" s="1"/>
  <c r="U59" i="145" s="1"/>
  <c r="S59" i="145"/>
  <c r="R59" i="145"/>
  <c r="S57" i="145"/>
  <c r="R57" i="145"/>
  <c r="Q57" i="145"/>
  <c r="P57" i="145"/>
  <c r="E57" i="145"/>
  <c r="T57" i="145" s="1"/>
  <c r="U56" i="145"/>
  <c r="S56" i="145"/>
  <c r="R56" i="145"/>
  <c r="Q56" i="145"/>
  <c r="P56" i="145"/>
  <c r="E56" i="145"/>
  <c r="T56" i="145" s="1"/>
  <c r="U55" i="145"/>
  <c r="T55" i="145"/>
  <c r="S55" i="145"/>
  <c r="R55" i="145"/>
  <c r="Q55" i="145"/>
  <c r="P55" i="145"/>
  <c r="E55" i="145"/>
  <c r="T54" i="145"/>
  <c r="S54" i="145"/>
  <c r="R54" i="145"/>
  <c r="Q54" i="145"/>
  <c r="P54" i="145"/>
  <c r="E54" i="145"/>
  <c r="U54" i="145" s="1"/>
  <c r="S53" i="145"/>
  <c r="R53" i="145"/>
  <c r="S52" i="145"/>
  <c r="R52" i="145"/>
  <c r="Q52" i="145"/>
  <c r="P52" i="145"/>
  <c r="E52" i="145"/>
  <c r="T52" i="145" s="1"/>
  <c r="S51" i="145"/>
  <c r="R51" i="145"/>
  <c r="Q51" i="145"/>
  <c r="P51" i="145"/>
  <c r="E51" i="145"/>
  <c r="T51" i="145" s="1"/>
  <c r="S50" i="145"/>
  <c r="R50" i="145"/>
  <c r="Q50" i="145"/>
  <c r="P50" i="145"/>
  <c r="E50" i="145"/>
  <c r="U50" i="145" s="1"/>
  <c r="S49" i="145"/>
  <c r="R49" i="145"/>
  <c r="Q49" i="145"/>
  <c r="P49" i="145"/>
  <c r="E49" i="145"/>
  <c r="U48" i="145"/>
  <c r="T48" i="145"/>
  <c r="S48" i="145"/>
  <c r="R48" i="145"/>
  <c r="Q48" i="145"/>
  <c r="P48" i="145"/>
  <c r="E48" i="145"/>
  <c r="U47" i="145"/>
  <c r="T47" i="145"/>
  <c r="S47" i="145"/>
  <c r="R47" i="145"/>
  <c r="Q47" i="145"/>
  <c r="P47" i="145"/>
  <c r="E47" i="145"/>
  <c r="S46" i="145"/>
  <c r="R46" i="145"/>
  <c r="Q46" i="145"/>
  <c r="P46" i="145"/>
  <c r="E46" i="145"/>
  <c r="U46" i="145" s="1"/>
  <c r="S45" i="145"/>
  <c r="R45" i="145"/>
  <c r="Q45" i="145"/>
  <c r="P45" i="145"/>
  <c r="E45" i="145"/>
  <c r="S44" i="145"/>
  <c r="R44" i="145"/>
  <c r="Q44" i="145"/>
  <c r="P44" i="145"/>
  <c r="E44" i="145"/>
  <c r="U44" i="145" s="1"/>
  <c r="S43" i="145"/>
  <c r="R43" i="145"/>
  <c r="S42" i="145"/>
  <c r="R42" i="145"/>
  <c r="S41" i="145"/>
  <c r="R41" i="145"/>
  <c r="Q41" i="145"/>
  <c r="P41" i="145"/>
  <c r="E41" i="145"/>
  <c r="U40" i="145"/>
  <c r="T40" i="145"/>
  <c r="S40" i="145"/>
  <c r="R40" i="145"/>
  <c r="Q40" i="145"/>
  <c r="P40" i="145"/>
  <c r="E40" i="145"/>
  <c r="U39" i="145"/>
  <c r="T39" i="145"/>
  <c r="S39" i="145"/>
  <c r="R39" i="145"/>
  <c r="Q39" i="145"/>
  <c r="P39" i="145"/>
  <c r="E39" i="145"/>
  <c r="T38" i="145"/>
  <c r="S38" i="145"/>
  <c r="R38" i="145"/>
  <c r="Q38" i="145"/>
  <c r="P38" i="145"/>
  <c r="E38" i="145"/>
  <c r="U38" i="145" s="1"/>
  <c r="S37" i="145"/>
  <c r="R37" i="145"/>
  <c r="Q37" i="145"/>
  <c r="P37" i="145"/>
  <c r="E37" i="145"/>
  <c r="U37" i="145" s="1"/>
  <c r="S36" i="145"/>
  <c r="R36" i="145"/>
  <c r="Q36" i="145"/>
  <c r="P36" i="145"/>
  <c r="E36" i="145"/>
  <c r="U36" i="145" s="1"/>
  <c r="S35" i="145"/>
  <c r="R35" i="145"/>
  <c r="Q35" i="145"/>
  <c r="P35" i="145"/>
  <c r="E35" i="145"/>
  <c r="S34" i="145"/>
  <c r="R34" i="145"/>
  <c r="Q34" i="145"/>
  <c r="P34" i="145"/>
  <c r="E34" i="145"/>
  <c r="T34" i="145" s="1"/>
  <c r="S33" i="145"/>
  <c r="R33" i="145"/>
  <c r="Q33" i="145"/>
  <c r="P33" i="145"/>
  <c r="E33" i="145"/>
  <c r="T33" i="145" s="1"/>
  <c r="S32" i="145"/>
  <c r="R32" i="145"/>
  <c r="Q32" i="145"/>
  <c r="P32" i="145"/>
  <c r="E32" i="145"/>
  <c r="U32" i="145" s="1"/>
  <c r="S31" i="145"/>
  <c r="R31" i="145"/>
  <c r="Q31" i="145"/>
  <c r="P31" i="145"/>
  <c r="E31" i="145"/>
  <c r="S30" i="145"/>
  <c r="R30" i="145"/>
  <c r="Q30" i="145"/>
  <c r="P30" i="145"/>
  <c r="E30" i="145"/>
  <c r="U30" i="145" s="1"/>
  <c r="U29" i="145"/>
  <c r="S29" i="145"/>
  <c r="R29" i="145"/>
  <c r="Q29" i="145"/>
  <c r="P29" i="145"/>
  <c r="E29" i="145"/>
  <c r="T29" i="145" s="1"/>
  <c r="S28" i="145"/>
  <c r="R28" i="145"/>
  <c r="Q28" i="145"/>
  <c r="P28" i="145"/>
  <c r="E28" i="145"/>
  <c r="T28" i="145" s="1"/>
  <c r="S26" i="145"/>
  <c r="R26" i="145"/>
  <c r="Q26" i="145"/>
  <c r="P26" i="145"/>
  <c r="E26" i="145"/>
  <c r="U26" i="145" s="1"/>
  <c r="S25" i="145"/>
  <c r="R25" i="145"/>
  <c r="Q25" i="145"/>
  <c r="P25" i="145"/>
  <c r="E25" i="145"/>
  <c r="U25" i="145" s="1"/>
  <c r="S24" i="145"/>
  <c r="R24" i="145"/>
  <c r="Q24" i="145"/>
  <c r="P24" i="145"/>
  <c r="E24" i="145"/>
  <c r="U24" i="145" s="1"/>
  <c r="S23" i="145"/>
  <c r="R23" i="145"/>
  <c r="Q23" i="145"/>
  <c r="P23" i="145"/>
  <c r="E23" i="145"/>
  <c r="S22" i="145"/>
  <c r="R22" i="145"/>
  <c r="Q22" i="145"/>
  <c r="P22" i="145"/>
  <c r="E22" i="145"/>
  <c r="T22" i="145" s="1"/>
  <c r="S21" i="145"/>
  <c r="R21" i="145"/>
  <c r="Q21" i="145"/>
  <c r="P21" i="145"/>
  <c r="E21" i="145"/>
  <c r="T21" i="145" s="1"/>
  <c r="S20" i="145"/>
  <c r="R20" i="145"/>
  <c r="Q20" i="145"/>
  <c r="P20" i="145"/>
  <c r="E20" i="145"/>
  <c r="S19" i="145"/>
  <c r="R19" i="145"/>
  <c r="Q19" i="145"/>
  <c r="P19" i="145"/>
  <c r="E19" i="145"/>
  <c r="U19" i="145" s="1"/>
  <c r="U18" i="145"/>
  <c r="S18" i="145"/>
  <c r="R18" i="145"/>
  <c r="Q18" i="145"/>
  <c r="P18" i="145"/>
  <c r="E18" i="145"/>
  <c r="T18" i="145" s="1"/>
  <c r="T17" i="145"/>
  <c r="S17" i="145"/>
  <c r="R17" i="145"/>
  <c r="Q17" i="145"/>
  <c r="P17" i="145"/>
  <c r="E17" i="145"/>
  <c r="U17" i="145" s="1"/>
  <c r="S16" i="145"/>
  <c r="R16" i="145"/>
  <c r="Q16" i="145"/>
  <c r="P16" i="145"/>
  <c r="E16" i="145"/>
  <c r="U16" i="145" s="1"/>
  <c r="S15" i="145"/>
  <c r="R15" i="145"/>
  <c r="Q15" i="145"/>
  <c r="P15" i="145"/>
  <c r="E15" i="145"/>
  <c r="S14" i="145"/>
  <c r="R14" i="145"/>
  <c r="Q14" i="145"/>
  <c r="P14" i="145"/>
  <c r="E14" i="145"/>
  <c r="T14" i="145" s="1"/>
  <c r="S13" i="145"/>
  <c r="R13" i="145"/>
  <c r="Q13" i="145"/>
  <c r="P13" i="145"/>
  <c r="E13" i="145"/>
  <c r="S12" i="145"/>
  <c r="R12" i="145"/>
  <c r="Q12" i="145"/>
  <c r="P12" i="145"/>
  <c r="E12" i="145"/>
  <c r="U12" i="145" s="1"/>
  <c r="S11" i="145"/>
  <c r="R11" i="145"/>
  <c r="Q11" i="145"/>
  <c r="P11" i="145"/>
  <c r="E11" i="145"/>
  <c r="S10" i="145"/>
  <c r="R10" i="145"/>
  <c r="Q10" i="145"/>
  <c r="P10" i="145"/>
  <c r="E10" i="145"/>
  <c r="U10" i="145" s="1"/>
  <c r="S9" i="145"/>
  <c r="R9" i="145"/>
  <c r="S61" i="144"/>
  <c r="R61" i="144"/>
  <c r="Q61" i="144"/>
  <c r="P61" i="144"/>
  <c r="E61" i="144"/>
  <c r="U61" i="144" s="1"/>
  <c r="S60" i="144"/>
  <c r="R60" i="144"/>
  <c r="Q60" i="144"/>
  <c r="Q59" i="144" s="1"/>
  <c r="P60" i="144"/>
  <c r="E60" i="144"/>
  <c r="S59" i="144"/>
  <c r="R59" i="144"/>
  <c r="S57" i="144"/>
  <c r="R57" i="144"/>
  <c r="Q57" i="144"/>
  <c r="P57" i="144"/>
  <c r="E57" i="144"/>
  <c r="S56" i="144"/>
  <c r="R56" i="144"/>
  <c r="Q56" i="144"/>
  <c r="P56" i="144"/>
  <c r="E56" i="144"/>
  <c r="T56" i="144" s="1"/>
  <c r="S55" i="144"/>
  <c r="R55" i="144"/>
  <c r="Q55" i="144"/>
  <c r="P55" i="144"/>
  <c r="E55" i="144"/>
  <c r="S54" i="144"/>
  <c r="R54" i="144"/>
  <c r="Q54" i="144"/>
  <c r="P54" i="144"/>
  <c r="E54" i="144"/>
  <c r="U54" i="144" s="1"/>
  <c r="S53" i="144"/>
  <c r="R53" i="144"/>
  <c r="S52" i="144"/>
  <c r="R52" i="144"/>
  <c r="Q52" i="144"/>
  <c r="P52" i="144"/>
  <c r="E52" i="144"/>
  <c r="S51" i="144"/>
  <c r="R51" i="144"/>
  <c r="Q51" i="144"/>
  <c r="P51" i="144"/>
  <c r="E51" i="144"/>
  <c r="T51" i="144" s="1"/>
  <c r="S50" i="144"/>
  <c r="R50" i="144"/>
  <c r="Q50" i="144"/>
  <c r="P50" i="144"/>
  <c r="E50" i="144"/>
  <c r="T50" i="144" s="1"/>
  <c r="S49" i="144"/>
  <c r="R49" i="144"/>
  <c r="Q49" i="144"/>
  <c r="P49" i="144"/>
  <c r="E49" i="144"/>
  <c r="U49" i="144" s="1"/>
  <c r="S48" i="144"/>
  <c r="R48" i="144"/>
  <c r="Q48" i="144"/>
  <c r="P48" i="144"/>
  <c r="E48" i="144"/>
  <c r="U48" i="144" s="1"/>
  <c r="S47" i="144"/>
  <c r="R47" i="144"/>
  <c r="Q47" i="144"/>
  <c r="P47" i="144"/>
  <c r="E47" i="144"/>
  <c r="U47" i="144" s="1"/>
  <c r="S46" i="144"/>
  <c r="R46" i="144"/>
  <c r="Q46" i="144"/>
  <c r="P46" i="144"/>
  <c r="E46" i="144"/>
  <c r="S45" i="144"/>
  <c r="R45" i="144"/>
  <c r="Q45" i="144"/>
  <c r="P45" i="144"/>
  <c r="T45" i="144" s="1"/>
  <c r="E45" i="144"/>
  <c r="S44" i="144"/>
  <c r="R44" i="144"/>
  <c r="Q44" i="144"/>
  <c r="P44" i="144"/>
  <c r="E44" i="144"/>
  <c r="S43" i="144"/>
  <c r="R43" i="144"/>
  <c r="S42" i="144"/>
  <c r="S41" i="144"/>
  <c r="R41" i="144"/>
  <c r="Q41" i="144"/>
  <c r="P41" i="144"/>
  <c r="E41" i="144"/>
  <c r="T41" i="144" s="1"/>
  <c r="S40" i="144"/>
  <c r="R40" i="144"/>
  <c r="Q40" i="144"/>
  <c r="P40" i="144"/>
  <c r="E40" i="144"/>
  <c r="S39" i="144"/>
  <c r="R39" i="144"/>
  <c r="Q39" i="144"/>
  <c r="P39" i="144"/>
  <c r="E39" i="144"/>
  <c r="U39" i="144" s="1"/>
  <c r="U38" i="144"/>
  <c r="S38" i="144"/>
  <c r="R38" i="144"/>
  <c r="Q38" i="144"/>
  <c r="P38" i="144"/>
  <c r="E38" i="144"/>
  <c r="T38" i="144" s="1"/>
  <c r="S37" i="144"/>
  <c r="R37" i="144"/>
  <c r="Q37" i="144"/>
  <c r="P37" i="144"/>
  <c r="E37" i="144"/>
  <c r="U37" i="144" s="1"/>
  <c r="S36" i="144"/>
  <c r="R36" i="144"/>
  <c r="Q36" i="144"/>
  <c r="P36" i="144"/>
  <c r="E36" i="144"/>
  <c r="T36" i="144" s="1"/>
  <c r="S35" i="144"/>
  <c r="R35" i="144"/>
  <c r="Q35" i="144"/>
  <c r="P35" i="144"/>
  <c r="E35" i="144"/>
  <c r="S34" i="144"/>
  <c r="R34" i="144"/>
  <c r="Q34" i="144"/>
  <c r="P34" i="144"/>
  <c r="E34" i="144"/>
  <c r="S33" i="144"/>
  <c r="R33" i="144"/>
  <c r="Q33" i="144"/>
  <c r="P33" i="144"/>
  <c r="E33" i="144"/>
  <c r="T33" i="144" s="1"/>
  <c r="S32" i="144"/>
  <c r="R32" i="144"/>
  <c r="Q32" i="144"/>
  <c r="P32" i="144"/>
  <c r="E32" i="144"/>
  <c r="U31" i="144"/>
  <c r="S31" i="144"/>
  <c r="R31" i="144"/>
  <c r="Q31" i="144"/>
  <c r="P31" i="144"/>
  <c r="E31" i="144"/>
  <c r="T31" i="144" s="1"/>
  <c r="T30" i="144"/>
  <c r="S30" i="144"/>
  <c r="R30" i="144"/>
  <c r="Q30" i="144"/>
  <c r="P30" i="144"/>
  <c r="E30" i="144"/>
  <c r="U30" i="144" s="1"/>
  <c r="S29" i="144"/>
  <c r="R29" i="144"/>
  <c r="Q29" i="144"/>
  <c r="P29" i="144"/>
  <c r="E29" i="144"/>
  <c r="U29" i="144" s="1"/>
  <c r="S28" i="144"/>
  <c r="R28" i="144"/>
  <c r="Q28" i="144"/>
  <c r="P28" i="144"/>
  <c r="E28" i="144"/>
  <c r="T28" i="144" s="1"/>
  <c r="R27" i="144"/>
  <c r="S26" i="144"/>
  <c r="R26" i="144"/>
  <c r="Q26" i="144"/>
  <c r="P26" i="144"/>
  <c r="E26" i="144"/>
  <c r="U26" i="144" s="1"/>
  <c r="T25" i="144"/>
  <c r="S25" i="144"/>
  <c r="R25" i="144"/>
  <c r="Q25" i="144"/>
  <c r="P25" i="144"/>
  <c r="E25" i="144"/>
  <c r="U25" i="144" s="1"/>
  <c r="U24" i="144"/>
  <c r="S24" i="144"/>
  <c r="R24" i="144"/>
  <c r="Q24" i="144"/>
  <c r="P24" i="144"/>
  <c r="E24" i="144"/>
  <c r="T24" i="144" s="1"/>
  <c r="S23" i="144"/>
  <c r="R23" i="144"/>
  <c r="Q23" i="144"/>
  <c r="P23" i="144"/>
  <c r="E23" i="144"/>
  <c r="U23" i="144" s="1"/>
  <c r="S22" i="144"/>
  <c r="R22" i="144"/>
  <c r="Q22" i="144"/>
  <c r="P22" i="144"/>
  <c r="E22" i="144"/>
  <c r="S21" i="144"/>
  <c r="R21" i="144"/>
  <c r="Q21" i="144"/>
  <c r="P21" i="144"/>
  <c r="E21" i="144"/>
  <c r="T21" i="144" s="1"/>
  <c r="S20" i="144"/>
  <c r="R20" i="144"/>
  <c r="Q20" i="144"/>
  <c r="P20" i="144"/>
  <c r="E20" i="144"/>
  <c r="T20" i="144" s="1"/>
  <c r="S19" i="144"/>
  <c r="R19" i="144"/>
  <c r="Q19" i="144"/>
  <c r="P19" i="144"/>
  <c r="E19" i="144"/>
  <c r="U19" i="144" s="1"/>
  <c r="S18" i="144"/>
  <c r="R18" i="144"/>
  <c r="Q18" i="144"/>
  <c r="P18" i="144"/>
  <c r="E18" i="144"/>
  <c r="T17" i="144"/>
  <c r="S17" i="144"/>
  <c r="R17" i="144"/>
  <c r="Q17" i="144"/>
  <c r="P17" i="144"/>
  <c r="E17" i="144"/>
  <c r="U17" i="144" s="1"/>
  <c r="S16" i="144"/>
  <c r="R16" i="144"/>
  <c r="Q16" i="144"/>
  <c r="P16" i="144"/>
  <c r="E16" i="144"/>
  <c r="T16" i="144" s="1"/>
  <c r="S15" i="144"/>
  <c r="R15" i="144"/>
  <c r="Q15" i="144"/>
  <c r="P15" i="144"/>
  <c r="E15" i="144"/>
  <c r="U15" i="144" s="1"/>
  <c r="S14" i="144"/>
  <c r="R14" i="144"/>
  <c r="Q14" i="144"/>
  <c r="P14" i="144"/>
  <c r="E14" i="144"/>
  <c r="S13" i="144"/>
  <c r="R13" i="144"/>
  <c r="Q13" i="144"/>
  <c r="P13" i="144"/>
  <c r="E13" i="144"/>
  <c r="T13" i="144" s="1"/>
  <c r="S12" i="144"/>
  <c r="R12" i="144"/>
  <c r="Q12" i="144"/>
  <c r="P12" i="144"/>
  <c r="E12" i="144"/>
  <c r="T12" i="144" s="1"/>
  <c r="S11" i="144"/>
  <c r="R11" i="144"/>
  <c r="Q11" i="144"/>
  <c r="P11" i="144"/>
  <c r="E11" i="144"/>
  <c r="T10" i="144"/>
  <c r="S10" i="144"/>
  <c r="R10" i="144"/>
  <c r="Q10" i="144"/>
  <c r="U10" i="144" s="1"/>
  <c r="P10" i="144"/>
  <c r="E10" i="144"/>
  <c r="S9" i="144"/>
  <c r="R9" i="144"/>
  <c r="S8" i="144"/>
  <c r="R8" i="144"/>
  <c r="S61" i="143"/>
  <c r="R61" i="143"/>
  <c r="Q61" i="143"/>
  <c r="P61" i="143"/>
  <c r="E61" i="143"/>
  <c r="T61" i="143" s="1"/>
  <c r="S60" i="143"/>
  <c r="R60" i="143"/>
  <c r="Q60" i="143"/>
  <c r="P60" i="143"/>
  <c r="E60" i="143"/>
  <c r="U60" i="143" s="1"/>
  <c r="S59" i="143"/>
  <c r="R59" i="143"/>
  <c r="S57" i="143"/>
  <c r="R57" i="143"/>
  <c r="Q57" i="143"/>
  <c r="P57" i="143"/>
  <c r="E57" i="143"/>
  <c r="U56" i="143"/>
  <c r="S56" i="143"/>
  <c r="R56" i="143"/>
  <c r="Q56" i="143"/>
  <c r="P56" i="143"/>
  <c r="E56" i="143"/>
  <c r="T56" i="143" s="1"/>
  <c r="T55" i="143"/>
  <c r="S55" i="143"/>
  <c r="R55" i="143"/>
  <c r="Q55" i="143"/>
  <c r="P55" i="143"/>
  <c r="E55" i="143"/>
  <c r="U55" i="143" s="1"/>
  <c r="S54" i="143"/>
  <c r="R54" i="143"/>
  <c r="Q54" i="143"/>
  <c r="Q53" i="143" s="1"/>
  <c r="P54" i="143"/>
  <c r="E54" i="143"/>
  <c r="S53" i="143"/>
  <c r="R53" i="143"/>
  <c r="S52" i="143"/>
  <c r="R52" i="143"/>
  <c r="Q52" i="143"/>
  <c r="P52" i="143"/>
  <c r="E52" i="143"/>
  <c r="U52" i="143" s="1"/>
  <c r="S51" i="143"/>
  <c r="R51" i="143"/>
  <c r="Q51" i="143"/>
  <c r="P51" i="143"/>
  <c r="E51" i="143"/>
  <c r="T51" i="143" s="1"/>
  <c r="T50" i="143"/>
  <c r="S50" i="143"/>
  <c r="R50" i="143"/>
  <c r="Q50" i="143"/>
  <c r="P50" i="143"/>
  <c r="E50" i="143"/>
  <c r="U50" i="143" s="1"/>
  <c r="S49" i="143"/>
  <c r="R49" i="143"/>
  <c r="Q49" i="143"/>
  <c r="P49" i="143"/>
  <c r="E49" i="143"/>
  <c r="S48" i="143"/>
  <c r="R48" i="143"/>
  <c r="Q48" i="143"/>
  <c r="P48" i="143"/>
  <c r="E48" i="143"/>
  <c r="T48" i="143" s="1"/>
  <c r="S47" i="143"/>
  <c r="R47" i="143"/>
  <c r="Q47" i="143"/>
  <c r="P47" i="143"/>
  <c r="E47" i="143"/>
  <c r="T47" i="143" s="1"/>
  <c r="U46" i="143"/>
  <c r="T46" i="143"/>
  <c r="S46" i="143"/>
  <c r="R46" i="143"/>
  <c r="Q46" i="143"/>
  <c r="P46" i="143"/>
  <c r="E46" i="143"/>
  <c r="S45" i="143"/>
  <c r="R45" i="143"/>
  <c r="Q45" i="143"/>
  <c r="U45" i="143" s="1"/>
  <c r="P45" i="143"/>
  <c r="E45" i="143"/>
  <c r="T45" i="143" s="1"/>
  <c r="S44" i="143"/>
  <c r="R44" i="143"/>
  <c r="Q44" i="143"/>
  <c r="P44" i="143"/>
  <c r="E44" i="143"/>
  <c r="S43" i="143"/>
  <c r="R43" i="143"/>
  <c r="S42" i="143"/>
  <c r="R42" i="143"/>
  <c r="S41" i="143"/>
  <c r="R41" i="143"/>
  <c r="Q41" i="143"/>
  <c r="P41" i="143"/>
  <c r="E41" i="143"/>
  <c r="T41" i="143" s="1"/>
  <c r="S40" i="143"/>
  <c r="R40" i="143"/>
  <c r="Q40" i="143"/>
  <c r="P40" i="143"/>
  <c r="E40" i="143"/>
  <c r="S39" i="143"/>
  <c r="R39" i="143"/>
  <c r="Q39" i="143"/>
  <c r="P39" i="143"/>
  <c r="E39" i="143"/>
  <c r="S38" i="143"/>
  <c r="R38" i="143"/>
  <c r="Q38" i="143"/>
  <c r="P38" i="143"/>
  <c r="E38" i="143"/>
  <c r="T38" i="143" s="1"/>
  <c r="S37" i="143"/>
  <c r="R37" i="143"/>
  <c r="Q37" i="143"/>
  <c r="P37" i="143"/>
  <c r="E37" i="143"/>
  <c r="S36" i="143"/>
  <c r="R36" i="143"/>
  <c r="Q36" i="143"/>
  <c r="P36" i="143"/>
  <c r="E36" i="143"/>
  <c r="U36" i="143" s="1"/>
  <c r="U35" i="143"/>
  <c r="T35" i="143"/>
  <c r="S35" i="143"/>
  <c r="R35" i="143"/>
  <c r="Q35" i="143"/>
  <c r="P35" i="143"/>
  <c r="E35" i="143"/>
  <c r="T34" i="143"/>
  <c r="S34" i="143"/>
  <c r="R34" i="143"/>
  <c r="Q34" i="143"/>
  <c r="P34" i="143"/>
  <c r="E34" i="143"/>
  <c r="U34" i="143" s="1"/>
  <c r="S33" i="143"/>
  <c r="R33" i="143"/>
  <c r="Q33" i="143"/>
  <c r="P33" i="143"/>
  <c r="E33" i="143"/>
  <c r="T33" i="143" s="1"/>
  <c r="S32" i="143"/>
  <c r="R32" i="143"/>
  <c r="Q32" i="143"/>
  <c r="P32" i="143"/>
  <c r="E32" i="143"/>
  <c r="U32" i="143" s="1"/>
  <c r="S31" i="143"/>
  <c r="R31" i="143"/>
  <c r="Q31" i="143"/>
  <c r="P31" i="143"/>
  <c r="E31" i="143"/>
  <c r="S30" i="143"/>
  <c r="R30" i="143"/>
  <c r="Q30" i="143"/>
  <c r="P30" i="143"/>
  <c r="E30" i="143"/>
  <c r="S29" i="143"/>
  <c r="R29" i="143"/>
  <c r="Q29" i="143"/>
  <c r="P29" i="143"/>
  <c r="E29" i="143"/>
  <c r="U28" i="143"/>
  <c r="T28" i="143"/>
  <c r="S28" i="143"/>
  <c r="R28" i="143"/>
  <c r="Q28" i="143"/>
  <c r="P28" i="143"/>
  <c r="E28" i="143"/>
  <c r="S26" i="143"/>
  <c r="R26" i="143"/>
  <c r="Q26" i="143"/>
  <c r="P26" i="143"/>
  <c r="E26" i="143"/>
  <c r="T26" i="143" s="1"/>
  <c r="S25" i="143"/>
  <c r="R25" i="143"/>
  <c r="Q25" i="143"/>
  <c r="P25" i="143"/>
  <c r="E25" i="143"/>
  <c r="T25" i="143" s="1"/>
  <c r="S24" i="143"/>
  <c r="R24" i="143"/>
  <c r="Q24" i="143"/>
  <c r="P24" i="143"/>
  <c r="E24" i="143"/>
  <c r="U24" i="143" s="1"/>
  <c r="U23" i="143"/>
  <c r="S23" i="143"/>
  <c r="R23" i="143"/>
  <c r="Q23" i="143"/>
  <c r="P23" i="143"/>
  <c r="E23" i="143"/>
  <c r="T23" i="143" s="1"/>
  <c r="S22" i="143"/>
  <c r="R22" i="143"/>
  <c r="Q22" i="143"/>
  <c r="P22" i="143"/>
  <c r="E22" i="143"/>
  <c r="U22" i="143" s="1"/>
  <c r="U21" i="143"/>
  <c r="S21" i="143"/>
  <c r="R21" i="143"/>
  <c r="Q21" i="143"/>
  <c r="P21" i="143"/>
  <c r="E21" i="143"/>
  <c r="T21" i="143" s="1"/>
  <c r="S20" i="143"/>
  <c r="R20" i="143"/>
  <c r="Q20" i="143"/>
  <c r="P20" i="143"/>
  <c r="E20" i="143"/>
  <c r="U20" i="143" s="1"/>
  <c r="S19" i="143"/>
  <c r="R19" i="143"/>
  <c r="Q19" i="143"/>
  <c r="P19" i="143"/>
  <c r="E19" i="143"/>
  <c r="S18" i="143"/>
  <c r="R18" i="143"/>
  <c r="Q18" i="143"/>
  <c r="P18" i="143"/>
  <c r="E18" i="143"/>
  <c r="T18" i="143" s="1"/>
  <c r="S17" i="143"/>
  <c r="R17" i="143"/>
  <c r="Q17" i="143"/>
  <c r="P17" i="143"/>
  <c r="E17" i="143"/>
  <c r="T17" i="143" s="1"/>
  <c r="U16" i="143"/>
  <c r="T16" i="143"/>
  <c r="S16" i="143"/>
  <c r="R16" i="143"/>
  <c r="Q16" i="143"/>
  <c r="P16" i="143"/>
  <c r="E16" i="143"/>
  <c r="U15" i="143"/>
  <c r="S15" i="143"/>
  <c r="R15" i="143"/>
  <c r="Q15" i="143"/>
  <c r="P15" i="143"/>
  <c r="E15" i="143"/>
  <c r="T15" i="143" s="1"/>
  <c r="S14" i="143"/>
  <c r="R14" i="143"/>
  <c r="Q14" i="143"/>
  <c r="P14" i="143"/>
  <c r="E14" i="143"/>
  <c r="U14" i="143" s="1"/>
  <c r="S13" i="143"/>
  <c r="R13" i="143"/>
  <c r="Q13" i="143"/>
  <c r="P13" i="143"/>
  <c r="E13" i="143"/>
  <c r="T13" i="143" s="1"/>
  <c r="T12" i="143"/>
  <c r="S12" i="143"/>
  <c r="R12" i="143"/>
  <c r="Q12" i="143"/>
  <c r="P12" i="143"/>
  <c r="E12" i="143"/>
  <c r="U12" i="143" s="1"/>
  <c r="S11" i="143"/>
  <c r="R11" i="143"/>
  <c r="Q11" i="143"/>
  <c r="P11" i="143"/>
  <c r="E11" i="143"/>
  <c r="S10" i="143"/>
  <c r="R10" i="143"/>
  <c r="Q10" i="143"/>
  <c r="P10" i="143"/>
  <c r="E10" i="143"/>
  <c r="U10" i="143" s="1"/>
  <c r="S9" i="143"/>
  <c r="R9" i="143"/>
  <c r="R62" i="142"/>
  <c r="S61" i="142"/>
  <c r="R61" i="142"/>
  <c r="Q61" i="142"/>
  <c r="P61" i="142"/>
  <c r="E61" i="142"/>
  <c r="S60" i="142"/>
  <c r="R60" i="142"/>
  <c r="Q60" i="142"/>
  <c r="P60" i="142"/>
  <c r="P59" i="142" s="1"/>
  <c r="E60" i="142"/>
  <c r="U60" i="142" s="1"/>
  <c r="S59" i="142"/>
  <c r="R59" i="142"/>
  <c r="R58" i="142"/>
  <c r="U57" i="142"/>
  <c r="T57" i="142"/>
  <c r="S57" i="142"/>
  <c r="R57" i="142"/>
  <c r="Q57" i="142"/>
  <c r="P57" i="142"/>
  <c r="E57" i="142"/>
  <c r="U56" i="142"/>
  <c r="S56" i="142"/>
  <c r="R56" i="142"/>
  <c r="Q56" i="142"/>
  <c r="P56" i="142"/>
  <c r="E56" i="142"/>
  <c r="T56" i="142" s="1"/>
  <c r="T55" i="142"/>
  <c r="S55" i="142"/>
  <c r="R55" i="142"/>
  <c r="Q55" i="142"/>
  <c r="P55" i="142"/>
  <c r="E55" i="142"/>
  <c r="U55" i="142" s="1"/>
  <c r="S54" i="142"/>
  <c r="R54" i="142"/>
  <c r="Q54" i="142"/>
  <c r="Q53" i="142" s="1"/>
  <c r="P54" i="142"/>
  <c r="E54" i="142"/>
  <c r="T54" i="142" s="1"/>
  <c r="S53" i="142"/>
  <c r="R53" i="142"/>
  <c r="S52" i="142"/>
  <c r="R52" i="142"/>
  <c r="Q52" i="142"/>
  <c r="P52" i="142"/>
  <c r="E52" i="142"/>
  <c r="U52" i="142" s="1"/>
  <c r="S51" i="142"/>
  <c r="R51" i="142"/>
  <c r="Q51" i="142"/>
  <c r="P51" i="142"/>
  <c r="E51" i="142"/>
  <c r="S50" i="142"/>
  <c r="R50" i="142"/>
  <c r="Q50" i="142"/>
  <c r="P50" i="142"/>
  <c r="E50" i="142"/>
  <c r="U50" i="142" s="1"/>
  <c r="U49" i="142"/>
  <c r="S49" i="142"/>
  <c r="R49" i="142"/>
  <c r="Q49" i="142"/>
  <c r="P49" i="142"/>
  <c r="E49" i="142"/>
  <c r="T49" i="142" s="1"/>
  <c r="S48" i="142"/>
  <c r="R48" i="142"/>
  <c r="Q48" i="142"/>
  <c r="P48" i="142"/>
  <c r="E48" i="142"/>
  <c r="U48" i="142" s="1"/>
  <c r="S47" i="142"/>
  <c r="R47" i="142"/>
  <c r="Q47" i="142"/>
  <c r="P47" i="142"/>
  <c r="E47" i="142"/>
  <c r="S46" i="142"/>
  <c r="R46" i="142"/>
  <c r="Q46" i="142"/>
  <c r="P46" i="142"/>
  <c r="E46" i="142"/>
  <c r="S45" i="142"/>
  <c r="R45" i="142"/>
  <c r="Q45" i="142"/>
  <c r="P45" i="142"/>
  <c r="E45" i="142"/>
  <c r="T45" i="142" s="1"/>
  <c r="S44" i="142"/>
  <c r="R44" i="142"/>
  <c r="Q44" i="142"/>
  <c r="P44" i="142"/>
  <c r="E44" i="142"/>
  <c r="U44" i="142" s="1"/>
  <c r="S43" i="142"/>
  <c r="R43" i="142"/>
  <c r="S42" i="142"/>
  <c r="R42" i="142"/>
  <c r="U41" i="142"/>
  <c r="S41" i="142"/>
  <c r="R41" i="142"/>
  <c r="Q41" i="142"/>
  <c r="P41" i="142"/>
  <c r="E41" i="142"/>
  <c r="T41" i="142" s="1"/>
  <c r="S40" i="142"/>
  <c r="R40" i="142"/>
  <c r="Q40" i="142"/>
  <c r="P40" i="142"/>
  <c r="E40" i="142"/>
  <c r="U40" i="142" s="1"/>
  <c r="S39" i="142"/>
  <c r="R39" i="142"/>
  <c r="Q39" i="142"/>
  <c r="P39" i="142"/>
  <c r="E39" i="142"/>
  <c r="T39" i="142" s="1"/>
  <c r="T38" i="142"/>
  <c r="S38" i="142"/>
  <c r="R38" i="142"/>
  <c r="Q38" i="142"/>
  <c r="P38" i="142"/>
  <c r="E38" i="142"/>
  <c r="U38" i="142" s="1"/>
  <c r="S37" i="142"/>
  <c r="R37" i="142"/>
  <c r="Q37" i="142"/>
  <c r="P37" i="142"/>
  <c r="E37" i="142"/>
  <c r="S36" i="142"/>
  <c r="R36" i="142"/>
  <c r="Q36" i="142"/>
  <c r="P36" i="142"/>
  <c r="E36" i="142"/>
  <c r="T36" i="142" s="1"/>
  <c r="U35" i="142"/>
  <c r="S35" i="142"/>
  <c r="R35" i="142"/>
  <c r="Q35" i="142"/>
  <c r="P35" i="142"/>
  <c r="E35" i="142"/>
  <c r="T35" i="142" s="1"/>
  <c r="U34" i="142"/>
  <c r="T34" i="142"/>
  <c r="S34" i="142"/>
  <c r="R34" i="142"/>
  <c r="Q34" i="142"/>
  <c r="P34" i="142"/>
  <c r="E34" i="142"/>
  <c r="U33" i="142"/>
  <c r="S33" i="142"/>
  <c r="R33" i="142"/>
  <c r="Q33" i="142"/>
  <c r="P33" i="142"/>
  <c r="E33" i="142"/>
  <c r="T33" i="142" s="1"/>
  <c r="S32" i="142"/>
  <c r="R32" i="142"/>
  <c r="Q32" i="142"/>
  <c r="P32" i="142"/>
  <c r="E32" i="142"/>
  <c r="U31" i="142"/>
  <c r="S31" i="142"/>
  <c r="R31" i="142"/>
  <c r="Q31" i="142"/>
  <c r="P31" i="142"/>
  <c r="E31" i="142"/>
  <c r="T31" i="142" s="1"/>
  <c r="S30" i="142"/>
  <c r="R30" i="142"/>
  <c r="Q30" i="142"/>
  <c r="P30" i="142"/>
  <c r="T30" i="142" s="1"/>
  <c r="E30" i="142"/>
  <c r="S29" i="142"/>
  <c r="R29" i="142"/>
  <c r="Q29" i="142"/>
  <c r="P29" i="142"/>
  <c r="E29" i="142"/>
  <c r="S28" i="142"/>
  <c r="R28" i="142"/>
  <c r="Q28" i="142"/>
  <c r="P28" i="142"/>
  <c r="E28" i="142"/>
  <c r="U28" i="142" s="1"/>
  <c r="R27" i="142"/>
  <c r="S26" i="142"/>
  <c r="R26" i="142"/>
  <c r="Q26" i="142"/>
  <c r="P26" i="142"/>
  <c r="E26" i="142"/>
  <c r="U26" i="142" s="1"/>
  <c r="S25" i="142"/>
  <c r="R25" i="142"/>
  <c r="Q25" i="142"/>
  <c r="P25" i="142"/>
  <c r="E25" i="142"/>
  <c r="S24" i="142"/>
  <c r="R24" i="142"/>
  <c r="Q24" i="142"/>
  <c r="P24" i="142"/>
  <c r="E24" i="142"/>
  <c r="T24" i="142" s="1"/>
  <c r="S23" i="142"/>
  <c r="R23" i="142"/>
  <c r="Q23" i="142"/>
  <c r="P23" i="142"/>
  <c r="E23" i="142"/>
  <c r="T23" i="142" s="1"/>
  <c r="U22" i="142"/>
  <c r="S22" i="142"/>
  <c r="R22" i="142"/>
  <c r="Q22" i="142"/>
  <c r="P22" i="142"/>
  <c r="E22" i="142"/>
  <c r="T22" i="142" s="1"/>
  <c r="U21" i="142"/>
  <c r="S21" i="142"/>
  <c r="R21" i="142"/>
  <c r="Q21" i="142"/>
  <c r="P21" i="142"/>
  <c r="E21" i="142"/>
  <c r="T21" i="142" s="1"/>
  <c r="S20" i="142"/>
  <c r="R20" i="142"/>
  <c r="Q20" i="142"/>
  <c r="P20" i="142"/>
  <c r="E20" i="142"/>
  <c r="U19" i="142"/>
  <c r="S19" i="142"/>
  <c r="R19" i="142"/>
  <c r="Q19" i="142"/>
  <c r="P19" i="142"/>
  <c r="E19" i="142"/>
  <c r="T19" i="142" s="1"/>
  <c r="T18" i="142"/>
  <c r="S18" i="142"/>
  <c r="R18" i="142"/>
  <c r="Q18" i="142"/>
  <c r="P18" i="142"/>
  <c r="E18" i="142"/>
  <c r="U18" i="142" s="1"/>
  <c r="S17" i="142"/>
  <c r="R17" i="142"/>
  <c r="Q17" i="142"/>
  <c r="P17" i="142"/>
  <c r="E17" i="142"/>
  <c r="S16" i="142"/>
  <c r="R16" i="142"/>
  <c r="Q16" i="142"/>
  <c r="P16" i="142"/>
  <c r="E16" i="142"/>
  <c r="T16" i="142" s="1"/>
  <c r="S15" i="142"/>
  <c r="R15" i="142"/>
  <c r="Q15" i="142"/>
  <c r="P15" i="142"/>
  <c r="E15" i="142"/>
  <c r="T15" i="142" s="1"/>
  <c r="S14" i="142"/>
  <c r="R14" i="142"/>
  <c r="Q14" i="142"/>
  <c r="P14" i="142"/>
  <c r="E14" i="142"/>
  <c r="U14" i="142" s="1"/>
  <c r="S13" i="142"/>
  <c r="R13" i="142"/>
  <c r="Q13" i="142"/>
  <c r="P13" i="142"/>
  <c r="E13" i="142"/>
  <c r="T13" i="142" s="1"/>
  <c r="T12" i="142"/>
  <c r="S12" i="142"/>
  <c r="R12" i="142"/>
  <c r="Q12" i="142"/>
  <c r="P12" i="142"/>
  <c r="E12" i="142"/>
  <c r="U12" i="142" s="1"/>
  <c r="S11" i="142"/>
  <c r="R11" i="142"/>
  <c r="Q11" i="142"/>
  <c r="P11" i="142"/>
  <c r="E11" i="142"/>
  <c r="T11" i="142" s="1"/>
  <c r="S10" i="142"/>
  <c r="R10" i="142"/>
  <c r="Q10" i="142"/>
  <c r="P10" i="142"/>
  <c r="E10" i="142"/>
  <c r="S9" i="142"/>
  <c r="R9" i="142"/>
  <c r="R8" i="142"/>
  <c r="S61" i="141"/>
  <c r="R61" i="141"/>
  <c r="Q61" i="141"/>
  <c r="P61" i="141"/>
  <c r="E61" i="141"/>
  <c r="U61" i="141" s="1"/>
  <c r="S60" i="141"/>
  <c r="R60" i="141"/>
  <c r="Q60" i="141"/>
  <c r="Q59" i="141" s="1"/>
  <c r="P60" i="141"/>
  <c r="E60" i="141"/>
  <c r="S59" i="141"/>
  <c r="R59" i="141"/>
  <c r="R58" i="141"/>
  <c r="S57" i="141"/>
  <c r="R57" i="141"/>
  <c r="Q57" i="141"/>
  <c r="P57" i="141"/>
  <c r="E57" i="141"/>
  <c r="T57" i="141" s="1"/>
  <c r="U56" i="141"/>
  <c r="S56" i="141"/>
  <c r="R56" i="141"/>
  <c r="Q56" i="141"/>
  <c r="P56" i="141"/>
  <c r="E56" i="141"/>
  <c r="T56" i="141" s="1"/>
  <c r="S55" i="141"/>
  <c r="R55" i="141"/>
  <c r="Q55" i="141"/>
  <c r="P55" i="141"/>
  <c r="E55" i="141"/>
  <c r="T55" i="141" s="1"/>
  <c r="S54" i="141"/>
  <c r="R54" i="141"/>
  <c r="Q54" i="141"/>
  <c r="P54" i="141"/>
  <c r="E54" i="141"/>
  <c r="U54" i="141" s="1"/>
  <c r="S53" i="141"/>
  <c r="R53" i="141"/>
  <c r="S52" i="141"/>
  <c r="R52" i="141"/>
  <c r="Q52" i="141"/>
  <c r="P52" i="141"/>
  <c r="E52" i="141"/>
  <c r="T52" i="141" s="1"/>
  <c r="S51" i="141"/>
  <c r="R51" i="141"/>
  <c r="Q51" i="141"/>
  <c r="P51" i="141"/>
  <c r="E51" i="141"/>
  <c r="S50" i="141"/>
  <c r="R50" i="141"/>
  <c r="Q50" i="141"/>
  <c r="P50" i="141"/>
  <c r="E50" i="141"/>
  <c r="T50" i="141" s="1"/>
  <c r="S49" i="141"/>
  <c r="R49" i="141"/>
  <c r="Q49" i="141"/>
  <c r="P49" i="141"/>
  <c r="E49" i="141"/>
  <c r="U49" i="141" s="1"/>
  <c r="S48" i="141"/>
  <c r="R48" i="141"/>
  <c r="Q48" i="141"/>
  <c r="P48" i="141"/>
  <c r="E48" i="141"/>
  <c r="T48" i="141" s="1"/>
  <c r="S47" i="141"/>
  <c r="R47" i="141"/>
  <c r="Q47" i="141"/>
  <c r="P47" i="141"/>
  <c r="E47" i="141"/>
  <c r="S46" i="141"/>
  <c r="R46" i="141"/>
  <c r="Q46" i="141"/>
  <c r="P46" i="141"/>
  <c r="E46" i="141"/>
  <c r="S45" i="141"/>
  <c r="R45" i="141"/>
  <c r="Q45" i="141"/>
  <c r="P45" i="141"/>
  <c r="E45" i="141"/>
  <c r="S44" i="141"/>
  <c r="R44" i="141"/>
  <c r="Q44" i="141"/>
  <c r="P44" i="141"/>
  <c r="E44" i="141"/>
  <c r="U44" i="141" s="1"/>
  <c r="S43" i="141"/>
  <c r="R43" i="141"/>
  <c r="R42" i="141"/>
  <c r="U41" i="141"/>
  <c r="T41" i="141"/>
  <c r="S41" i="141"/>
  <c r="R41" i="141"/>
  <c r="Q41" i="141"/>
  <c r="P41" i="141"/>
  <c r="E41" i="141"/>
  <c r="S40" i="141"/>
  <c r="R40" i="141"/>
  <c r="Q40" i="141"/>
  <c r="P40" i="141"/>
  <c r="E40" i="141"/>
  <c r="T40" i="141" s="1"/>
  <c r="T39" i="141"/>
  <c r="S39" i="141"/>
  <c r="R39" i="141"/>
  <c r="Q39" i="141"/>
  <c r="P39" i="141"/>
  <c r="E39" i="141"/>
  <c r="U39" i="141" s="1"/>
  <c r="U38" i="141"/>
  <c r="S38" i="141"/>
  <c r="R38" i="141"/>
  <c r="Q38" i="141"/>
  <c r="P38" i="141"/>
  <c r="E38" i="141"/>
  <c r="T38" i="141" s="1"/>
  <c r="T37" i="141"/>
  <c r="S37" i="141"/>
  <c r="R37" i="141"/>
  <c r="Q37" i="141"/>
  <c r="P37" i="141"/>
  <c r="E37" i="141"/>
  <c r="U37" i="141" s="1"/>
  <c r="S36" i="141"/>
  <c r="R36" i="141"/>
  <c r="Q36" i="141"/>
  <c r="P36" i="141"/>
  <c r="E36" i="141"/>
  <c r="S35" i="141"/>
  <c r="R35" i="141"/>
  <c r="Q35" i="141"/>
  <c r="P35" i="141"/>
  <c r="E35" i="141"/>
  <c r="T35" i="141" s="1"/>
  <c r="S34" i="141"/>
  <c r="R34" i="141"/>
  <c r="Q34" i="141"/>
  <c r="P34" i="141"/>
  <c r="E34" i="141"/>
  <c r="T34" i="141" s="1"/>
  <c r="S33" i="141"/>
  <c r="R33" i="141"/>
  <c r="Q33" i="141"/>
  <c r="P33" i="141"/>
  <c r="E33" i="141"/>
  <c r="U33" i="141" s="1"/>
  <c r="S32" i="141"/>
  <c r="R32" i="141"/>
  <c r="Q32" i="141"/>
  <c r="P32" i="141"/>
  <c r="E32" i="141"/>
  <c r="S31" i="141"/>
  <c r="R31" i="141"/>
  <c r="Q31" i="141"/>
  <c r="P31" i="141"/>
  <c r="E31" i="141"/>
  <c r="U31" i="141" s="1"/>
  <c r="S30" i="141"/>
  <c r="R30" i="141"/>
  <c r="Q30" i="141"/>
  <c r="P30" i="141"/>
  <c r="E30" i="141"/>
  <c r="T30" i="141" s="1"/>
  <c r="S29" i="141"/>
  <c r="R29" i="141"/>
  <c r="Q29" i="141"/>
  <c r="P29" i="141"/>
  <c r="E29" i="141"/>
  <c r="U29" i="141" s="1"/>
  <c r="S28" i="141"/>
  <c r="R28" i="141"/>
  <c r="Q28" i="141"/>
  <c r="P28" i="141"/>
  <c r="E28" i="141"/>
  <c r="R27" i="141"/>
  <c r="U26" i="141"/>
  <c r="S26" i="141"/>
  <c r="R26" i="141"/>
  <c r="Q26" i="141"/>
  <c r="P26" i="141"/>
  <c r="E26" i="141"/>
  <c r="T26" i="141" s="1"/>
  <c r="S25" i="141"/>
  <c r="R25" i="141"/>
  <c r="Q25" i="141"/>
  <c r="P25" i="141"/>
  <c r="E25" i="141"/>
  <c r="U25" i="141" s="1"/>
  <c r="S24" i="141"/>
  <c r="R24" i="141"/>
  <c r="Q24" i="141"/>
  <c r="P24" i="141"/>
  <c r="E24" i="141"/>
  <c r="S23" i="141"/>
  <c r="R23" i="141"/>
  <c r="Q23" i="141"/>
  <c r="P23" i="141"/>
  <c r="E23" i="141"/>
  <c r="T23" i="141" s="1"/>
  <c r="S22" i="141"/>
  <c r="R22" i="141"/>
  <c r="Q22" i="141"/>
  <c r="P22" i="141"/>
  <c r="E22" i="141"/>
  <c r="T22" i="141" s="1"/>
  <c r="S21" i="141"/>
  <c r="R21" i="141"/>
  <c r="Q21" i="141"/>
  <c r="P21" i="141"/>
  <c r="E21" i="141"/>
  <c r="U21" i="141" s="1"/>
  <c r="S20" i="141"/>
  <c r="R20" i="141"/>
  <c r="Q20" i="141"/>
  <c r="P20" i="141"/>
  <c r="E20" i="141"/>
  <c r="S19" i="141"/>
  <c r="R19" i="141"/>
  <c r="Q19" i="141"/>
  <c r="P19" i="141"/>
  <c r="E19" i="141"/>
  <c r="U19" i="141" s="1"/>
  <c r="S18" i="141"/>
  <c r="R18" i="141"/>
  <c r="Q18" i="141"/>
  <c r="P18" i="141"/>
  <c r="E18" i="141"/>
  <c r="T18" i="141" s="1"/>
  <c r="S17" i="141"/>
  <c r="R17" i="141"/>
  <c r="Q17" i="141"/>
  <c r="P17" i="141"/>
  <c r="E17" i="141"/>
  <c r="U17" i="141" s="1"/>
  <c r="S16" i="141"/>
  <c r="R16" i="141"/>
  <c r="Q16" i="141"/>
  <c r="P16" i="141"/>
  <c r="E16" i="141"/>
  <c r="S15" i="141"/>
  <c r="R15" i="141"/>
  <c r="Q15" i="141"/>
  <c r="P15" i="141"/>
  <c r="E15" i="141"/>
  <c r="T15" i="141" s="1"/>
  <c r="S14" i="141"/>
  <c r="R14" i="141"/>
  <c r="Q14" i="141"/>
  <c r="P14" i="141"/>
  <c r="E14" i="141"/>
  <c r="S13" i="141"/>
  <c r="R13" i="141"/>
  <c r="Q13" i="141"/>
  <c r="P13" i="141"/>
  <c r="E13" i="141"/>
  <c r="S12" i="141"/>
  <c r="R12" i="141"/>
  <c r="Q12" i="141"/>
  <c r="P12" i="141"/>
  <c r="E12" i="141"/>
  <c r="T12" i="141" s="1"/>
  <c r="T11" i="141"/>
  <c r="S11" i="141"/>
  <c r="R11" i="141"/>
  <c r="Q11" i="141"/>
  <c r="P11" i="141"/>
  <c r="E11" i="141"/>
  <c r="U11" i="141" s="1"/>
  <c r="S10" i="141"/>
  <c r="R10" i="141"/>
  <c r="Q10" i="141"/>
  <c r="P10" i="141"/>
  <c r="E10" i="141"/>
  <c r="T10" i="141" s="1"/>
  <c r="S9" i="141"/>
  <c r="R9" i="141"/>
  <c r="R8" i="141"/>
  <c r="U61" i="140"/>
  <c r="S61" i="140"/>
  <c r="R61" i="140"/>
  <c r="Q61" i="140"/>
  <c r="P61" i="140"/>
  <c r="E61" i="140"/>
  <c r="T61" i="140" s="1"/>
  <c r="T60" i="140"/>
  <c r="S60" i="140"/>
  <c r="R60" i="140"/>
  <c r="Q60" i="140"/>
  <c r="P60" i="140"/>
  <c r="P59" i="140" s="1"/>
  <c r="E60" i="140"/>
  <c r="S59" i="140"/>
  <c r="R59" i="140"/>
  <c r="R58" i="140"/>
  <c r="S57" i="140"/>
  <c r="R57" i="140"/>
  <c r="Q57" i="140"/>
  <c r="P57" i="140"/>
  <c r="E57" i="140"/>
  <c r="S56" i="140"/>
  <c r="R56" i="140"/>
  <c r="Q56" i="140"/>
  <c r="P56" i="140"/>
  <c r="E56" i="140"/>
  <c r="T56" i="140" s="1"/>
  <c r="S55" i="140"/>
  <c r="R55" i="140"/>
  <c r="Q55" i="140"/>
  <c r="P55" i="140"/>
  <c r="E55" i="140"/>
  <c r="T55" i="140" s="1"/>
  <c r="S54" i="140"/>
  <c r="R54" i="140"/>
  <c r="Q54" i="140"/>
  <c r="P54" i="140"/>
  <c r="E54" i="140"/>
  <c r="U54" i="140" s="1"/>
  <c r="S53" i="140"/>
  <c r="R53" i="140"/>
  <c r="S52" i="140"/>
  <c r="R52" i="140"/>
  <c r="Q52" i="140"/>
  <c r="P52" i="140"/>
  <c r="E52" i="140"/>
  <c r="S51" i="140"/>
  <c r="R51" i="140"/>
  <c r="Q51" i="140"/>
  <c r="P51" i="140"/>
  <c r="E51" i="140"/>
  <c r="T51" i="140" s="1"/>
  <c r="S50" i="140"/>
  <c r="R50" i="140"/>
  <c r="Q50" i="140"/>
  <c r="P50" i="140"/>
  <c r="E50" i="140"/>
  <c r="S49" i="140"/>
  <c r="R49" i="140"/>
  <c r="Q49" i="140"/>
  <c r="P49" i="140"/>
  <c r="E49" i="140"/>
  <c r="U49" i="140" s="1"/>
  <c r="S48" i="140"/>
  <c r="R48" i="140"/>
  <c r="Q48" i="140"/>
  <c r="P48" i="140"/>
  <c r="E48" i="140"/>
  <c r="S47" i="140"/>
  <c r="R47" i="140"/>
  <c r="Q47" i="140"/>
  <c r="P47" i="140"/>
  <c r="E47" i="140"/>
  <c r="U47" i="140" s="1"/>
  <c r="S46" i="140"/>
  <c r="R46" i="140"/>
  <c r="Q46" i="140"/>
  <c r="P46" i="140"/>
  <c r="E46" i="140"/>
  <c r="T46" i="140" s="1"/>
  <c r="S45" i="140"/>
  <c r="R45" i="140"/>
  <c r="Q45" i="140"/>
  <c r="P45" i="140"/>
  <c r="E45" i="140"/>
  <c r="U45" i="140" s="1"/>
  <c r="S44" i="140"/>
  <c r="R44" i="140"/>
  <c r="Q44" i="140"/>
  <c r="P44" i="140"/>
  <c r="E44" i="140"/>
  <c r="S43" i="140"/>
  <c r="R43" i="140"/>
  <c r="S42" i="140"/>
  <c r="R42" i="140"/>
  <c r="S41" i="140"/>
  <c r="R41" i="140"/>
  <c r="Q41" i="140"/>
  <c r="P41" i="140"/>
  <c r="E41" i="140"/>
  <c r="T41" i="140" s="1"/>
  <c r="S40" i="140"/>
  <c r="R40" i="140"/>
  <c r="Q40" i="140"/>
  <c r="P40" i="140"/>
  <c r="E40" i="140"/>
  <c r="T40" i="140" s="1"/>
  <c r="U39" i="140"/>
  <c r="S39" i="140"/>
  <c r="R39" i="140"/>
  <c r="Q39" i="140"/>
  <c r="P39" i="140"/>
  <c r="E39" i="140"/>
  <c r="T39" i="140" s="1"/>
  <c r="S38" i="140"/>
  <c r="R38" i="140"/>
  <c r="Q38" i="140"/>
  <c r="P38" i="140"/>
  <c r="E38" i="140"/>
  <c r="T38" i="140" s="1"/>
  <c r="S37" i="140"/>
  <c r="R37" i="140"/>
  <c r="Q37" i="140"/>
  <c r="P37" i="140"/>
  <c r="E37" i="140"/>
  <c r="S36" i="140"/>
  <c r="R36" i="140"/>
  <c r="Q36" i="140"/>
  <c r="P36" i="140"/>
  <c r="E36" i="140"/>
  <c r="T36" i="140" s="1"/>
  <c r="S35" i="140"/>
  <c r="R35" i="140"/>
  <c r="Q35" i="140"/>
  <c r="P35" i="140"/>
  <c r="E35" i="140"/>
  <c r="U35" i="140" s="1"/>
  <c r="S34" i="140"/>
  <c r="R34" i="140"/>
  <c r="Q34" i="140"/>
  <c r="P34" i="140"/>
  <c r="E34" i="140"/>
  <c r="S33" i="140"/>
  <c r="R33" i="140"/>
  <c r="Q33" i="140"/>
  <c r="P33" i="140"/>
  <c r="E33" i="140"/>
  <c r="T33" i="140" s="1"/>
  <c r="S32" i="140"/>
  <c r="R32" i="140"/>
  <c r="Q32" i="140"/>
  <c r="P32" i="140"/>
  <c r="E32" i="140"/>
  <c r="T32" i="140" s="1"/>
  <c r="T31" i="140"/>
  <c r="S31" i="140"/>
  <c r="R31" i="140"/>
  <c r="Q31" i="140"/>
  <c r="P31" i="140"/>
  <c r="E31" i="140"/>
  <c r="U31" i="140" s="1"/>
  <c r="S30" i="140"/>
  <c r="R30" i="140"/>
  <c r="Q30" i="140"/>
  <c r="P30" i="140"/>
  <c r="E30" i="140"/>
  <c r="U30" i="140" s="1"/>
  <c r="S29" i="140"/>
  <c r="R29" i="140"/>
  <c r="Q29" i="140"/>
  <c r="P29" i="140"/>
  <c r="E29" i="140"/>
  <c r="U29" i="140" s="1"/>
  <c r="U28" i="140"/>
  <c r="S28" i="140"/>
  <c r="R28" i="140"/>
  <c r="Q28" i="140"/>
  <c r="P28" i="140"/>
  <c r="E28" i="140"/>
  <c r="T28" i="140" s="1"/>
  <c r="R27" i="140"/>
  <c r="S26" i="140"/>
  <c r="R26" i="140"/>
  <c r="Q26" i="140"/>
  <c r="P26" i="140"/>
  <c r="E26" i="140"/>
  <c r="T26" i="140" s="1"/>
  <c r="S25" i="140"/>
  <c r="R25" i="140"/>
  <c r="Q25" i="140"/>
  <c r="P25" i="140"/>
  <c r="E25" i="140"/>
  <c r="U25" i="140" s="1"/>
  <c r="S24" i="140"/>
  <c r="R24" i="140"/>
  <c r="Q24" i="140"/>
  <c r="P24" i="140"/>
  <c r="E24" i="140"/>
  <c r="S23" i="140"/>
  <c r="R23" i="140"/>
  <c r="Q23" i="140"/>
  <c r="P23" i="140"/>
  <c r="E23" i="140"/>
  <c r="U23" i="140" s="1"/>
  <c r="S22" i="140"/>
  <c r="R22" i="140"/>
  <c r="Q22" i="140"/>
  <c r="P22" i="140"/>
  <c r="E22" i="140"/>
  <c r="S21" i="140"/>
  <c r="R21" i="140"/>
  <c r="Q21" i="140"/>
  <c r="P21" i="140"/>
  <c r="E21" i="140"/>
  <c r="T21" i="140" s="1"/>
  <c r="S20" i="140"/>
  <c r="R20" i="140"/>
  <c r="Q20" i="140"/>
  <c r="P20" i="140"/>
  <c r="E20" i="140"/>
  <c r="T20" i="140" s="1"/>
  <c r="T19" i="140"/>
  <c r="S19" i="140"/>
  <c r="R19" i="140"/>
  <c r="Q19" i="140"/>
  <c r="P19" i="140"/>
  <c r="E19" i="140"/>
  <c r="U19" i="140" s="1"/>
  <c r="S18" i="140"/>
  <c r="R18" i="140"/>
  <c r="Q18" i="140"/>
  <c r="P18" i="140"/>
  <c r="E18" i="140"/>
  <c r="T18" i="140" s="1"/>
  <c r="S17" i="140"/>
  <c r="R17" i="140"/>
  <c r="Q17" i="140"/>
  <c r="P17" i="140"/>
  <c r="E17" i="140"/>
  <c r="U17" i="140" s="1"/>
  <c r="U16" i="140"/>
  <c r="S16" i="140"/>
  <c r="R16" i="140"/>
  <c r="Q16" i="140"/>
  <c r="P16" i="140"/>
  <c r="E16" i="140"/>
  <c r="T16" i="140" s="1"/>
  <c r="T15" i="140"/>
  <c r="S15" i="140"/>
  <c r="R15" i="140"/>
  <c r="Q15" i="140"/>
  <c r="P15" i="140"/>
  <c r="E15" i="140"/>
  <c r="U15" i="140" s="1"/>
  <c r="S14" i="140"/>
  <c r="R14" i="140"/>
  <c r="Q14" i="140"/>
  <c r="P14" i="140"/>
  <c r="E14" i="140"/>
  <c r="S13" i="140"/>
  <c r="R13" i="140"/>
  <c r="Q13" i="140"/>
  <c r="P13" i="140"/>
  <c r="E13" i="140"/>
  <c r="S12" i="140"/>
  <c r="R12" i="140"/>
  <c r="Q12" i="140"/>
  <c r="P12" i="140"/>
  <c r="E12" i="140"/>
  <c r="T12" i="140" s="1"/>
  <c r="S11" i="140"/>
  <c r="R11" i="140"/>
  <c r="Q11" i="140"/>
  <c r="P11" i="140"/>
  <c r="E11" i="140"/>
  <c r="U11" i="140" s="1"/>
  <c r="S10" i="140"/>
  <c r="R10" i="140"/>
  <c r="Q10" i="140"/>
  <c r="P10" i="140"/>
  <c r="E10" i="140"/>
  <c r="U10" i="140" s="1"/>
  <c r="S9" i="140"/>
  <c r="R9" i="140"/>
  <c r="R8" i="140"/>
  <c r="S61" i="139"/>
  <c r="R61" i="139"/>
  <c r="Q61" i="139"/>
  <c r="P61" i="139"/>
  <c r="E61" i="139"/>
  <c r="T61" i="139" s="1"/>
  <c r="S60" i="139"/>
  <c r="R60" i="139"/>
  <c r="Q60" i="139"/>
  <c r="Q59" i="139" s="1"/>
  <c r="P60" i="139"/>
  <c r="E60" i="139"/>
  <c r="U60" i="139" s="1"/>
  <c r="S59" i="139"/>
  <c r="R59" i="139"/>
  <c r="R58" i="139"/>
  <c r="S57" i="139"/>
  <c r="R57" i="139"/>
  <c r="Q57" i="139"/>
  <c r="P57" i="139"/>
  <c r="E57" i="139"/>
  <c r="S56" i="139"/>
  <c r="R56" i="139"/>
  <c r="Q56" i="139"/>
  <c r="P56" i="139"/>
  <c r="E56" i="139"/>
  <c r="S55" i="139"/>
  <c r="R55" i="139"/>
  <c r="Q55" i="139"/>
  <c r="P55" i="139"/>
  <c r="E55" i="139"/>
  <c r="T55" i="139" s="1"/>
  <c r="S54" i="139"/>
  <c r="R54" i="139"/>
  <c r="Q54" i="139"/>
  <c r="P54" i="139"/>
  <c r="E54" i="139"/>
  <c r="U54" i="139" s="1"/>
  <c r="S53" i="139"/>
  <c r="R53" i="139"/>
  <c r="S52" i="139"/>
  <c r="R52" i="139"/>
  <c r="Q52" i="139"/>
  <c r="P52" i="139"/>
  <c r="E52" i="139"/>
  <c r="S51" i="139"/>
  <c r="R51" i="139"/>
  <c r="Q51" i="139"/>
  <c r="P51" i="139"/>
  <c r="E51" i="139"/>
  <c r="S50" i="139"/>
  <c r="R50" i="139"/>
  <c r="Q50" i="139"/>
  <c r="P50" i="139"/>
  <c r="E50" i="139"/>
  <c r="T50" i="139" s="1"/>
  <c r="S49" i="139"/>
  <c r="R49" i="139"/>
  <c r="Q49" i="139"/>
  <c r="P49" i="139"/>
  <c r="E49" i="139"/>
  <c r="T49" i="139" s="1"/>
  <c r="U48" i="139"/>
  <c r="S48" i="139"/>
  <c r="R48" i="139"/>
  <c r="Q48" i="139"/>
  <c r="P48" i="139"/>
  <c r="E48" i="139"/>
  <c r="T48" i="139" s="1"/>
  <c r="U47" i="139"/>
  <c r="S47" i="139"/>
  <c r="R47" i="139"/>
  <c r="Q47" i="139"/>
  <c r="P47" i="139"/>
  <c r="E47" i="139"/>
  <c r="T47" i="139" s="1"/>
  <c r="S46" i="139"/>
  <c r="R46" i="139"/>
  <c r="Q46" i="139"/>
  <c r="P46" i="139"/>
  <c r="E46" i="139"/>
  <c r="U46" i="139" s="1"/>
  <c r="S45" i="139"/>
  <c r="R45" i="139"/>
  <c r="Q45" i="139"/>
  <c r="P45" i="139"/>
  <c r="E45" i="139"/>
  <c r="T45" i="139" s="1"/>
  <c r="T44" i="139"/>
  <c r="S44" i="139"/>
  <c r="R44" i="139"/>
  <c r="Q44" i="139"/>
  <c r="P44" i="139"/>
  <c r="P43" i="139" s="1"/>
  <c r="E44" i="139"/>
  <c r="S43" i="139"/>
  <c r="R43" i="139"/>
  <c r="S42" i="139"/>
  <c r="R42" i="139"/>
  <c r="S41" i="139"/>
  <c r="R41" i="139"/>
  <c r="Q41" i="139"/>
  <c r="P41" i="139"/>
  <c r="E41" i="139"/>
  <c r="S40" i="139"/>
  <c r="R40" i="139"/>
  <c r="Q40" i="139"/>
  <c r="P40" i="139"/>
  <c r="E40" i="139"/>
  <c r="T40" i="139" s="1"/>
  <c r="S39" i="139"/>
  <c r="R39" i="139"/>
  <c r="Q39" i="139"/>
  <c r="P39" i="139"/>
  <c r="E39" i="139"/>
  <c r="T39" i="139" s="1"/>
  <c r="S38" i="139"/>
  <c r="R38" i="139"/>
  <c r="Q38" i="139"/>
  <c r="P38" i="139"/>
  <c r="E38" i="139"/>
  <c r="S37" i="139"/>
  <c r="R37" i="139"/>
  <c r="Q37" i="139"/>
  <c r="P37" i="139"/>
  <c r="E37" i="139"/>
  <c r="T37" i="139" s="1"/>
  <c r="S36" i="139"/>
  <c r="R36" i="139"/>
  <c r="Q36" i="139"/>
  <c r="P36" i="139"/>
  <c r="E36" i="139"/>
  <c r="U36" i="139" s="1"/>
  <c r="S35" i="139"/>
  <c r="R35" i="139"/>
  <c r="Q35" i="139"/>
  <c r="P35" i="139"/>
  <c r="E35" i="139"/>
  <c r="T35" i="139" s="1"/>
  <c r="S34" i="139"/>
  <c r="R34" i="139"/>
  <c r="Q34" i="139"/>
  <c r="P34" i="139"/>
  <c r="E34" i="139"/>
  <c r="U34" i="139" s="1"/>
  <c r="S33" i="139"/>
  <c r="R33" i="139"/>
  <c r="Q33" i="139"/>
  <c r="P33" i="139"/>
  <c r="E33" i="139"/>
  <c r="S32" i="139"/>
  <c r="R32" i="139"/>
  <c r="Q32" i="139"/>
  <c r="P32" i="139"/>
  <c r="E32" i="139"/>
  <c r="S31" i="139"/>
  <c r="R31" i="139"/>
  <c r="Q31" i="139"/>
  <c r="P31" i="139"/>
  <c r="E31" i="139"/>
  <c r="T31" i="139" s="1"/>
  <c r="U30" i="139"/>
  <c r="S30" i="139"/>
  <c r="R30" i="139"/>
  <c r="Q30" i="139"/>
  <c r="P30" i="139"/>
  <c r="E30" i="139"/>
  <c r="S29" i="139"/>
  <c r="R29" i="139"/>
  <c r="Q29" i="139"/>
  <c r="P29" i="139"/>
  <c r="E29" i="139"/>
  <c r="T29" i="139" s="1"/>
  <c r="S28" i="139"/>
  <c r="R28" i="139"/>
  <c r="Q28" i="139"/>
  <c r="P28" i="139"/>
  <c r="E28" i="139"/>
  <c r="R27" i="139"/>
  <c r="S26" i="139"/>
  <c r="R26" i="139"/>
  <c r="Q26" i="139"/>
  <c r="P26" i="139"/>
  <c r="E26" i="139"/>
  <c r="S25" i="139"/>
  <c r="R25" i="139"/>
  <c r="Q25" i="139"/>
  <c r="P25" i="139"/>
  <c r="E25" i="139"/>
  <c r="T25" i="139" s="1"/>
  <c r="S24" i="139"/>
  <c r="R24" i="139"/>
  <c r="Q24" i="139"/>
  <c r="P24" i="139"/>
  <c r="E24" i="139"/>
  <c r="U24" i="139" s="1"/>
  <c r="S23" i="139"/>
  <c r="R23" i="139"/>
  <c r="Q23" i="139"/>
  <c r="P23" i="139"/>
  <c r="E23" i="139"/>
  <c r="T23" i="139" s="1"/>
  <c r="S22" i="139"/>
  <c r="R22" i="139"/>
  <c r="Q22" i="139"/>
  <c r="P22" i="139"/>
  <c r="E22" i="139"/>
  <c r="S21" i="139"/>
  <c r="R21" i="139"/>
  <c r="Q21" i="139"/>
  <c r="P21" i="139"/>
  <c r="E21" i="139"/>
  <c r="S20" i="139"/>
  <c r="R20" i="139"/>
  <c r="Q20" i="139"/>
  <c r="P20" i="139"/>
  <c r="E20" i="139"/>
  <c r="T20" i="139" s="1"/>
  <c r="S19" i="139"/>
  <c r="R19" i="139"/>
  <c r="Q19" i="139"/>
  <c r="P19" i="139"/>
  <c r="E19" i="139"/>
  <c r="S18" i="139"/>
  <c r="R18" i="139"/>
  <c r="Q18" i="139"/>
  <c r="P18" i="139"/>
  <c r="E18" i="139"/>
  <c r="U18" i="139" s="1"/>
  <c r="U17" i="139"/>
  <c r="S17" i="139"/>
  <c r="R17" i="139"/>
  <c r="Q17" i="139"/>
  <c r="P17" i="139"/>
  <c r="E17" i="139"/>
  <c r="T17" i="139" s="1"/>
  <c r="T16" i="139"/>
  <c r="S16" i="139"/>
  <c r="R16" i="139"/>
  <c r="Q16" i="139"/>
  <c r="P16" i="139"/>
  <c r="E16" i="139"/>
  <c r="U16" i="139" s="1"/>
  <c r="S15" i="139"/>
  <c r="R15" i="139"/>
  <c r="Q15" i="139"/>
  <c r="P15" i="139"/>
  <c r="E15" i="139"/>
  <c r="T15" i="139" s="1"/>
  <c r="S14" i="139"/>
  <c r="R14" i="139"/>
  <c r="Q14" i="139"/>
  <c r="P14" i="139"/>
  <c r="E14" i="139"/>
  <c r="S13" i="139"/>
  <c r="R13" i="139"/>
  <c r="Q13" i="139"/>
  <c r="P13" i="139"/>
  <c r="E13" i="139"/>
  <c r="S12" i="139"/>
  <c r="R12" i="139"/>
  <c r="Q12" i="139"/>
  <c r="P12" i="139"/>
  <c r="E12" i="139"/>
  <c r="T12" i="139" s="1"/>
  <c r="S11" i="139"/>
  <c r="R11" i="139"/>
  <c r="Q11" i="139"/>
  <c r="P11" i="139"/>
  <c r="E11" i="139"/>
  <c r="T11" i="139" s="1"/>
  <c r="U10" i="139"/>
  <c r="S10" i="139"/>
  <c r="R10" i="139"/>
  <c r="Q10" i="139"/>
  <c r="P10" i="139"/>
  <c r="E10" i="139"/>
  <c r="T10" i="139" s="1"/>
  <c r="S9" i="139"/>
  <c r="R9" i="139"/>
  <c r="R8" i="139"/>
  <c r="S61" i="138"/>
  <c r="R61" i="138"/>
  <c r="Q61" i="138"/>
  <c r="P61" i="138"/>
  <c r="E61" i="138"/>
  <c r="S60" i="138"/>
  <c r="R60" i="138"/>
  <c r="Q60" i="138"/>
  <c r="P60" i="138"/>
  <c r="E60" i="138"/>
  <c r="U60" i="138" s="1"/>
  <c r="S59" i="138"/>
  <c r="R59" i="138"/>
  <c r="R58" i="138"/>
  <c r="U57" i="138"/>
  <c r="S57" i="138"/>
  <c r="R57" i="138"/>
  <c r="Q57" i="138"/>
  <c r="P57" i="138"/>
  <c r="E57" i="138"/>
  <c r="T57" i="138" s="1"/>
  <c r="T56" i="138"/>
  <c r="S56" i="138"/>
  <c r="R56" i="138"/>
  <c r="Q56" i="138"/>
  <c r="P56" i="138"/>
  <c r="E56" i="138"/>
  <c r="U56" i="138" s="1"/>
  <c r="S55" i="138"/>
  <c r="R55" i="138"/>
  <c r="Q55" i="138"/>
  <c r="P55" i="138"/>
  <c r="E55" i="138"/>
  <c r="S54" i="138"/>
  <c r="R54" i="138"/>
  <c r="Q54" i="138"/>
  <c r="P54" i="138"/>
  <c r="E54" i="138"/>
  <c r="U54" i="138" s="1"/>
  <c r="S53" i="138"/>
  <c r="R53" i="138"/>
  <c r="S52" i="138"/>
  <c r="R52" i="138"/>
  <c r="Q52" i="138"/>
  <c r="P52" i="138"/>
  <c r="E52" i="138"/>
  <c r="S51" i="138"/>
  <c r="R51" i="138"/>
  <c r="Q51" i="138"/>
  <c r="P51" i="138"/>
  <c r="E51" i="138"/>
  <c r="U51" i="138" s="1"/>
  <c r="S50" i="138"/>
  <c r="R50" i="138"/>
  <c r="Q50" i="138"/>
  <c r="P50" i="138"/>
  <c r="E50" i="138"/>
  <c r="S49" i="138"/>
  <c r="R49" i="138"/>
  <c r="Q49" i="138"/>
  <c r="P49" i="138"/>
  <c r="E49" i="138"/>
  <c r="T49" i="138" s="1"/>
  <c r="S48" i="138"/>
  <c r="R48" i="138"/>
  <c r="Q48" i="138"/>
  <c r="P48" i="138"/>
  <c r="E48" i="138"/>
  <c r="T48" i="138" s="1"/>
  <c r="U47" i="138"/>
  <c r="S47" i="138"/>
  <c r="R47" i="138"/>
  <c r="Q47" i="138"/>
  <c r="P47" i="138"/>
  <c r="E47" i="138"/>
  <c r="T47" i="138" s="1"/>
  <c r="S46" i="138"/>
  <c r="R46" i="138"/>
  <c r="Q46" i="138"/>
  <c r="P46" i="138"/>
  <c r="E46" i="138"/>
  <c r="T46" i="138" s="1"/>
  <c r="T45" i="138"/>
  <c r="S45" i="138"/>
  <c r="R45" i="138"/>
  <c r="Q45" i="138"/>
  <c r="P45" i="138"/>
  <c r="E45" i="138"/>
  <c r="U44" i="138"/>
  <c r="S44" i="138"/>
  <c r="R44" i="138"/>
  <c r="Q44" i="138"/>
  <c r="P44" i="138"/>
  <c r="E44" i="138"/>
  <c r="T44" i="138" s="1"/>
  <c r="S43" i="138"/>
  <c r="R43" i="138"/>
  <c r="S42" i="138"/>
  <c r="R42" i="138"/>
  <c r="T41" i="138"/>
  <c r="S41" i="138"/>
  <c r="R41" i="138"/>
  <c r="Q41" i="138"/>
  <c r="P41" i="138"/>
  <c r="E41" i="138"/>
  <c r="U41" i="138" s="1"/>
  <c r="S40" i="138"/>
  <c r="R40" i="138"/>
  <c r="Q40" i="138"/>
  <c r="P40" i="138"/>
  <c r="E40" i="138"/>
  <c r="S39" i="138"/>
  <c r="R39" i="138"/>
  <c r="Q39" i="138"/>
  <c r="P39" i="138"/>
  <c r="E39" i="138"/>
  <c r="T39" i="138" s="1"/>
  <c r="S38" i="138"/>
  <c r="R38" i="138"/>
  <c r="Q38" i="138"/>
  <c r="P38" i="138"/>
  <c r="E38" i="138"/>
  <c r="T38" i="138" s="1"/>
  <c r="T37" i="138"/>
  <c r="S37" i="138"/>
  <c r="R37" i="138"/>
  <c r="Q37" i="138"/>
  <c r="P37" i="138"/>
  <c r="E37" i="138"/>
  <c r="U37" i="138" s="1"/>
  <c r="S36" i="138"/>
  <c r="R36" i="138"/>
  <c r="Q36" i="138"/>
  <c r="P36" i="138"/>
  <c r="E36" i="138"/>
  <c r="T36" i="138" s="1"/>
  <c r="S35" i="138"/>
  <c r="R35" i="138"/>
  <c r="Q35" i="138"/>
  <c r="P35" i="138"/>
  <c r="E35" i="138"/>
  <c r="U35" i="138" s="1"/>
  <c r="U34" i="138"/>
  <c r="S34" i="138"/>
  <c r="R34" i="138"/>
  <c r="Q34" i="138"/>
  <c r="P34" i="138"/>
  <c r="E34" i="138"/>
  <c r="T34" i="138" s="1"/>
  <c r="T33" i="138"/>
  <c r="S33" i="138"/>
  <c r="R33" i="138"/>
  <c r="Q33" i="138"/>
  <c r="P33" i="138"/>
  <c r="E33" i="138"/>
  <c r="U33" i="138" s="1"/>
  <c r="S32" i="138"/>
  <c r="R32" i="138"/>
  <c r="Q32" i="138"/>
  <c r="P32" i="138"/>
  <c r="E32" i="138"/>
  <c r="S31" i="138"/>
  <c r="R31" i="138"/>
  <c r="Q31" i="138"/>
  <c r="P31" i="138"/>
  <c r="E31" i="138"/>
  <c r="T31" i="138" s="1"/>
  <c r="U30" i="138"/>
  <c r="S30" i="138"/>
  <c r="R30" i="138"/>
  <c r="Q30" i="138"/>
  <c r="P30" i="138"/>
  <c r="E30" i="138"/>
  <c r="T30" i="138" s="1"/>
  <c r="T29" i="138"/>
  <c r="S29" i="138"/>
  <c r="R29" i="138"/>
  <c r="Q29" i="138"/>
  <c r="P29" i="138"/>
  <c r="E29" i="138"/>
  <c r="U29" i="138" s="1"/>
  <c r="S28" i="138"/>
  <c r="R28" i="138"/>
  <c r="Q28" i="138"/>
  <c r="P28" i="138"/>
  <c r="E28" i="138"/>
  <c r="R27" i="138"/>
  <c r="S26" i="138"/>
  <c r="R26" i="138"/>
  <c r="Q26" i="138"/>
  <c r="P26" i="138"/>
  <c r="E26" i="138"/>
  <c r="U25" i="138"/>
  <c r="S25" i="138"/>
  <c r="R25" i="138"/>
  <c r="Q25" i="138"/>
  <c r="P25" i="138"/>
  <c r="E25" i="138"/>
  <c r="T25" i="138" s="1"/>
  <c r="S24" i="138"/>
  <c r="R24" i="138"/>
  <c r="Q24" i="138"/>
  <c r="P24" i="138"/>
  <c r="E24" i="138"/>
  <c r="T24" i="138" s="1"/>
  <c r="S23" i="138"/>
  <c r="R23" i="138"/>
  <c r="Q23" i="138"/>
  <c r="P23" i="138"/>
  <c r="E23" i="138"/>
  <c r="U23" i="138" s="1"/>
  <c r="S22" i="138"/>
  <c r="R22" i="138"/>
  <c r="Q22" i="138"/>
  <c r="P22" i="138"/>
  <c r="E22" i="138"/>
  <c r="S21" i="138"/>
  <c r="R21" i="138"/>
  <c r="Q21" i="138"/>
  <c r="P21" i="138"/>
  <c r="E21" i="138"/>
  <c r="U21" i="138" s="1"/>
  <c r="S20" i="138"/>
  <c r="R20" i="138"/>
  <c r="Q20" i="138"/>
  <c r="P20" i="138"/>
  <c r="E20" i="138"/>
  <c r="S19" i="138"/>
  <c r="R19" i="138"/>
  <c r="Q19" i="138"/>
  <c r="P19" i="138"/>
  <c r="E19" i="138"/>
  <c r="T19" i="138" s="1"/>
  <c r="S18" i="138"/>
  <c r="R18" i="138"/>
  <c r="Q18" i="138"/>
  <c r="P18" i="138"/>
  <c r="E18" i="138"/>
  <c r="T18" i="138" s="1"/>
  <c r="S17" i="138"/>
  <c r="R17" i="138"/>
  <c r="Q17" i="138"/>
  <c r="P17" i="138"/>
  <c r="E17" i="138"/>
  <c r="U17" i="138" s="1"/>
  <c r="S16" i="138"/>
  <c r="R16" i="138"/>
  <c r="Q16" i="138"/>
  <c r="P16" i="138"/>
  <c r="E16" i="138"/>
  <c r="T16" i="138" s="1"/>
  <c r="T15" i="138"/>
  <c r="S15" i="138"/>
  <c r="R15" i="138"/>
  <c r="Q15" i="138"/>
  <c r="P15" i="138"/>
  <c r="E15" i="138"/>
  <c r="U15" i="138" s="1"/>
  <c r="U14" i="138"/>
  <c r="S14" i="138"/>
  <c r="R14" i="138"/>
  <c r="Q14" i="138"/>
  <c r="P14" i="138"/>
  <c r="E14" i="138"/>
  <c r="T14" i="138" s="1"/>
  <c r="S13" i="138"/>
  <c r="R13" i="138"/>
  <c r="Q13" i="138"/>
  <c r="P13" i="138"/>
  <c r="E13" i="138"/>
  <c r="U13" i="138" s="1"/>
  <c r="S12" i="138"/>
  <c r="R12" i="138"/>
  <c r="Q12" i="138"/>
  <c r="P12" i="138"/>
  <c r="E12" i="138"/>
  <c r="S11" i="138"/>
  <c r="R11" i="138"/>
  <c r="Q11" i="138"/>
  <c r="P11" i="138"/>
  <c r="E11" i="138"/>
  <c r="T11" i="138" s="1"/>
  <c r="S10" i="138"/>
  <c r="R10" i="138"/>
  <c r="Q10" i="138"/>
  <c r="Q9" i="138" s="1"/>
  <c r="P10" i="138"/>
  <c r="E10" i="138"/>
  <c r="S9" i="138"/>
  <c r="R9" i="138"/>
  <c r="R8" i="138"/>
  <c r="S61" i="137"/>
  <c r="R61" i="137"/>
  <c r="Q61" i="137"/>
  <c r="P61" i="137"/>
  <c r="E61" i="137"/>
  <c r="T61" i="137" s="1"/>
  <c r="S60" i="137"/>
  <c r="R60" i="137"/>
  <c r="Q60" i="137"/>
  <c r="P60" i="137"/>
  <c r="E60" i="137"/>
  <c r="U60" i="137" s="1"/>
  <c r="S59" i="137"/>
  <c r="R59" i="137"/>
  <c r="R58" i="137"/>
  <c r="S57" i="137"/>
  <c r="R57" i="137"/>
  <c r="Q57" i="137"/>
  <c r="P57" i="137"/>
  <c r="E57" i="137"/>
  <c r="U57" i="137" s="1"/>
  <c r="S56" i="137"/>
  <c r="R56" i="137"/>
  <c r="Q56" i="137"/>
  <c r="P56" i="137"/>
  <c r="E56" i="137"/>
  <c r="T56" i="137" s="1"/>
  <c r="T55" i="137"/>
  <c r="S55" i="137"/>
  <c r="R55" i="137"/>
  <c r="Q55" i="137"/>
  <c r="P55" i="137"/>
  <c r="E55" i="137"/>
  <c r="U55" i="137" s="1"/>
  <c r="S54" i="137"/>
  <c r="R54" i="137"/>
  <c r="Q54" i="137"/>
  <c r="P54" i="137"/>
  <c r="E54" i="137"/>
  <c r="S53" i="137"/>
  <c r="R53" i="137"/>
  <c r="T52" i="137"/>
  <c r="S52" i="137"/>
  <c r="R52" i="137"/>
  <c r="Q52" i="137"/>
  <c r="P52" i="137"/>
  <c r="E52" i="137"/>
  <c r="U52" i="137" s="1"/>
  <c r="S51" i="137"/>
  <c r="R51" i="137"/>
  <c r="Q51" i="137"/>
  <c r="P51" i="137"/>
  <c r="E51" i="137"/>
  <c r="T51" i="137" s="1"/>
  <c r="S50" i="137"/>
  <c r="R50" i="137"/>
  <c r="Q50" i="137"/>
  <c r="P50" i="137"/>
  <c r="E50" i="137"/>
  <c r="S49" i="137"/>
  <c r="R49" i="137"/>
  <c r="Q49" i="137"/>
  <c r="P49" i="137"/>
  <c r="E49" i="137"/>
  <c r="S48" i="137"/>
  <c r="R48" i="137"/>
  <c r="Q48" i="137"/>
  <c r="P48" i="137"/>
  <c r="E48" i="137"/>
  <c r="T48" i="137" s="1"/>
  <c r="S47" i="137"/>
  <c r="R47" i="137"/>
  <c r="Q47" i="137"/>
  <c r="P47" i="137"/>
  <c r="E47" i="137"/>
  <c r="U46" i="137"/>
  <c r="T46" i="137"/>
  <c r="S46" i="137"/>
  <c r="R46" i="137"/>
  <c r="Q46" i="137"/>
  <c r="P46" i="137"/>
  <c r="E46" i="137"/>
  <c r="S45" i="137"/>
  <c r="R45" i="137"/>
  <c r="Q45" i="137"/>
  <c r="U45" i="137" s="1"/>
  <c r="P45" i="137"/>
  <c r="E45" i="137"/>
  <c r="S44" i="137"/>
  <c r="R44" i="137"/>
  <c r="Q44" i="137"/>
  <c r="P44" i="137"/>
  <c r="E44" i="137"/>
  <c r="U44" i="137" s="1"/>
  <c r="S43" i="137"/>
  <c r="R43" i="137"/>
  <c r="S42" i="137"/>
  <c r="R42" i="137"/>
  <c r="U41" i="137"/>
  <c r="S41" i="137"/>
  <c r="R41" i="137"/>
  <c r="Q41" i="137"/>
  <c r="P41" i="137"/>
  <c r="E41" i="137"/>
  <c r="T41" i="137" s="1"/>
  <c r="S40" i="137"/>
  <c r="R40" i="137"/>
  <c r="Q40" i="137"/>
  <c r="P40" i="137"/>
  <c r="E40" i="137"/>
  <c r="U40" i="137" s="1"/>
  <c r="S39" i="137"/>
  <c r="R39" i="137"/>
  <c r="Q39" i="137"/>
  <c r="P39" i="137"/>
  <c r="E39" i="137"/>
  <c r="S38" i="137"/>
  <c r="R38" i="137"/>
  <c r="Q38" i="137"/>
  <c r="P38" i="137"/>
  <c r="E38" i="137"/>
  <c r="T38" i="137" s="1"/>
  <c r="S37" i="137"/>
  <c r="R37" i="137"/>
  <c r="Q37" i="137"/>
  <c r="P37" i="137"/>
  <c r="E37" i="137"/>
  <c r="T37" i="137" s="1"/>
  <c r="U36" i="137"/>
  <c r="S36" i="137"/>
  <c r="R36" i="137"/>
  <c r="Q36" i="137"/>
  <c r="P36" i="137"/>
  <c r="E36" i="137"/>
  <c r="T36" i="137" s="1"/>
  <c r="U35" i="137"/>
  <c r="S35" i="137"/>
  <c r="R35" i="137"/>
  <c r="Q35" i="137"/>
  <c r="P35" i="137"/>
  <c r="E35" i="137"/>
  <c r="T35" i="137" s="1"/>
  <c r="T34" i="137"/>
  <c r="S34" i="137"/>
  <c r="R34" i="137"/>
  <c r="Q34" i="137"/>
  <c r="P34" i="137"/>
  <c r="E34" i="137"/>
  <c r="U34" i="137" s="1"/>
  <c r="S33" i="137"/>
  <c r="R33" i="137"/>
  <c r="Q33" i="137"/>
  <c r="P33" i="137"/>
  <c r="E33" i="137"/>
  <c r="T33" i="137" s="1"/>
  <c r="S32" i="137"/>
  <c r="R32" i="137"/>
  <c r="Q32" i="137"/>
  <c r="P32" i="137"/>
  <c r="T32" i="137" s="1"/>
  <c r="E32" i="137"/>
  <c r="S31" i="137"/>
  <c r="R31" i="137"/>
  <c r="Q31" i="137"/>
  <c r="P31" i="137"/>
  <c r="E31" i="137"/>
  <c r="S30" i="137"/>
  <c r="R30" i="137"/>
  <c r="Q30" i="137"/>
  <c r="P30" i="137"/>
  <c r="E30" i="137"/>
  <c r="S29" i="137"/>
  <c r="R29" i="137"/>
  <c r="Q29" i="137"/>
  <c r="P29" i="137"/>
  <c r="E29" i="137"/>
  <c r="T29" i="137" s="1"/>
  <c r="T28" i="137"/>
  <c r="S28" i="137"/>
  <c r="R28" i="137"/>
  <c r="Q28" i="137"/>
  <c r="P28" i="137"/>
  <c r="E28" i="137"/>
  <c r="U28" i="137" s="1"/>
  <c r="R27" i="137"/>
  <c r="S26" i="137"/>
  <c r="R26" i="137"/>
  <c r="Q26" i="137"/>
  <c r="P26" i="137"/>
  <c r="E26" i="137"/>
  <c r="T26" i="137" s="1"/>
  <c r="S25" i="137"/>
  <c r="R25" i="137"/>
  <c r="Q25" i="137"/>
  <c r="P25" i="137"/>
  <c r="E25" i="137"/>
  <c r="U24" i="137"/>
  <c r="T24" i="137"/>
  <c r="S24" i="137"/>
  <c r="R24" i="137"/>
  <c r="Q24" i="137"/>
  <c r="P24" i="137"/>
  <c r="E24" i="137"/>
  <c r="U23" i="137"/>
  <c r="S23" i="137"/>
  <c r="R23" i="137"/>
  <c r="Q23" i="137"/>
  <c r="P23" i="137"/>
  <c r="E23" i="137"/>
  <c r="T23" i="137" s="1"/>
  <c r="T22" i="137"/>
  <c r="S22" i="137"/>
  <c r="R22" i="137"/>
  <c r="Q22" i="137"/>
  <c r="P22" i="137"/>
  <c r="E22" i="137"/>
  <c r="U22" i="137" s="1"/>
  <c r="S21" i="137"/>
  <c r="R21" i="137"/>
  <c r="Q21" i="137"/>
  <c r="P21" i="137"/>
  <c r="E21" i="137"/>
  <c r="T21" i="137" s="1"/>
  <c r="T20" i="137"/>
  <c r="S20" i="137"/>
  <c r="R20" i="137"/>
  <c r="Q20" i="137"/>
  <c r="P20" i="137"/>
  <c r="E20" i="137"/>
  <c r="U20" i="137" s="1"/>
  <c r="S19" i="137"/>
  <c r="R19" i="137"/>
  <c r="Q19" i="137"/>
  <c r="P19" i="137"/>
  <c r="E19" i="137"/>
  <c r="S18" i="137"/>
  <c r="R18" i="137"/>
  <c r="Q18" i="137"/>
  <c r="P18" i="137"/>
  <c r="E18" i="137"/>
  <c r="T18" i="137" s="1"/>
  <c r="S17" i="137"/>
  <c r="R17" i="137"/>
  <c r="Q17" i="137"/>
  <c r="P17" i="137"/>
  <c r="E17" i="137"/>
  <c r="T17" i="137" s="1"/>
  <c r="T16" i="137"/>
  <c r="S16" i="137"/>
  <c r="R16" i="137"/>
  <c r="Q16" i="137"/>
  <c r="P16" i="137"/>
  <c r="E16" i="137"/>
  <c r="U16" i="137" s="1"/>
  <c r="S15" i="137"/>
  <c r="R15" i="137"/>
  <c r="Q15" i="137"/>
  <c r="P15" i="137"/>
  <c r="E15" i="137"/>
  <c r="T15" i="137" s="1"/>
  <c r="S14" i="137"/>
  <c r="R14" i="137"/>
  <c r="Q14" i="137"/>
  <c r="P14" i="137"/>
  <c r="E14" i="137"/>
  <c r="U14" i="137" s="1"/>
  <c r="S13" i="137"/>
  <c r="R13" i="137"/>
  <c r="Q13" i="137"/>
  <c r="P13" i="137"/>
  <c r="E13" i="137"/>
  <c r="T13" i="137" s="1"/>
  <c r="T12" i="137"/>
  <c r="S12" i="137"/>
  <c r="R12" i="137"/>
  <c r="Q12" i="137"/>
  <c r="P12" i="137"/>
  <c r="E12" i="137"/>
  <c r="U12" i="137" s="1"/>
  <c r="S11" i="137"/>
  <c r="R11" i="137"/>
  <c r="Q11" i="137"/>
  <c r="P11" i="137"/>
  <c r="E11" i="137"/>
  <c r="S10" i="137"/>
  <c r="R10" i="137"/>
  <c r="Q10" i="137"/>
  <c r="P10" i="137"/>
  <c r="E10" i="137"/>
  <c r="U10" i="137" s="1"/>
  <c r="S9" i="137"/>
  <c r="R9" i="137"/>
  <c r="R8" i="137"/>
  <c r="S61" i="136"/>
  <c r="R61" i="136"/>
  <c r="Q61" i="136"/>
  <c r="P61" i="136"/>
  <c r="E61" i="136"/>
  <c r="T61" i="136" s="1"/>
  <c r="U60" i="136"/>
  <c r="S60" i="136"/>
  <c r="R60" i="136"/>
  <c r="Q60" i="136"/>
  <c r="P60" i="136"/>
  <c r="E60" i="136"/>
  <c r="S59" i="136"/>
  <c r="R59" i="136"/>
  <c r="R58" i="136"/>
  <c r="S57" i="136"/>
  <c r="R57" i="136"/>
  <c r="Q57" i="136"/>
  <c r="P57" i="136"/>
  <c r="E57" i="136"/>
  <c r="T57" i="136" s="1"/>
  <c r="S56" i="136"/>
  <c r="R56" i="136"/>
  <c r="Q56" i="136"/>
  <c r="P56" i="136"/>
  <c r="E56" i="136"/>
  <c r="U56" i="136" s="1"/>
  <c r="S55" i="136"/>
  <c r="R55" i="136"/>
  <c r="Q55" i="136"/>
  <c r="P55" i="136"/>
  <c r="E55" i="136"/>
  <c r="T55" i="136" s="1"/>
  <c r="T54" i="136"/>
  <c r="S54" i="136"/>
  <c r="R54" i="136"/>
  <c r="Q54" i="136"/>
  <c r="P54" i="136"/>
  <c r="E54" i="136"/>
  <c r="S53" i="136"/>
  <c r="R53" i="136"/>
  <c r="S52" i="136"/>
  <c r="R52" i="136"/>
  <c r="Q52" i="136"/>
  <c r="P52" i="136"/>
  <c r="E52" i="136"/>
  <c r="T52" i="136" s="1"/>
  <c r="S51" i="136"/>
  <c r="R51" i="136"/>
  <c r="Q51" i="136"/>
  <c r="P51" i="136"/>
  <c r="E51" i="136"/>
  <c r="U51" i="136" s="1"/>
  <c r="S50" i="136"/>
  <c r="R50" i="136"/>
  <c r="Q50" i="136"/>
  <c r="P50" i="136"/>
  <c r="E50" i="136"/>
  <c r="T50" i="136" s="1"/>
  <c r="S49" i="136"/>
  <c r="R49" i="136"/>
  <c r="Q49" i="136"/>
  <c r="P49" i="136"/>
  <c r="E49" i="136"/>
  <c r="S48" i="136"/>
  <c r="R48" i="136"/>
  <c r="Q48" i="136"/>
  <c r="P48" i="136"/>
  <c r="E48" i="136"/>
  <c r="S47" i="136"/>
  <c r="R47" i="136"/>
  <c r="Q47" i="136"/>
  <c r="P47" i="136"/>
  <c r="E47" i="136"/>
  <c r="T47" i="136" s="1"/>
  <c r="S46" i="136"/>
  <c r="R46" i="136"/>
  <c r="Q46" i="136"/>
  <c r="P46" i="136"/>
  <c r="E46" i="136"/>
  <c r="U45" i="136"/>
  <c r="S45" i="136"/>
  <c r="R45" i="136"/>
  <c r="Q45" i="136"/>
  <c r="P45" i="136"/>
  <c r="E45" i="136"/>
  <c r="S44" i="136"/>
  <c r="R44" i="136"/>
  <c r="Q44" i="136"/>
  <c r="P44" i="136"/>
  <c r="E44" i="136"/>
  <c r="U44" i="136" s="1"/>
  <c r="S43" i="136"/>
  <c r="R43" i="136"/>
  <c r="S42" i="136"/>
  <c r="R42" i="136"/>
  <c r="T41" i="136"/>
  <c r="S41" i="136"/>
  <c r="R41" i="136"/>
  <c r="Q41" i="136"/>
  <c r="P41" i="136"/>
  <c r="E41" i="136"/>
  <c r="U41" i="136" s="1"/>
  <c r="S40" i="136"/>
  <c r="R40" i="136"/>
  <c r="Q40" i="136"/>
  <c r="P40" i="136"/>
  <c r="E40" i="136"/>
  <c r="T40" i="136" s="1"/>
  <c r="T39" i="136"/>
  <c r="S39" i="136"/>
  <c r="R39" i="136"/>
  <c r="Q39" i="136"/>
  <c r="P39" i="136"/>
  <c r="E39" i="136"/>
  <c r="U39" i="136" s="1"/>
  <c r="S38" i="136"/>
  <c r="R38" i="136"/>
  <c r="Q38" i="136"/>
  <c r="P38" i="136"/>
  <c r="E38" i="136"/>
  <c r="S37" i="136"/>
  <c r="R37" i="136"/>
  <c r="Q37" i="136"/>
  <c r="P37" i="136"/>
  <c r="E37" i="136"/>
  <c r="T37" i="136" s="1"/>
  <c r="S36" i="136"/>
  <c r="R36" i="136"/>
  <c r="Q36" i="136"/>
  <c r="P36" i="136"/>
  <c r="E36" i="136"/>
  <c r="T36" i="136" s="1"/>
  <c r="T35" i="136"/>
  <c r="S35" i="136"/>
  <c r="R35" i="136"/>
  <c r="Q35" i="136"/>
  <c r="P35" i="136"/>
  <c r="E35" i="136"/>
  <c r="U35" i="136" s="1"/>
  <c r="U34" i="136"/>
  <c r="S34" i="136"/>
  <c r="R34" i="136"/>
  <c r="Q34" i="136"/>
  <c r="P34" i="136"/>
  <c r="E34" i="136"/>
  <c r="T34" i="136" s="1"/>
  <c r="S33" i="136"/>
  <c r="R33" i="136"/>
  <c r="Q33" i="136"/>
  <c r="P33" i="136"/>
  <c r="E33" i="136"/>
  <c r="U33" i="136" s="1"/>
  <c r="S32" i="136"/>
  <c r="R32" i="136"/>
  <c r="Q32" i="136"/>
  <c r="P32" i="136"/>
  <c r="E32" i="136"/>
  <c r="T31" i="136"/>
  <c r="S31" i="136"/>
  <c r="R31" i="136"/>
  <c r="Q31" i="136"/>
  <c r="P31" i="136"/>
  <c r="E31" i="136"/>
  <c r="U31" i="136" s="1"/>
  <c r="S30" i="136"/>
  <c r="R30" i="136"/>
  <c r="Q30" i="136"/>
  <c r="P30" i="136"/>
  <c r="E30" i="136"/>
  <c r="S29" i="136"/>
  <c r="R29" i="136"/>
  <c r="Q29" i="136"/>
  <c r="P29" i="136"/>
  <c r="E29" i="136"/>
  <c r="T29" i="136" s="1"/>
  <c r="U28" i="136"/>
  <c r="S28" i="136"/>
  <c r="R28" i="136"/>
  <c r="Q28" i="136"/>
  <c r="P28" i="136"/>
  <c r="E28" i="136"/>
  <c r="R27" i="136"/>
  <c r="S26" i="136"/>
  <c r="R26" i="136"/>
  <c r="Q26" i="136"/>
  <c r="P26" i="136"/>
  <c r="E26" i="136"/>
  <c r="S25" i="136"/>
  <c r="R25" i="136"/>
  <c r="Q25" i="136"/>
  <c r="P25" i="136"/>
  <c r="E25" i="136"/>
  <c r="T25" i="136" s="1"/>
  <c r="S24" i="136"/>
  <c r="R24" i="136"/>
  <c r="Q24" i="136"/>
  <c r="P24" i="136"/>
  <c r="E24" i="136"/>
  <c r="U23" i="136"/>
  <c r="T23" i="136"/>
  <c r="S23" i="136"/>
  <c r="R23" i="136"/>
  <c r="Q23" i="136"/>
  <c r="P23" i="136"/>
  <c r="E23" i="136"/>
  <c r="U22" i="136"/>
  <c r="S22" i="136"/>
  <c r="R22" i="136"/>
  <c r="Q22" i="136"/>
  <c r="P22" i="136"/>
  <c r="E22" i="136"/>
  <c r="T22" i="136" s="1"/>
  <c r="S21" i="136"/>
  <c r="R21" i="136"/>
  <c r="Q21" i="136"/>
  <c r="P21" i="136"/>
  <c r="E21" i="136"/>
  <c r="U21" i="136" s="1"/>
  <c r="S20" i="136"/>
  <c r="R20" i="136"/>
  <c r="Q20" i="136"/>
  <c r="P20" i="136"/>
  <c r="E20" i="136"/>
  <c r="U20" i="136" s="1"/>
  <c r="S19" i="136"/>
  <c r="R19" i="136"/>
  <c r="Q19" i="136"/>
  <c r="P19" i="136"/>
  <c r="E19" i="136"/>
  <c r="U19" i="136" s="1"/>
  <c r="S18" i="136"/>
  <c r="R18" i="136"/>
  <c r="Q18" i="136"/>
  <c r="P18" i="136"/>
  <c r="E18" i="136"/>
  <c r="S17" i="136"/>
  <c r="R17" i="136"/>
  <c r="Q17" i="136"/>
  <c r="P17" i="136"/>
  <c r="E17" i="136"/>
  <c r="T17" i="136" s="1"/>
  <c r="S16" i="136"/>
  <c r="R16" i="136"/>
  <c r="Q16" i="136"/>
  <c r="P16" i="136"/>
  <c r="E16" i="136"/>
  <c r="T16" i="136" s="1"/>
  <c r="U15" i="136"/>
  <c r="T15" i="136"/>
  <c r="S15" i="136"/>
  <c r="R15" i="136"/>
  <c r="Q15" i="136"/>
  <c r="P15" i="136"/>
  <c r="E15" i="136"/>
  <c r="U14" i="136"/>
  <c r="S14" i="136"/>
  <c r="R14" i="136"/>
  <c r="Q14" i="136"/>
  <c r="P14" i="136"/>
  <c r="E14" i="136"/>
  <c r="T14" i="136" s="1"/>
  <c r="S13" i="136"/>
  <c r="R13" i="136"/>
  <c r="Q13" i="136"/>
  <c r="U13" i="136" s="1"/>
  <c r="P13" i="136"/>
  <c r="E13" i="136"/>
  <c r="T13" i="136" s="1"/>
  <c r="S12" i="136"/>
  <c r="R12" i="136"/>
  <c r="Q12" i="136"/>
  <c r="P12" i="136"/>
  <c r="E12" i="136"/>
  <c r="U12" i="136" s="1"/>
  <c r="S11" i="136"/>
  <c r="R11" i="136"/>
  <c r="Q11" i="136"/>
  <c r="P11" i="136"/>
  <c r="E11" i="136"/>
  <c r="U11" i="136" s="1"/>
  <c r="S10" i="136"/>
  <c r="R10" i="136"/>
  <c r="Q10" i="136"/>
  <c r="P10" i="136"/>
  <c r="E10" i="136"/>
  <c r="S9" i="136"/>
  <c r="R9" i="136"/>
  <c r="S8" i="136"/>
  <c r="R8" i="136"/>
  <c r="S61" i="135"/>
  <c r="R61" i="135"/>
  <c r="Q61" i="135"/>
  <c r="P61" i="135"/>
  <c r="E61" i="135"/>
  <c r="S60" i="135"/>
  <c r="R60" i="135"/>
  <c r="Q60" i="135"/>
  <c r="P60" i="135"/>
  <c r="P59" i="135" s="1"/>
  <c r="E60" i="135"/>
  <c r="T60" i="135" s="1"/>
  <c r="S59" i="135"/>
  <c r="R59" i="135"/>
  <c r="S57" i="135"/>
  <c r="R57" i="135"/>
  <c r="Q57" i="135"/>
  <c r="P57" i="135"/>
  <c r="E57" i="135"/>
  <c r="T57" i="135" s="1"/>
  <c r="S56" i="135"/>
  <c r="R56" i="135"/>
  <c r="Q56" i="135"/>
  <c r="P56" i="135"/>
  <c r="E56" i="135"/>
  <c r="T56" i="135" s="1"/>
  <c r="S55" i="135"/>
  <c r="R55" i="135"/>
  <c r="Q55" i="135"/>
  <c r="P55" i="135"/>
  <c r="E55" i="135"/>
  <c r="U55" i="135" s="1"/>
  <c r="S54" i="135"/>
  <c r="R54" i="135"/>
  <c r="Q54" i="135"/>
  <c r="P54" i="135"/>
  <c r="E54" i="135"/>
  <c r="U54" i="135" s="1"/>
  <c r="S53" i="135"/>
  <c r="R53" i="135"/>
  <c r="S52" i="135"/>
  <c r="R52" i="135"/>
  <c r="Q52" i="135"/>
  <c r="P52" i="135"/>
  <c r="E52" i="135"/>
  <c r="T52" i="135" s="1"/>
  <c r="S51" i="135"/>
  <c r="R51" i="135"/>
  <c r="Q51" i="135"/>
  <c r="P51" i="135"/>
  <c r="E51" i="135"/>
  <c r="T51" i="135" s="1"/>
  <c r="T50" i="135"/>
  <c r="S50" i="135"/>
  <c r="R50" i="135"/>
  <c r="Q50" i="135"/>
  <c r="P50" i="135"/>
  <c r="E50" i="135"/>
  <c r="U50" i="135" s="1"/>
  <c r="S49" i="135"/>
  <c r="R49" i="135"/>
  <c r="Q49" i="135"/>
  <c r="P49" i="135"/>
  <c r="E49" i="135"/>
  <c r="T49" i="135" s="1"/>
  <c r="S48" i="135"/>
  <c r="R48" i="135"/>
  <c r="Q48" i="135"/>
  <c r="P48" i="135"/>
  <c r="E48" i="135"/>
  <c r="U48" i="135" s="1"/>
  <c r="S47" i="135"/>
  <c r="R47" i="135"/>
  <c r="Q47" i="135"/>
  <c r="P47" i="135"/>
  <c r="E47" i="135"/>
  <c r="T47" i="135" s="1"/>
  <c r="T46" i="135"/>
  <c r="S46" i="135"/>
  <c r="R46" i="135"/>
  <c r="Q46" i="135"/>
  <c r="P46" i="135"/>
  <c r="E46" i="135"/>
  <c r="U46" i="135" s="1"/>
  <c r="S45" i="135"/>
  <c r="R45" i="135"/>
  <c r="Q45" i="135"/>
  <c r="P45" i="135"/>
  <c r="E45" i="135"/>
  <c r="S44" i="135"/>
  <c r="R44" i="135"/>
  <c r="Q44" i="135"/>
  <c r="P44" i="135"/>
  <c r="E44" i="135"/>
  <c r="S43" i="135"/>
  <c r="R43" i="135"/>
  <c r="S42" i="135"/>
  <c r="R42" i="135"/>
  <c r="U41" i="135"/>
  <c r="S41" i="135"/>
  <c r="R41" i="135"/>
  <c r="Q41" i="135"/>
  <c r="P41" i="135"/>
  <c r="E41" i="135"/>
  <c r="T41" i="135" s="1"/>
  <c r="U40" i="135"/>
  <c r="S40" i="135"/>
  <c r="R40" i="135"/>
  <c r="Q40" i="135"/>
  <c r="P40" i="135"/>
  <c r="E40" i="135"/>
  <c r="T40" i="135" s="1"/>
  <c r="T39" i="135"/>
  <c r="S39" i="135"/>
  <c r="R39" i="135"/>
  <c r="Q39" i="135"/>
  <c r="P39" i="135"/>
  <c r="E39" i="135"/>
  <c r="U39" i="135" s="1"/>
  <c r="T38" i="135"/>
  <c r="S38" i="135"/>
  <c r="R38" i="135"/>
  <c r="Q38" i="135"/>
  <c r="P38" i="135"/>
  <c r="E38" i="135"/>
  <c r="U38" i="135" s="1"/>
  <c r="S37" i="135"/>
  <c r="R37" i="135"/>
  <c r="Q37" i="135"/>
  <c r="P37" i="135"/>
  <c r="E37" i="135"/>
  <c r="T37" i="135" s="1"/>
  <c r="T36" i="135"/>
  <c r="S36" i="135"/>
  <c r="R36" i="135"/>
  <c r="Q36" i="135"/>
  <c r="P36" i="135"/>
  <c r="E36" i="135"/>
  <c r="U36" i="135" s="1"/>
  <c r="S35" i="135"/>
  <c r="R35" i="135"/>
  <c r="Q35" i="135"/>
  <c r="P35" i="135"/>
  <c r="E35" i="135"/>
  <c r="S34" i="135"/>
  <c r="R34" i="135"/>
  <c r="Q34" i="135"/>
  <c r="P34" i="135"/>
  <c r="E34" i="135"/>
  <c r="U33" i="135"/>
  <c r="S33" i="135"/>
  <c r="R33" i="135"/>
  <c r="Q33" i="135"/>
  <c r="P33" i="135"/>
  <c r="E33" i="135"/>
  <c r="T33" i="135" s="1"/>
  <c r="U32" i="135"/>
  <c r="S32" i="135"/>
  <c r="R32" i="135"/>
  <c r="Q32" i="135"/>
  <c r="P32" i="135"/>
  <c r="E32" i="135"/>
  <c r="T32" i="135" s="1"/>
  <c r="T31" i="135"/>
  <c r="S31" i="135"/>
  <c r="R31" i="135"/>
  <c r="Q31" i="135"/>
  <c r="P31" i="135"/>
  <c r="E31" i="135"/>
  <c r="U31" i="135" s="1"/>
  <c r="S30" i="135"/>
  <c r="R30" i="135"/>
  <c r="Q30" i="135"/>
  <c r="P30" i="135"/>
  <c r="E30" i="135"/>
  <c r="U30" i="135" s="1"/>
  <c r="S29" i="135"/>
  <c r="R29" i="135"/>
  <c r="Q29" i="135"/>
  <c r="P29" i="135"/>
  <c r="E29" i="135"/>
  <c r="T29" i="135" s="1"/>
  <c r="T28" i="135"/>
  <c r="S28" i="135"/>
  <c r="R28" i="135"/>
  <c r="Q28" i="135"/>
  <c r="P28" i="135"/>
  <c r="E28" i="135"/>
  <c r="R27" i="135"/>
  <c r="S26" i="135"/>
  <c r="R26" i="135"/>
  <c r="Q26" i="135"/>
  <c r="P26" i="135"/>
  <c r="E26" i="135"/>
  <c r="U26" i="135" s="1"/>
  <c r="S25" i="135"/>
  <c r="R25" i="135"/>
  <c r="Q25" i="135"/>
  <c r="P25" i="135"/>
  <c r="E25" i="135"/>
  <c r="T25" i="135" s="1"/>
  <c r="S24" i="135"/>
  <c r="R24" i="135"/>
  <c r="Q24" i="135"/>
  <c r="P24" i="135"/>
  <c r="E24" i="135"/>
  <c r="U24" i="135" s="1"/>
  <c r="S23" i="135"/>
  <c r="R23" i="135"/>
  <c r="Q23" i="135"/>
  <c r="P23" i="135"/>
  <c r="E23" i="135"/>
  <c r="S22" i="135"/>
  <c r="R22" i="135"/>
  <c r="Q22" i="135"/>
  <c r="P22" i="135"/>
  <c r="E22" i="135"/>
  <c r="S21" i="135"/>
  <c r="R21" i="135"/>
  <c r="Q21" i="135"/>
  <c r="P21" i="135"/>
  <c r="E21" i="135"/>
  <c r="S20" i="135"/>
  <c r="R20" i="135"/>
  <c r="Q20" i="135"/>
  <c r="P20" i="135"/>
  <c r="E20" i="135"/>
  <c r="S19" i="135"/>
  <c r="R19" i="135"/>
  <c r="Q19" i="135"/>
  <c r="P19" i="135"/>
  <c r="E19" i="135"/>
  <c r="T19" i="135" s="1"/>
  <c r="S18" i="135"/>
  <c r="R18" i="135"/>
  <c r="Q18" i="135"/>
  <c r="P18" i="135"/>
  <c r="E18" i="135"/>
  <c r="U18" i="135" s="1"/>
  <c r="S17" i="135"/>
  <c r="R17" i="135"/>
  <c r="Q17" i="135"/>
  <c r="P17" i="135"/>
  <c r="E17" i="135"/>
  <c r="T17" i="135" s="1"/>
  <c r="S16" i="135"/>
  <c r="R16" i="135"/>
  <c r="Q16" i="135"/>
  <c r="P16" i="135"/>
  <c r="E16" i="135"/>
  <c r="S15" i="135"/>
  <c r="R15" i="135"/>
  <c r="Q15" i="135"/>
  <c r="P15" i="135"/>
  <c r="E15" i="135"/>
  <c r="S14" i="135"/>
  <c r="R14" i="135"/>
  <c r="Q14" i="135"/>
  <c r="P14" i="135"/>
  <c r="E14" i="135"/>
  <c r="S13" i="135"/>
  <c r="R13" i="135"/>
  <c r="Q13" i="135"/>
  <c r="P13" i="135"/>
  <c r="E13" i="135"/>
  <c r="U12" i="135"/>
  <c r="S12" i="135"/>
  <c r="R12" i="135"/>
  <c r="Q12" i="135"/>
  <c r="P12" i="135"/>
  <c r="E12" i="135"/>
  <c r="T12" i="135" s="1"/>
  <c r="S11" i="135"/>
  <c r="R11" i="135"/>
  <c r="Q11" i="135"/>
  <c r="P11" i="135"/>
  <c r="E11" i="135"/>
  <c r="T11" i="135" s="1"/>
  <c r="S10" i="135"/>
  <c r="R10" i="135"/>
  <c r="Q10" i="135"/>
  <c r="P10" i="135"/>
  <c r="E10" i="135"/>
  <c r="S9" i="135"/>
  <c r="R9" i="135"/>
  <c r="T61" i="134"/>
  <c r="S61" i="134"/>
  <c r="R61" i="134"/>
  <c r="Q61" i="134"/>
  <c r="P61" i="134"/>
  <c r="E61" i="134"/>
  <c r="U61" i="134" s="1"/>
  <c r="S60" i="134"/>
  <c r="R60" i="134"/>
  <c r="Q60" i="134"/>
  <c r="P60" i="134"/>
  <c r="P59" i="134" s="1"/>
  <c r="E60" i="134"/>
  <c r="E59" i="134" s="1"/>
  <c r="U59" i="134" s="1"/>
  <c r="T59" i="134"/>
  <c r="S59" i="134"/>
  <c r="R59" i="134"/>
  <c r="R58" i="134"/>
  <c r="S57" i="134"/>
  <c r="R57" i="134"/>
  <c r="Q57" i="134"/>
  <c r="P57" i="134"/>
  <c r="E57" i="134"/>
  <c r="S56" i="134"/>
  <c r="R56" i="134"/>
  <c r="Q56" i="134"/>
  <c r="P56" i="134"/>
  <c r="E56" i="134"/>
  <c r="S55" i="134"/>
  <c r="R55" i="134"/>
  <c r="Q55" i="134"/>
  <c r="P55" i="134"/>
  <c r="E55" i="134"/>
  <c r="T55" i="134" s="1"/>
  <c r="T54" i="134"/>
  <c r="S54" i="134"/>
  <c r="R54" i="134"/>
  <c r="Q54" i="134"/>
  <c r="P54" i="134"/>
  <c r="E54" i="134"/>
  <c r="U54" i="134" s="1"/>
  <c r="S53" i="134"/>
  <c r="R53" i="134"/>
  <c r="S52" i="134"/>
  <c r="R52" i="134"/>
  <c r="Q52" i="134"/>
  <c r="P52" i="134"/>
  <c r="E52" i="134"/>
  <c r="S51" i="134"/>
  <c r="R51" i="134"/>
  <c r="Q51" i="134"/>
  <c r="P51" i="134"/>
  <c r="E51" i="134"/>
  <c r="S50" i="134"/>
  <c r="R50" i="134"/>
  <c r="Q50" i="134"/>
  <c r="P50" i="134"/>
  <c r="E50" i="134"/>
  <c r="T50" i="134" s="1"/>
  <c r="T49" i="134"/>
  <c r="S49" i="134"/>
  <c r="R49" i="134"/>
  <c r="Q49" i="134"/>
  <c r="P49" i="134"/>
  <c r="E49" i="134"/>
  <c r="U49" i="134" s="1"/>
  <c r="S48" i="134"/>
  <c r="R48" i="134"/>
  <c r="Q48" i="134"/>
  <c r="P48" i="134"/>
  <c r="E48" i="134"/>
  <c r="U48" i="134" s="1"/>
  <c r="T47" i="134"/>
  <c r="S47" i="134"/>
  <c r="R47" i="134"/>
  <c r="Q47" i="134"/>
  <c r="P47" i="134"/>
  <c r="E47" i="134"/>
  <c r="U47" i="134" s="1"/>
  <c r="U46" i="134"/>
  <c r="S46" i="134"/>
  <c r="R46" i="134"/>
  <c r="Q46" i="134"/>
  <c r="P46" i="134"/>
  <c r="E46" i="134"/>
  <c r="T46" i="134" s="1"/>
  <c r="S45" i="134"/>
  <c r="R45" i="134"/>
  <c r="Q45" i="134"/>
  <c r="U45" i="134" s="1"/>
  <c r="P45" i="134"/>
  <c r="E45" i="134"/>
  <c r="S44" i="134"/>
  <c r="R44" i="134"/>
  <c r="Q44" i="134"/>
  <c r="P44" i="134"/>
  <c r="E44" i="134"/>
  <c r="S43" i="134"/>
  <c r="R43" i="134"/>
  <c r="S42" i="134"/>
  <c r="R42" i="134"/>
  <c r="S41" i="134"/>
  <c r="R41" i="134"/>
  <c r="Q41" i="134"/>
  <c r="P41" i="134"/>
  <c r="E41" i="134"/>
  <c r="S40" i="134"/>
  <c r="R40" i="134"/>
  <c r="Q40" i="134"/>
  <c r="P40" i="134"/>
  <c r="E40" i="134"/>
  <c r="T40" i="134" s="1"/>
  <c r="S39" i="134"/>
  <c r="R39" i="134"/>
  <c r="Q39" i="134"/>
  <c r="P39" i="134"/>
  <c r="E39" i="134"/>
  <c r="U39" i="134" s="1"/>
  <c r="S38" i="134"/>
  <c r="R38" i="134"/>
  <c r="Q38" i="134"/>
  <c r="P38" i="134"/>
  <c r="E38" i="134"/>
  <c r="U38" i="134" s="1"/>
  <c r="S37" i="134"/>
  <c r="R37" i="134"/>
  <c r="Q37" i="134"/>
  <c r="P37" i="134"/>
  <c r="E37" i="134"/>
  <c r="U37" i="134" s="1"/>
  <c r="U36" i="134"/>
  <c r="S36" i="134"/>
  <c r="R36" i="134"/>
  <c r="Q36" i="134"/>
  <c r="P36" i="134"/>
  <c r="E36" i="134"/>
  <c r="T36" i="134" s="1"/>
  <c r="T35" i="134"/>
  <c r="S35" i="134"/>
  <c r="R35" i="134"/>
  <c r="Q35" i="134"/>
  <c r="P35" i="134"/>
  <c r="E35" i="134"/>
  <c r="U35" i="134" s="1"/>
  <c r="S34" i="134"/>
  <c r="R34" i="134"/>
  <c r="Q34" i="134"/>
  <c r="P34" i="134"/>
  <c r="E34" i="134"/>
  <c r="S33" i="134"/>
  <c r="R33" i="134"/>
  <c r="Q33" i="134"/>
  <c r="P33" i="134"/>
  <c r="E33" i="134"/>
  <c r="S32" i="134"/>
  <c r="R32" i="134"/>
  <c r="Q32" i="134"/>
  <c r="P32" i="134"/>
  <c r="E32" i="134"/>
  <c r="T32" i="134" s="1"/>
  <c r="S31" i="134"/>
  <c r="R31" i="134"/>
  <c r="Q31" i="134"/>
  <c r="P31" i="134"/>
  <c r="E31" i="134"/>
  <c r="U31" i="134" s="1"/>
  <c r="S30" i="134"/>
  <c r="R30" i="134"/>
  <c r="Q30" i="134"/>
  <c r="P30" i="134"/>
  <c r="E30" i="134"/>
  <c r="S29" i="134"/>
  <c r="R29" i="134"/>
  <c r="Q29" i="134"/>
  <c r="P29" i="134"/>
  <c r="E29" i="134"/>
  <c r="S28" i="134"/>
  <c r="R28" i="134"/>
  <c r="Q28" i="134"/>
  <c r="P28" i="134"/>
  <c r="E28" i="134"/>
  <c r="T28" i="134" s="1"/>
  <c r="R27" i="134"/>
  <c r="U26" i="134"/>
  <c r="S26" i="134"/>
  <c r="R26" i="134"/>
  <c r="Q26" i="134"/>
  <c r="P26" i="134"/>
  <c r="E26" i="134"/>
  <c r="T26" i="134" s="1"/>
  <c r="S25" i="134"/>
  <c r="R25" i="134"/>
  <c r="Q25" i="134"/>
  <c r="P25" i="134"/>
  <c r="E25" i="134"/>
  <c r="U25" i="134" s="1"/>
  <c r="U24" i="134"/>
  <c r="S24" i="134"/>
  <c r="R24" i="134"/>
  <c r="Q24" i="134"/>
  <c r="P24" i="134"/>
  <c r="E24" i="134"/>
  <c r="T24" i="134" s="1"/>
  <c r="T23" i="134"/>
  <c r="S23" i="134"/>
  <c r="R23" i="134"/>
  <c r="Q23" i="134"/>
  <c r="P23" i="134"/>
  <c r="E23" i="134"/>
  <c r="U23" i="134" s="1"/>
  <c r="S22" i="134"/>
  <c r="R22" i="134"/>
  <c r="Q22" i="134"/>
  <c r="P22" i="134"/>
  <c r="E22" i="134"/>
  <c r="S21" i="134"/>
  <c r="R21" i="134"/>
  <c r="Q21" i="134"/>
  <c r="P21" i="134"/>
  <c r="E21" i="134"/>
  <c r="U20" i="134"/>
  <c r="S20" i="134"/>
  <c r="R20" i="134"/>
  <c r="Q20" i="134"/>
  <c r="P20" i="134"/>
  <c r="E20" i="134"/>
  <c r="T20" i="134" s="1"/>
  <c r="U19" i="134"/>
  <c r="S19" i="134"/>
  <c r="R19" i="134"/>
  <c r="Q19" i="134"/>
  <c r="P19" i="134"/>
  <c r="E19" i="134"/>
  <c r="T19" i="134" s="1"/>
  <c r="S18" i="134"/>
  <c r="R18" i="134"/>
  <c r="Q18" i="134"/>
  <c r="P18" i="134"/>
  <c r="E18" i="134"/>
  <c r="T18" i="134" s="1"/>
  <c r="S17" i="134"/>
  <c r="R17" i="134"/>
  <c r="Q17" i="134"/>
  <c r="P17" i="134"/>
  <c r="E17" i="134"/>
  <c r="U17" i="134" s="1"/>
  <c r="S16" i="134"/>
  <c r="R16" i="134"/>
  <c r="Q16" i="134"/>
  <c r="P16" i="134"/>
  <c r="E16" i="134"/>
  <c r="S15" i="134"/>
  <c r="R15" i="134"/>
  <c r="Q15" i="134"/>
  <c r="P15" i="134"/>
  <c r="E15" i="134"/>
  <c r="U15" i="134" s="1"/>
  <c r="S14" i="134"/>
  <c r="R14" i="134"/>
  <c r="Q14" i="134"/>
  <c r="P14" i="134"/>
  <c r="E14" i="134"/>
  <c r="S13" i="134"/>
  <c r="R13" i="134"/>
  <c r="Q13" i="134"/>
  <c r="P13" i="134"/>
  <c r="E13" i="134"/>
  <c r="S12" i="134"/>
  <c r="R12" i="134"/>
  <c r="Q12" i="134"/>
  <c r="P12" i="134"/>
  <c r="E12" i="134"/>
  <c r="T12" i="134" s="1"/>
  <c r="T11" i="134"/>
  <c r="S11" i="134"/>
  <c r="R11" i="134"/>
  <c r="Q11" i="134"/>
  <c r="P11" i="134"/>
  <c r="E11" i="134"/>
  <c r="U11" i="134" s="1"/>
  <c r="U10" i="134"/>
  <c r="S10" i="134"/>
  <c r="R10" i="134"/>
  <c r="Q10" i="134"/>
  <c r="P10" i="134"/>
  <c r="E10" i="134"/>
  <c r="S9" i="134"/>
  <c r="R9" i="134"/>
  <c r="R8" i="134"/>
  <c r="R62" i="133"/>
  <c r="S61" i="133"/>
  <c r="R61" i="133"/>
  <c r="Q61" i="133"/>
  <c r="P61" i="133"/>
  <c r="E61" i="133"/>
  <c r="T61" i="133" s="1"/>
  <c r="S60" i="133"/>
  <c r="R60" i="133"/>
  <c r="Q60" i="133"/>
  <c r="P60" i="133"/>
  <c r="P59" i="133" s="1"/>
  <c r="E60" i="133"/>
  <c r="U60" i="133" s="1"/>
  <c r="S59" i="133"/>
  <c r="R59" i="133"/>
  <c r="R58" i="133"/>
  <c r="S57" i="133"/>
  <c r="R57" i="133"/>
  <c r="Q57" i="133"/>
  <c r="P57" i="133"/>
  <c r="E57" i="133"/>
  <c r="U57" i="133" s="1"/>
  <c r="S56" i="133"/>
  <c r="R56" i="133"/>
  <c r="Q56" i="133"/>
  <c r="P56" i="133"/>
  <c r="E56" i="133"/>
  <c r="T56" i="133" s="1"/>
  <c r="S55" i="133"/>
  <c r="R55" i="133"/>
  <c r="Q55" i="133"/>
  <c r="P55" i="133"/>
  <c r="E55" i="133"/>
  <c r="S54" i="133"/>
  <c r="R54" i="133"/>
  <c r="Q54" i="133"/>
  <c r="P54" i="133"/>
  <c r="P53" i="133" s="1"/>
  <c r="E54" i="133"/>
  <c r="S53" i="133"/>
  <c r="R53" i="133"/>
  <c r="T52" i="133"/>
  <c r="S52" i="133"/>
  <c r="R52" i="133"/>
  <c r="Q52" i="133"/>
  <c r="P52" i="133"/>
  <c r="E52" i="133"/>
  <c r="U52" i="133" s="1"/>
  <c r="S51" i="133"/>
  <c r="R51" i="133"/>
  <c r="Q51" i="133"/>
  <c r="P51" i="133"/>
  <c r="E51" i="133"/>
  <c r="T51" i="133" s="1"/>
  <c r="T50" i="133"/>
  <c r="S50" i="133"/>
  <c r="R50" i="133"/>
  <c r="Q50" i="133"/>
  <c r="P50" i="133"/>
  <c r="E50" i="133"/>
  <c r="U50" i="133" s="1"/>
  <c r="S49" i="133"/>
  <c r="R49" i="133"/>
  <c r="Q49" i="133"/>
  <c r="P49" i="133"/>
  <c r="E49" i="133"/>
  <c r="S48" i="133"/>
  <c r="R48" i="133"/>
  <c r="Q48" i="133"/>
  <c r="P48" i="133"/>
  <c r="E48" i="133"/>
  <c r="U47" i="133"/>
  <c r="S47" i="133"/>
  <c r="R47" i="133"/>
  <c r="Q47" i="133"/>
  <c r="P47" i="133"/>
  <c r="E47" i="133"/>
  <c r="T47" i="133" s="1"/>
  <c r="S46" i="133"/>
  <c r="R46" i="133"/>
  <c r="Q46" i="133"/>
  <c r="P46" i="133"/>
  <c r="E46" i="133"/>
  <c r="T45" i="133"/>
  <c r="S45" i="133"/>
  <c r="R45" i="133"/>
  <c r="Q45" i="133"/>
  <c r="P45" i="133"/>
  <c r="E45" i="133"/>
  <c r="S44" i="133"/>
  <c r="R44" i="133"/>
  <c r="Q44" i="133"/>
  <c r="P44" i="133"/>
  <c r="E44" i="133"/>
  <c r="U44" i="133" s="1"/>
  <c r="S43" i="133"/>
  <c r="R43" i="133"/>
  <c r="S42" i="133"/>
  <c r="R42" i="133"/>
  <c r="S41" i="133"/>
  <c r="R41" i="133"/>
  <c r="Q41" i="133"/>
  <c r="P41" i="133"/>
  <c r="E41" i="133"/>
  <c r="T41" i="133" s="1"/>
  <c r="S40" i="133"/>
  <c r="R40" i="133"/>
  <c r="Q40" i="133"/>
  <c r="P40" i="133"/>
  <c r="E40" i="133"/>
  <c r="U40" i="133" s="1"/>
  <c r="S39" i="133"/>
  <c r="R39" i="133"/>
  <c r="Q39" i="133"/>
  <c r="P39" i="133"/>
  <c r="E39" i="133"/>
  <c r="S38" i="133"/>
  <c r="R38" i="133"/>
  <c r="Q38" i="133"/>
  <c r="P38" i="133"/>
  <c r="E38" i="133"/>
  <c r="S37" i="133"/>
  <c r="R37" i="133"/>
  <c r="Q37" i="133"/>
  <c r="P37" i="133"/>
  <c r="E37" i="133"/>
  <c r="T37" i="133" s="1"/>
  <c r="S36" i="133"/>
  <c r="R36" i="133"/>
  <c r="Q36" i="133"/>
  <c r="P36" i="133"/>
  <c r="E36" i="133"/>
  <c r="U36" i="133" s="1"/>
  <c r="U35" i="133"/>
  <c r="S35" i="133"/>
  <c r="R35" i="133"/>
  <c r="Q35" i="133"/>
  <c r="P35" i="133"/>
  <c r="E35" i="133"/>
  <c r="T35" i="133" s="1"/>
  <c r="T34" i="133"/>
  <c r="S34" i="133"/>
  <c r="R34" i="133"/>
  <c r="Q34" i="133"/>
  <c r="P34" i="133"/>
  <c r="E34" i="133"/>
  <c r="U34" i="133" s="1"/>
  <c r="U33" i="133"/>
  <c r="S33" i="133"/>
  <c r="R33" i="133"/>
  <c r="Q33" i="133"/>
  <c r="P33" i="133"/>
  <c r="E33" i="133"/>
  <c r="T33" i="133" s="1"/>
  <c r="S32" i="133"/>
  <c r="R32" i="133"/>
  <c r="Q32" i="133"/>
  <c r="P32" i="133"/>
  <c r="E32" i="133"/>
  <c r="S31" i="133"/>
  <c r="R31" i="133"/>
  <c r="Q31" i="133"/>
  <c r="P31" i="133"/>
  <c r="E31" i="133"/>
  <c r="S30" i="133"/>
  <c r="R30" i="133"/>
  <c r="Q30" i="133"/>
  <c r="P30" i="133"/>
  <c r="E30" i="133"/>
  <c r="S29" i="133"/>
  <c r="R29" i="133"/>
  <c r="Q29" i="133"/>
  <c r="P29" i="133"/>
  <c r="E29" i="133"/>
  <c r="T29" i="133" s="1"/>
  <c r="T28" i="133"/>
  <c r="S28" i="133"/>
  <c r="R28" i="133"/>
  <c r="Q28" i="133"/>
  <c r="P28" i="133"/>
  <c r="E28" i="133"/>
  <c r="U28" i="133" s="1"/>
  <c r="R27" i="133"/>
  <c r="S26" i="133"/>
  <c r="R26" i="133"/>
  <c r="Q26" i="133"/>
  <c r="P26" i="133"/>
  <c r="E26" i="133"/>
  <c r="S25" i="133"/>
  <c r="R25" i="133"/>
  <c r="Q25" i="133"/>
  <c r="P25" i="133"/>
  <c r="E25" i="133"/>
  <c r="T25" i="133" s="1"/>
  <c r="S24" i="133"/>
  <c r="R24" i="133"/>
  <c r="Q24" i="133"/>
  <c r="P24" i="133"/>
  <c r="E24" i="133"/>
  <c r="U24" i="133" s="1"/>
  <c r="S23" i="133"/>
  <c r="R23" i="133"/>
  <c r="Q23" i="133"/>
  <c r="P23" i="133"/>
  <c r="E23" i="133"/>
  <c r="U23" i="133" s="1"/>
  <c r="S22" i="133"/>
  <c r="R22" i="133"/>
  <c r="Q22" i="133"/>
  <c r="P22" i="133"/>
  <c r="E22" i="133"/>
  <c r="U22" i="133" s="1"/>
  <c r="T21" i="133"/>
  <c r="S21" i="133"/>
  <c r="R21" i="133"/>
  <c r="Q21" i="133"/>
  <c r="P21" i="133"/>
  <c r="E21" i="133"/>
  <c r="U21" i="133" s="1"/>
  <c r="S20" i="133"/>
  <c r="R20" i="133"/>
  <c r="Q20" i="133"/>
  <c r="P20" i="133"/>
  <c r="E20" i="133"/>
  <c r="U20" i="133" s="1"/>
  <c r="S19" i="133"/>
  <c r="R19" i="133"/>
  <c r="Q19" i="133"/>
  <c r="P19" i="133"/>
  <c r="E19" i="133"/>
  <c r="S18" i="133"/>
  <c r="R18" i="133"/>
  <c r="Q18" i="133"/>
  <c r="P18" i="133"/>
  <c r="E18" i="133"/>
  <c r="S17" i="133"/>
  <c r="R17" i="133"/>
  <c r="Q17" i="133"/>
  <c r="P17" i="133"/>
  <c r="E17" i="133"/>
  <c r="T17" i="133" s="1"/>
  <c r="S16" i="133"/>
  <c r="R16" i="133"/>
  <c r="Q16" i="133"/>
  <c r="P16" i="133"/>
  <c r="E16" i="133"/>
  <c r="U16" i="133" s="1"/>
  <c r="T15" i="133"/>
  <c r="S15" i="133"/>
  <c r="R15" i="133"/>
  <c r="Q15" i="133"/>
  <c r="P15" i="133"/>
  <c r="E15" i="133"/>
  <c r="U15" i="133" s="1"/>
  <c r="T14" i="133"/>
  <c r="S14" i="133"/>
  <c r="R14" i="133"/>
  <c r="Q14" i="133"/>
  <c r="P14" i="133"/>
  <c r="E14" i="133"/>
  <c r="U14" i="133" s="1"/>
  <c r="S13" i="133"/>
  <c r="R13" i="133"/>
  <c r="Q13" i="133"/>
  <c r="P13" i="133"/>
  <c r="E13" i="133"/>
  <c r="U13" i="133" s="1"/>
  <c r="S12" i="133"/>
  <c r="R12" i="133"/>
  <c r="Q12" i="133"/>
  <c r="P12" i="133"/>
  <c r="E12" i="133"/>
  <c r="U12" i="133" s="1"/>
  <c r="S11" i="133"/>
  <c r="R11" i="133"/>
  <c r="Q11" i="133"/>
  <c r="P11" i="133"/>
  <c r="E11" i="133"/>
  <c r="S10" i="133"/>
  <c r="R10" i="133"/>
  <c r="Q10" i="133"/>
  <c r="P10" i="133"/>
  <c r="E10" i="133"/>
  <c r="S9" i="133"/>
  <c r="R9" i="133"/>
  <c r="R8" i="133"/>
  <c r="S61" i="132"/>
  <c r="R61" i="132"/>
  <c r="Q61" i="132"/>
  <c r="P61" i="132"/>
  <c r="E61" i="132"/>
  <c r="U60" i="132"/>
  <c r="S60" i="132"/>
  <c r="R60" i="132"/>
  <c r="Q60" i="132"/>
  <c r="Q59" i="132" s="1"/>
  <c r="P60" i="132"/>
  <c r="E60" i="132"/>
  <c r="S59" i="132"/>
  <c r="R59" i="132"/>
  <c r="R58" i="132"/>
  <c r="S57" i="132"/>
  <c r="R57" i="132"/>
  <c r="Q57" i="132"/>
  <c r="P57" i="132"/>
  <c r="E57" i="132"/>
  <c r="T56" i="132"/>
  <c r="S56" i="132"/>
  <c r="R56" i="132"/>
  <c r="Q56" i="132"/>
  <c r="P56" i="132"/>
  <c r="E56" i="132"/>
  <c r="U56" i="132" s="1"/>
  <c r="U55" i="132"/>
  <c r="S55" i="132"/>
  <c r="R55" i="132"/>
  <c r="Q55" i="132"/>
  <c r="P55" i="132"/>
  <c r="E55" i="132"/>
  <c r="T55" i="132" s="1"/>
  <c r="S54" i="132"/>
  <c r="R54" i="132"/>
  <c r="Q54" i="132"/>
  <c r="P54" i="132"/>
  <c r="E54" i="132"/>
  <c r="T54" i="132" s="1"/>
  <c r="S53" i="132"/>
  <c r="R53" i="132"/>
  <c r="T52" i="132"/>
  <c r="S52" i="132"/>
  <c r="R52" i="132"/>
  <c r="Q52" i="132"/>
  <c r="P52" i="132"/>
  <c r="E52" i="132"/>
  <c r="U52" i="132" s="1"/>
  <c r="S51" i="132"/>
  <c r="R51" i="132"/>
  <c r="Q51" i="132"/>
  <c r="P51" i="132"/>
  <c r="E51" i="132"/>
  <c r="U51" i="132" s="1"/>
  <c r="S50" i="132"/>
  <c r="R50" i="132"/>
  <c r="Q50" i="132"/>
  <c r="P50" i="132"/>
  <c r="E50" i="132"/>
  <c r="S49" i="132"/>
  <c r="R49" i="132"/>
  <c r="Q49" i="132"/>
  <c r="P49" i="132"/>
  <c r="E49" i="132"/>
  <c r="U49" i="132" s="1"/>
  <c r="S48" i="132"/>
  <c r="R48" i="132"/>
  <c r="Q48" i="132"/>
  <c r="P48" i="132"/>
  <c r="E48" i="132"/>
  <c r="S47" i="132"/>
  <c r="R47" i="132"/>
  <c r="Q47" i="132"/>
  <c r="P47" i="132"/>
  <c r="E47" i="132"/>
  <c r="S46" i="132"/>
  <c r="R46" i="132"/>
  <c r="Q46" i="132"/>
  <c r="P46" i="132"/>
  <c r="E46" i="132"/>
  <c r="T46" i="132" s="1"/>
  <c r="U45" i="132"/>
  <c r="T45" i="132"/>
  <c r="S45" i="132"/>
  <c r="R45" i="132"/>
  <c r="Q45" i="132"/>
  <c r="P45" i="132"/>
  <c r="E45" i="132"/>
  <c r="T44" i="132"/>
  <c r="S44" i="132"/>
  <c r="R44" i="132"/>
  <c r="Q44" i="132"/>
  <c r="P44" i="132"/>
  <c r="E44" i="132"/>
  <c r="U44" i="132" s="1"/>
  <c r="S43" i="132"/>
  <c r="R43" i="132"/>
  <c r="S42" i="132"/>
  <c r="R42" i="132"/>
  <c r="S41" i="132"/>
  <c r="R41" i="132"/>
  <c r="Q41" i="132"/>
  <c r="P41" i="132"/>
  <c r="E41" i="132"/>
  <c r="U41" i="132" s="1"/>
  <c r="U40" i="132"/>
  <c r="S40" i="132"/>
  <c r="R40" i="132"/>
  <c r="Q40" i="132"/>
  <c r="P40" i="132"/>
  <c r="E40" i="132"/>
  <c r="T40" i="132" s="1"/>
  <c r="S39" i="132"/>
  <c r="R39" i="132"/>
  <c r="Q39" i="132"/>
  <c r="P39" i="132"/>
  <c r="E39" i="132"/>
  <c r="U39" i="132" s="1"/>
  <c r="S38" i="132"/>
  <c r="R38" i="132"/>
  <c r="Q38" i="132"/>
  <c r="P38" i="132"/>
  <c r="E38" i="132"/>
  <c r="S37" i="132"/>
  <c r="R37" i="132"/>
  <c r="Q37" i="132"/>
  <c r="P37" i="132"/>
  <c r="E37" i="132"/>
  <c r="S36" i="132"/>
  <c r="R36" i="132"/>
  <c r="Q36" i="132"/>
  <c r="P36" i="132"/>
  <c r="E36" i="132"/>
  <c r="T36" i="132" s="1"/>
  <c r="S35" i="132"/>
  <c r="R35" i="132"/>
  <c r="Q35" i="132"/>
  <c r="P35" i="132"/>
  <c r="E35" i="132"/>
  <c r="U35" i="132" s="1"/>
  <c r="S34" i="132"/>
  <c r="R34" i="132"/>
  <c r="Q34" i="132"/>
  <c r="P34" i="132"/>
  <c r="E34" i="132"/>
  <c r="S33" i="132"/>
  <c r="R33" i="132"/>
  <c r="Q33" i="132"/>
  <c r="P33" i="132"/>
  <c r="E33" i="132"/>
  <c r="U33" i="132" s="1"/>
  <c r="S32" i="132"/>
  <c r="R32" i="132"/>
  <c r="Q32" i="132"/>
  <c r="P32" i="132"/>
  <c r="E32" i="132"/>
  <c r="T32" i="132" s="1"/>
  <c r="S31" i="132"/>
  <c r="R31" i="132"/>
  <c r="Q31" i="132"/>
  <c r="P31" i="132"/>
  <c r="E31" i="132"/>
  <c r="S30" i="132"/>
  <c r="R30" i="132"/>
  <c r="Q30" i="132"/>
  <c r="P30" i="132"/>
  <c r="E30" i="132"/>
  <c r="S29" i="132"/>
  <c r="R29" i="132"/>
  <c r="Q29" i="132"/>
  <c r="P29" i="132"/>
  <c r="E29" i="132"/>
  <c r="S28" i="132"/>
  <c r="R28" i="132"/>
  <c r="Q28" i="132"/>
  <c r="P28" i="132"/>
  <c r="E28" i="132"/>
  <c r="U28" i="132" s="1"/>
  <c r="R27" i="132"/>
  <c r="S26" i="132"/>
  <c r="R26" i="132"/>
  <c r="Q26" i="132"/>
  <c r="P26" i="132"/>
  <c r="E26" i="132"/>
  <c r="S25" i="132"/>
  <c r="R25" i="132"/>
  <c r="Q25" i="132"/>
  <c r="P25" i="132"/>
  <c r="E25" i="132"/>
  <c r="S24" i="132"/>
  <c r="R24" i="132"/>
  <c r="Q24" i="132"/>
  <c r="P24" i="132"/>
  <c r="E24" i="132"/>
  <c r="T24" i="132" s="1"/>
  <c r="S23" i="132"/>
  <c r="R23" i="132"/>
  <c r="Q23" i="132"/>
  <c r="P23" i="132"/>
  <c r="E23" i="132"/>
  <c r="T22" i="132"/>
  <c r="S22" i="132"/>
  <c r="R22" i="132"/>
  <c r="Q22" i="132"/>
  <c r="P22" i="132"/>
  <c r="E22" i="132"/>
  <c r="U22" i="132" s="1"/>
  <c r="U21" i="132"/>
  <c r="S21" i="132"/>
  <c r="R21" i="132"/>
  <c r="Q21" i="132"/>
  <c r="P21" i="132"/>
  <c r="E21" i="132"/>
  <c r="T21" i="132" s="1"/>
  <c r="T20" i="132"/>
  <c r="S20" i="132"/>
  <c r="R20" i="132"/>
  <c r="Q20" i="132"/>
  <c r="P20" i="132"/>
  <c r="E20" i="132"/>
  <c r="U20" i="132" s="1"/>
  <c r="S19" i="132"/>
  <c r="R19" i="132"/>
  <c r="Q19" i="132"/>
  <c r="P19" i="132"/>
  <c r="E19" i="132"/>
  <c r="U19" i="132" s="1"/>
  <c r="S18" i="132"/>
  <c r="R18" i="132"/>
  <c r="Q18" i="132"/>
  <c r="P18" i="132"/>
  <c r="E18" i="132"/>
  <c r="S17" i="132"/>
  <c r="R17" i="132"/>
  <c r="Q17" i="132"/>
  <c r="P17" i="132"/>
  <c r="E17" i="132"/>
  <c r="S16" i="132"/>
  <c r="R16" i="132"/>
  <c r="Q16" i="132"/>
  <c r="P16" i="132"/>
  <c r="E16" i="132"/>
  <c r="T16" i="132" s="1"/>
  <c r="S15" i="132"/>
  <c r="R15" i="132"/>
  <c r="Q15" i="132"/>
  <c r="P15" i="132"/>
  <c r="E15" i="132"/>
  <c r="U15" i="132" s="1"/>
  <c r="T14" i="132"/>
  <c r="S14" i="132"/>
  <c r="R14" i="132"/>
  <c r="Q14" i="132"/>
  <c r="P14" i="132"/>
  <c r="E14" i="132"/>
  <c r="U14" i="132" s="1"/>
  <c r="T13" i="132"/>
  <c r="S13" i="132"/>
  <c r="R13" i="132"/>
  <c r="Q13" i="132"/>
  <c r="P13" i="132"/>
  <c r="E13" i="132"/>
  <c r="U13" i="132" s="1"/>
  <c r="S12" i="132"/>
  <c r="R12" i="132"/>
  <c r="Q12" i="132"/>
  <c r="P12" i="132"/>
  <c r="E12" i="132"/>
  <c r="T12" i="132" s="1"/>
  <c r="S11" i="132"/>
  <c r="R11" i="132"/>
  <c r="Q11" i="132"/>
  <c r="P11" i="132"/>
  <c r="E11" i="132"/>
  <c r="U11" i="132" s="1"/>
  <c r="S10" i="132"/>
  <c r="R10" i="132"/>
  <c r="Q10" i="132"/>
  <c r="P10" i="132"/>
  <c r="E10" i="132"/>
  <c r="S9" i="132"/>
  <c r="R9" i="132"/>
  <c r="R8" i="132"/>
  <c r="S61" i="131"/>
  <c r="R61" i="131"/>
  <c r="Q61" i="131"/>
  <c r="P61" i="131"/>
  <c r="E61" i="131"/>
  <c r="S60" i="131"/>
  <c r="R60" i="131"/>
  <c r="Q60" i="131"/>
  <c r="P60" i="131"/>
  <c r="E60" i="131"/>
  <c r="S59" i="131"/>
  <c r="R59" i="131"/>
  <c r="R58" i="131"/>
  <c r="S57" i="131"/>
  <c r="R57" i="131"/>
  <c r="Q57" i="131"/>
  <c r="P57" i="131"/>
  <c r="E57" i="131"/>
  <c r="T57" i="131" s="1"/>
  <c r="S56" i="131"/>
  <c r="R56" i="131"/>
  <c r="Q56" i="131"/>
  <c r="P56" i="131"/>
  <c r="E56" i="131"/>
  <c r="U56" i="131" s="1"/>
  <c r="S55" i="131"/>
  <c r="R55" i="131"/>
  <c r="Q55" i="131"/>
  <c r="P55" i="131"/>
  <c r="E55" i="131"/>
  <c r="S54" i="131"/>
  <c r="R54" i="131"/>
  <c r="Q54" i="131"/>
  <c r="P54" i="131"/>
  <c r="E54" i="131"/>
  <c r="T54" i="131" s="1"/>
  <c r="S53" i="131"/>
  <c r="R53" i="131"/>
  <c r="S52" i="131"/>
  <c r="R52" i="131"/>
  <c r="Q52" i="131"/>
  <c r="P52" i="131"/>
  <c r="E52" i="131"/>
  <c r="T52" i="131" s="1"/>
  <c r="U51" i="131"/>
  <c r="S51" i="131"/>
  <c r="R51" i="131"/>
  <c r="Q51" i="131"/>
  <c r="P51" i="131"/>
  <c r="E51" i="131"/>
  <c r="T51" i="131" s="1"/>
  <c r="T50" i="131"/>
  <c r="S50" i="131"/>
  <c r="R50" i="131"/>
  <c r="Q50" i="131"/>
  <c r="P50" i="131"/>
  <c r="E50" i="131"/>
  <c r="U50" i="131" s="1"/>
  <c r="S49" i="131"/>
  <c r="R49" i="131"/>
  <c r="Q49" i="131"/>
  <c r="P49" i="131"/>
  <c r="E49" i="131"/>
  <c r="U49" i="131" s="1"/>
  <c r="S48" i="131"/>
  <c r="R48" i="131"/>
  <c r="Q48" i="131"/>
  <c r="P48" i="131"/>
  <c r="E48" i="131"/>
  <c r="S47" i="131"/>
  <c r="R47" i="131"/>
  <c r="Q47" i="131"/>
  <c r="P47" i="131"/>
  <c r="E47" i="131"/>
  <c r="T47" i="131" s="1"/>
  <c r="S46" i="131"/>
  <c r="R46" i="131"/>
  <c r="Q46" i="131"/>
  <c r="P46" i="131"/>
  <c r="E46" i="131"/>
  <c r="T46" i="131" s="1"/>
  <c r="S45" i="131"/>
  <c r="R45" i="131"/>
  <c r="Q45" i="131"/>
  <c r="P45" i="131"/>
  <c r="E45" i="131"/>
  <c r="S44" i="131"/>
  <c r="R44" i="131"/>
  <c r="Q44" i="131"/>
  <c r="P44" i="131"/>
  <c r="E44" i="131"/>
  <c r="U44" i="131" s="1"/>
  <c r="S43" i="131"/>
  <c r="R43" i="131"/>
  <c r="S42" i="131"/>
  <c r="R42" i="131"/>
  <c r="S41" i="131"/>
  <c r="R41" i="131"/>
  <c r="Q41" i="131"/>
  <c r="P41" i="131"/>
  <c r="E41" i="131"/>
  <c r="T40" i="131"/>
  <c r="S40" i="131"/>
  <c r="R40" i="131"/>
  <c r="Q40" i="131"/>
  <c r="P40" i="131"/>
  <c r="E40" i="131"/>
  <c r="U40" i="131" s="1"/>
  <c r="T39" i="131"/>
  <c r="S39" i="131"/>
  <c r="R39" i="131"/>
  <c r="Q39" i="131"/>
  <c r="P39" i="131"/>
  <c r="E39" i="131"/>
  <c r="U39" i="131" s="1"/>
  <c r="S38" i="131"/>
  <c r="R38" i="131"/>
  <c r="Q38" i="131"/>
  <c r="P38" i="131"/>
  <c r="E38" i="131"/>
  <c r="S37" i="131"/>
  <c r="R37" i="131"/>
  <c r="Q37" i="131"/>
  <c r="P37" i="131"/>
  <c r="E37" i="131"/>
  <c r="S36" i="131"/>
  <c r="R36" i="131"/>
  <c r="Q36" i="131"/>
  <c r="P36" i="131"/>
  <c r="E36" i="131"/>
  <c r="T36" i="131" s="1"/>
  <c r="S35" i="131"/>
  <c r="R35" i="131"/>
  <c r="Q35" i="131"/>
  <c r="P35" i="131"/>
  <c r="E35" i="131"/>
  <c r="U35" i="131" s="1"/>
  <c r="S34" i="131"/>
  <c r="R34" i="131"/>
  <c r="Q34" i="131"/>
  <c r="P34" i="131"/>
  <c r="E34" i="131"/>
  <c r="U34" i="131" s="1"/>
  <c r="S33" i="131"/>
  <c r="R33" i="131"/>
  <c r="Q33" i="131"/>
  <c r="P33" i="131"/>
  <c r="E33" i="131"/>
  <c r="S32" i="131"/>
  <c r="R32" i="131"/>
  <c r="Q32" i="131"/>
  <c r="U32" i="131" s="1"/>
  <c r="P32" i="131"/>
  <c r="T32" i="131" s="1"/>
  <c r="E32" i="131"/>
  <c r="S31" i="131"/>
  <c r="R31" i="131"/>
  <c r="Q31" i="131"/>
  <c r="P31" i="131"/>
  <c r="E31" i="131"/>
  <c r="U31" i="131" s="1"/>
  <c r="S30" i="131"/>
  <c r="R30" i="131"/>
  <c r="Q30" i="131"/>
  <c r="P30" i="131"/>
  <c r="E30" i="131"/>
  <c r="S29" i="131"/>
  <c r="R29" i="131"/>
  <c r="Q29" i="131"/>
  <c r="P29" i="131"/>
  <c r="E29" i="131"/>
  <c r="T29" i="131" s="1"/>
  <c r="S28" i="131"/>
  <c r="R28" i="131"/>
  <c r="Q28" i="131"/>
  <c r="P28" i="131"/>
  <c r="E28" i="131"/>
  <c r="T28" i="131" s="1"/>
  <c r="R27" i="131"/>
  <c r="S26" i="131"/>
  <c r="R26" i="131"/>
  <c r="Q26" i="131"/>
  <c r="P26" i="131"/>
  <c r="E26" i="131"/>
  <c r="S25" i="131"/>
  <c r="R25" i="131"/>
  <c r="Q25" i="131"/>
  <c r="P25" i="131"/>
  <c r="E25" i="131"/>
  <c r="S24" i="131"/>
  <c r="R24" i="131"/>
  <c r="Q24" i="131"/>
  <c r="P24" i="131"/>
  <c r="E24" i="131"/>
  <c r="T24" i="131" s="1"/>
  <c r="S23" i="131"/>
  <c r="R23" i="131"/>
  <c r="Q23" i="131"/>
  <c r="P23" i="131"/>
  <c r="E23" i="131"/>
  <c r="U23" i="131" s="1"/>
  <c r="S22" i="131"/>
  <c r="R22" i="131"/>
  <c r="Q22" i="131"/>
  <c r="P22" i="131"/>
  <c r="E22" i="131"/>
  <c r="U22" i="131" s="1"/>
  <c r="S21" i="131"/>
  <c r="R21" i="131"/>
  <c r="Q21" i="131"/>
  <c r="P21" i="131"/>
  <c r="E21" i="131"/>
  <c r="T20" i="131"/>
  <c r="S20" i="131"/>
  <c r="R20" i="131"/>
  <c r="Q20" i="131"/>
  <c r="P20" i="131"/>
  <c r="E20" i="131"/>
  <c r="U20" i="131" s="1"/>
  <c r="T19" i="131"/>
  <c r="S19" i="131"/>
  <c r="R19" i="131"/>
  <c r="Q19" i="131"/>
  <c r="P19" i="131"/>
  <c r="E19" i="131"/>
  <c r="U19" i="131" s="1"/>
  <c r="S18" i="131"/>
  <c r="R18" i="131"/>
  <c r="Q18" i="131"/>
  <c r="P18" i="131"/>
  <c r="E18" i="131"/>
  <c r="S17" i="131"/>
  <c r="R17" i="131"/>
  <c r="Q17" i="131"/>
  <c r="P17" i="131"/>
  <c r="E17" i="131"/>
  <c r="S16" i="131"/>
  <c r="R16" i="131"/>
  <c r="Q16" i="131"/>
  <c r="P16" i="131"/>
  <c r="E16" i="131"/>
  <c r="T16" i="131" s="1"/>
  <c r="S15" i="131"/>
  <c r="R15" i="131"/>
  <c r="Q15" i="131"/>
  <c r="P15" i="131"/>
  <c r="E15" i="131"/>
  <c r="U15" i="131" s="1"/>
  <c r="S14" i="131"/>
  <c r="R14" i="131"/>
  <c r="Q14" i="131"/>
  <c r="P14" i="131"/>
  <c r="E14" i="131"/>
  <c r="U14" i="131" s="1"/>
  <c r="T13" i="131"/>
  <c r="S13" i="131"/>
  <c r="R13" i="131"/>
  <c r="Q13" i="131"/>
  <c r="U13" i="131" s="1"/>
  <c r="P13" i="131"/>
  <c r="E13" i="131"/>
  <c r="U12" i="131"/>
  <c r="S12" i="131"/>
  <c r="R12" i="131"/>
  <c r="Q12" i="131"/>
  <c r="P12" i="131"/>
  <c r="E12" i="131"/>
  <c r="T12" i="131" s="1"/>
  <c r="S11" i="131"/>
  <c r="R11" i="131"/>
  <c r="Q11" i="131"/>
  <c r="P11" i="131"/>
  <c r="E11" i="131"/>
  <c r="U11" i="131" s="1"/>
  <c r="S10" i="131"/>
  <c r="R10" i="131"/>
  <c r="Q10" i="131"/>
  <c r="P10" i="131"/>
  <c r="E10" i="131"/>
  <c r="S9" i="131"/>
  <c r="R9" i="131"/>
  <c r="R8" i="131"/>
  <c r="S61" i="130"/>
  <c r="R61" i="130"/>
  <c r="Q61" i="130"/>
  <c r="P61" i="130"/>
  <c r="E61" i="130"/>
  <c r="U60" i="130"/>
  <c r="S60" i="130"/>
  <c r="R60" i="130"/>
  <c r="Q60" i="130"/>
  <c r="P60" i="130"/>
  <c r="E60" i="130"/>
  <c r="S59" i="130"/>
  <c r="R59" i="130"/>
  <c r="R58" i="130"/>
  <c r="S57" i="130"/>
  <c r="R57" i="130"/>
  <c r="Q57" i="130"/>
  <c r="P57" i="130"/>
  <c r="E57" i="130"/>
  <c r="S56" i="130"/>
  <c r="R56" i="130"/>
  <c r="Q56" i="130"/>
  <c r="P56" i="130"/>
  <c r="E56" i="130"/>
  <c r="U56" i="130" s="1"/>
  <c r="S55" i="130"/>
  <c r="R55" i="130"/>
  <c r="Q55" i="130"/>
  <c r="P55" i="130"/>
  <c r="E55" i="130"/>
  <c r="U55" i="130" s="1"/>
  <c r="S54" i="130"/>
  <c r="R54" i="130"/>
  <c r="Q54" i="130"/>
  <c r="P54" i="130"/>
  <c r="E54" i="130"/>
  <c r="U54" i="130" s="1"/>
  <c r="S53" i="130"/>
  <c r="R53" i="130"/>
  <c r="S52" i="130"/>
  <c r="R52" i="130"/>
  <c r="Q52" i="130"/>
  <c r="P52" i="130"/>
  <c r="E52" i="130"/>
  <c r="U52" i="130" s="1"/>
  <c r="S51" i="130"/>
  <c r="R51" i="130"/>
  <c r="Q51" i="130"/>
  <c r="P51" i="130"/>
  <c r="E51" i="130"/>
  <c r="U51" i="130" s="1"/>
  <c r="U50" i="130"/>
  <c r="T50" i="130"/>
  <c r="S50" i="130"/>
  <c r="R50" i="130"/>
  <c r="Q50" i="130"/>
  <c r="P50" i="130"/>
  <c r="E50" i="130"/>
  <c r="U49" i="130"/>
  <c r="T49" i="130"/>
  <c r="S49" i="130"/>
  <c r="R49" i="130"/>
  <c r="Q49" i="130"/>
  <c r="P49" i="130"/>
  <c r="E49" i="130"/>
  <c r="S48" i="130"/>
  <c r="R48" i="130"/>
  <c r="Q48" i="130"/>
  <c r="P48" i="130"/>
  <c r="E48" i="130"/>
  <c r="U48" i="130" s="1"/>
  <c r="S47" i="130"/>
  <c r="R47" i="130"/>
  <c r="Q47" i="130"/>
  <c r="P47" i="130"/>
  <c r="E47" i="130"/>
  <c r="U46" i="130"/>
  <c r="S46" i="130"/>
  <c r="R46" i="130"/>
  <c r="Q46" i="130"/>
  <c r="P46" i="130"/>
  <c r="E46" i="130"/>
  <c r="T46" i="130" s="1"/>
  <c r="U45" i="130"/>
  <c r="S45" i="130"/>
  <c r="R45" i="130"/>
  <c r="Q45" i="130"/>
  <c r="P45" i="130"/>
  <c r="E45" i="130"/>
  <c r="T45" i="130" s="1"/>
  <c r="S44" i="130"/>
  <c r="R44" i="130"/>
  <c r="Q44" i="130"/>
  <c r="P44" i="130"/>
  <c r="E44" i="130"/>
  <c r="U44" i="130" s="1"/>
  <c r="S43" i="130"/>
  <c r="R43" i="130"/>
  <c r="S42" i="130"/>
  <c r="R42" i="130"/>
  <c r="S41" i="130"/>
  <c r="R41" i="130"/>
  <c r="Q41" i="130"/>
  <c r="P41" i="130"/>
  <c r="E41" i="130"/>
  <c r="U41" i="130" s="1"/>
  <c r="S40" i="130"/>
  <c r="R40" i="130"/>
  <c r="Q40" i="130"/>
  <c r="P40" i="130"/>
  <c r="E40" i="130"/>
  <c r="U40" i="130" s="1"/>
  <c r="S39" i="130"/>
  <c r="R39" i="130"/>
  <c r="Q39" i="130"/>
  <c r="P39" i="130"/>
  <c r="E39" i="130"/>
  <c r="U39" i="130" s="1"/>
  <c r="S38" i="130"/>
  <c r="R38" i="130"/>
  <c r="Q38" i="130"/>
  <c r="P38" i="130"/>
  <c r="E38" i="130"/>
  <c r="S37" i="130"/>
  <c r="R37" i="130"/>
  <c r="Q37" i="130"/>
  <c r="P37" i="130"/>
  <c r="E37" i="130"/>
  <c r="S36" i="130"/>
  <c r="R36" i="130"/>
  <c r="Q36" i="130"/>
  <c r="P36" i="130"/>
  <c r="E36" i="130"/>
  <c r="T36" i="130" s="1"/>
  <c r="S35" i="130"/>
  <c r="R35" i="130"/>
  <c r="Q35" i="130"/>
  <c r="P35" i="130"/>
  <c r="E35" i="130"/>
  <c r="T35" i="130" s="1"/>
  <c r="T34" i="130"/>
  <c r="S34" i="130"/>
  <c r="R34" i="130"/>
  <c r="Q34" i="130"/>
  <c r="P34" i="130"/>
  <c r="E34" i="130"/>
  <c r="U34" i="130" s="1"/>
  <c r="S33" i="130"/>
  <c r="R33" i="130"/>
  <c r="Q33" i="130"/>
  <c r="P33" i="130"/>
  <c r="E33" i="130"/>
  <c r="U33" i="130" s="1"/>
  <c r="S32" i="130"/>
  <c r="R32" i="130"/>
  <c r="Q32" i="130"/>
  <c r="U32" i="130" s="1"/>
  <c r="P32" i="130"/>
  <c r="E32" i="130"/>
  <c r="T32" i="130" s="1"/>
  <c r="S31" i="130"/>
  <c r="R31" i="130"/>
  <c r="Q31" i="130"/>
  <c r="P31" i="130"/>
  <c r="E31" i="130"/>
  <c r="U31" i="130" s="1"/>
  <c r="S30" i="130"/>
  <c r="R30" i="130"/>
  <c r="Q30" i="130"/>
  <c r="P30" i="130"/>
  <c r="E30" i="130"/>
  <c r="U30" i="130" s="1"/>
  <c r="S29" i="130"/>
  <c r="R29" i="130"/>
  <c r="Q29" i="130"/>
  <c r="P29" i="130"/>
  <c r="E29" i="130"/>
  <c r="S28" i="130"/>
  <c r="R28" i="130"/>
  <c r="Q28" i="130"/>
  <c r="P28" i="130"/>
  <c r="E28" i="130"/>
  <c r="U28" i="130" s="1"/>
  <c r="R27" i="130"/>
  <c r="S26" i="130"/>
  <c r="R26" i="130"/>
  <c r="Q26" i="130"/>
  <c r="P26" i="130"/>
  <c r="E26" i="130"/>
  <c r="S25" i="130"/>
  <c r="R25" i="130"/>
  <c r="Q25" i="130"/>
  <c r="P25" i="130"/>
  <c r="E25" i="130"/>
  <c r="S24" i="130"/>
  <c r="R24" i="130"/>
  <c r="Q24" i="130"/>
  <c r="P24" i="130"/>
  <c r="E24" i="130"/>
  <c r="T24" i="130" s="1"/>
  <c r="S23" i="130"/>
  <c r="R23" i="130"/>
  <c r="Q23" i="130"/>
  <c r="P23" i="130"/>
  <c r="E23" i="130"/>
  <c r="T23" i="130" s="1"/>
  <c r="T22" i="130"/>
  <c r="S22" i="130"/>
  <c r="R22" i="130"/>
  <c r="Q22" i="130"/>
  <c r="P22" i="130"/>
  <c r="E22" i="130"/>
  <c r="U22" i="130" s="1"/>
  <c r="S21" i="130"/>
  <c r="R21" i="130"/>
  <c r="Q21" i="130"/>
  <c r="P21" i="130"/>
  <c r="E21" i="130"/>
  <c r="U21" i="130" s="1"/>
  <c r="S20" i="130"/>
  <c r="R20" i="130"/>
  <c r="Q20" i="130"/>
  <c r="P20" i="130"/>
  <c r="E20" i="130"/>
  <c r="U20" i="130" s="1"/>
  <c r="S19" i="130"/>
  <c r="R19" i="130"/>
  <c r="Q19" i="130"/>
  <c r="P19" i="130"/>
  <c r="E19" i="130"/>
  <c r="U19" i="130" s="1"/>
  <c r="S18" i="130"/>
  <c r="R18" i="130"/>
  <c r="Q18" i="130"/>
  <c r="P18" i="130"/>
  <c r="E18" i="130"/>
  <c r="S17" i="130"/>
  <c r="R17" i="130"/>
  <c r="Q17" i="130"/>
  <c r="P17" i="130"/>
  <c r="E17" i="130"/>
  <c r="S16" i="130"/>
  <c r="R16" i="130"/>
  <c r="Q16" i="130"/>
  <c r="P16" i="130"/>
  <c r="E16" i="130"/>
  <c r="T16" i="130" s="1"/>
  <c r="S15" i="130"/>
  <c r="R15" i="130"/>
  <c r="Q15" i="130"/>
  <c r="P15" i="130"/>
  <c r="E15" i="130"/>
  <c r="T15" i="130" s="1"/>
  <c r="T14" i="130"/>
  <c r="S14" i="130"/>
  <c r="R14" i="130"/>
  <c r="Q14" i="130"/>
  <c r="P14" i="130"/>
  <c r="E14" i="130"/>
  <c r="U14" i="130" s="1"/>
  <c r="S13" i="130"/>
  <c r="R13" i="130"/>
  <c r="Q13" i="130"/>
  <c r="P13" i="130"/>
  <c r="E13" i="130"/>
  <c r="S12" i="130"/>
  <c r="R12" i="130"/>
  <c r="Q12" i="130"/>
  <c r="P12" i="130"/>
  <c r="E12" i="130"/>
  <c r="U12" i="130" s="1"/>
  <c r="S11" i="130"/>
  <c r="R11" i="130"/>
  <c r="Q11" i="130"/>
  <c r="P11" i="130"/>
  <c r="E11" i="130"/>
  <c r="U11" i="130" s="1"/>
  <c r="S10" i="130"/>
  <c r="R10" i="130"/>
  <c r="Q10" i="130"/>
  <c r="P10" i="130"/>
  <c r="E10" i="130"/>
  <c r="S9" i="130"/>
  <c r="R9" i="130"/>
  <c r="R8" i="130"/>
  <c r="T61" i="129"/>
  <c r="S61" i="129"/>
  <c r="R61" i="129"/>
  <c r="Q61" i="129"/>
  <c r="P61" i="129"/>
  <c r="E61" i="129"/>
  <c r="U61" i="129" s="1"/>
  <c r="T60" i="129"/>
  <c r="S60" i="129"/>
  <c r="R60" i="129"/>
  <c r="Q60" i="129"/>
  <c r="P60" i="129"/>
  <c r="E60" i="129"/>
  <c r="S59" i="129"/>
  <c r="R59" i="129"/>
  <c r="S57" i="129"/>
  <c r="R57" i="129"/>
  <c r="Q57" i="129"/>
  <c r="P57" i="129"/>
  <c r="E57" i="129"/>
  <c r="S56" i="129"/>
  <c r="R56" i="129"/>
  <c r="Q56" i="129"/>
  <c r="P56" i="129"/>
  <c r="E56" i="129"/>
  <c r="T56" i="129" s="1"/>
  <c r="S55" i="129"/>
  <c r="R55" i="129"/>
  <c r="Q55" i="129"/>
  <c r="P55" i="129"/>
  <c r="E55" i="129"/>
  <c r="U55" i="129" s="1"/>
  <c r="S54" i="129"/>
  <c r="R54" i="129"/>
  <c r="Q54" i="129"/>
  <c r="P54" i="129"/>
  <c r="E54" i="129"/>
  <c r="S53" i="129"/>
  <c r="R53" i="129"/>
  <c r="U52" i="129"/>
  <c r="S52" i="129"/>
  <c r="R52" i="129"/>
  <c r="Q52" i="129"/>
  <c r="P52" i="129"/>
  <c r="E52" i="129"/>
  <c r="T52" i="129" s="1"/>
  <c r="U51" i="129"/>
  <c r="S51" i="129"/>
  <c r="R51" i="129"/>
  <c r="Q51" i="129"/>
  <c r="P51" i="129"/>
  <c r="E51" i="129"/>
  <c r="T51" i="129" s="1"/>
  <c r="T50" i="129"/>
  <c r="S50" i="129"/>
  <c r="R50" i="129"/>
  <c r="Q50" i="129"/>
  <c r="P50" i="129"/>
  <c r="E50" i="129"/>
  <c r="U50" i="129" s="1"/>
  <c r="S49" i="129"/>
  <c r="R49" i="129"/>
  <c r="Q49" i="129"/>
  <c r="P49" i="129"/>
  <c r="E49" i="129"/>
  <c r="U49" i="129" s="1"/>
  <c r="T48" i="129"/>
  <c r="S48" i="129"/>
  <c r="R48" i="129"/>
  <c r="Q48" i="129"/>
  <c r="P48" i="129"/>
  <c r="E48" i="129"/>
  <c r="U48" i="129" s="1"/>
  <c r="S47" i="129"/>
  <c r="R47" i="129"/>
  <c r="Q47" i="129"/>
  <c r="P47" i="129"/>
  <c r="E47" i="129"/>
  <c r="S46" i="129"/>
  <c r="R46" i="129"/>
  <c r="Q46" i="129"/>
  <c r="P46" i="129"/>
  <c r="E46" i="129"/>
  <c r="U46" i="129" s="1"/>
  <c r="S45" i="129"/>
  <c r="R45" i="129"/>
  <c r="Q45" i="129"/>
  <c r="P45" i="129"/>
  <c r="E45" i="129"/>
  <c r="U44" i="129"/>
  <c r="S44" i="129"/>
  <c r="R44" i="129"/>
  <c r="Q44" i="129"/>
  <c r="P44" i="129"/>
  <c r="E44" i="129"/>
  <c r="S43" i="129"/>
  <c r="R43" i="129"/>
  <c r="S42" i="129"/>
  <c r="R42" i="129"/>
  <c r="S41" i="129"/>
  <c r="R41" i="129"/>
  <c r="Q41" i="129"/>
  <c r="P41" i="129"/>
  <c r="E41" i="129"/>
  <c r="T41" i="129" s="1"/>
  <c r="S40" i="129"/>
  <c r="R40" i="129"/>
  <c r="Q40" i="129"/>
  <c r="P40" i="129"/>
  <c r="E40" i="129"/>
  <c r="U40" i="129" s="1"/>
  <c r="S39" i="129"/>
  <c r="R39" i="129"/>
  <c r="Q39" i="129"/>
  <c r="P39" i="129"/>
  <c r="E39" i="129"/>
  <c r="U39" i="129" s="1"/>
  <c r="T38" i="129"/>
  <c r="S38" i="129"/>
  <c r="R38" i="129"/>
  <c r="Q38" i="129"/>
  <c r="P38" i="129"/>
  <c r="E38" i="129"/>
  <c r="U38" i="129" s="1"/>
  <c r="S37" i="129"/>
  <c r="R37" i="129"/>
  <c r="Q37" i="129"/>
  <c r="P37" i="129"/>
  <c r="E37" i="129"/>
  <c r="U37" i="129" s="1"/>
  <c r="S36" i="129"/>
  <c r="R36" i="129"/>
  <c r="Q36" i="129"/>
  <c r="P36" i="129"/>
  <c r="E36" i="129"/>
  <c r="U36" i="129" s="1"/>
  <c r="S35" i="129"/>
  <c r="R35" i="129"/>
  <c r="Q35" i="129"/>
  <c r="P35" i="129"/>
  <c r="E35" i="129"/>
  <c r="U34" i="129"/>
  <c r="S34" i="129"/>
  <c r="R34" i="129"/>
  <c r="Q34" i="129"/>
  <c r="P34" i="129"/>
  <c r="E34" i="129"/>
  <c r="T34" i="129" s="1"/>
  <c r="S33" i="129"/>
  <c r="R33" i="129"/>
  <c r="Q33" i="129"/>
  <c r="P33" i="129"/>
  <c r="E33" i="129"/>
  <c r="T33" i="129" s="1"/>
  <c r="S32" i="129"/>
  <c r="R32" i="129"/>
  <c r="Q32" i="129"/>
  <c r="P32" i="129"/>
  <c r="E32" i="129"/>
  <c r="U32" i="129" s="1"/>
  <c r="S31" i="129"/>
  <c r="R31" i="129"/>
  <c r="Q31" i="129"/>
  <c r="P31" i="129"/>
  <c r="E31" i="129"/>
  <c r="U31" i="129" s="1"/>
  <c r="S30" i="129"/>
  <c r="R30" i="129"/>
  <c r="Q30" i="129"/>
  <c r="U30" i="129" s="1"/>
  <c r="P30" i="129"/>
  <c r="E30" i="129"/>
  <c r="T30" i="129" s="1"/>
  <c r="S29" i="129"/>
  <c r="R29" i="129"/>
  <c r="Q29" i="129"/>
  <c r="P29" i="129"/>
  <c r="E29" i="129"/>
  <c r="U29" i="129" s="1"/>
  <c r="S28" i="129"/>
  <c r="R28" i="129"/>
  <c r="Q28" i="129"/>
  <c r="P28" i="129"/>
  <c r="E28" i="129"/>
  <c r="T28" i="129" s="1"/>
  <c r="R27" i="129"/>
  <c r="S26" i="129"/>
  <c r="R26" i="129"/>
  <c r="Q26" i="129"/>
  <c r="P26" i="129"/>
  <c r="E26" i="129"/>
  <c r="U26" i="129" s="1"/>
  <c r="S25" i="129"/>
  <c r="R25" i="129"/>
  <c r="Q25" i="129"/>
  <c r="P25" i="129"/>
  <c r="E25" i="129"/>
  <c r="S24" i="129"/>
  <c r="R24" i="129"/>
  <c r="Q24" i="129"/>
  <c r="P24" i="129"/>
  <c r="E24" i="129"/>
  <c r="U24" i="129" s="1"/>
  <c r="S23" i="129"/>
  <c r="R23" i="129"/>
  <c r="Q23" i="129"/>
  <c r="P23" i="129"/>
  <c r="E23" i="129"/>
  <c r="S22" i="129"/>
  <c r="R22" i="129"/>
  <c r="Q22" i="129"/>
  <c r="P22" i="129"/>
  <c r="E22" i="129"/>
  <c r="T22" i="129" s="1"/>
  <c r="U21" i="129"/>
  <c r="S21" i="129"/>
  <c r="R21" i="129"/>
  <c r="Q21" i="129"/>
  <c r="P21" i="129"/>
  <c r="E21" i="129"/>
  <c r="T21" i="129" s="1"/>
  <c r="T20" i="129"/>
  <c r="S20" i="129"/>
  <c r="R20" i="129"/>
  <c r="Q20" i="129"/>
  <c r="P20" i="129"/>
  <c r="E20" i="129"/>
  <c r="U20" i="129" s="1"/>
  <c r="S19" i="129"/>
  <c r="R19" i="129"/>
  <c r="Q19" i="129"/>
  <c r="P19" i="129"/>
  <c r="E19" i="129"/>
  <c r="U19" i="129" s="1"/>
  <c r="S18" i="129"/>
  <c r="R18" i="129"/>
  <c r="Q18" i="129"/>
  <c r="P18" i="129"/>
  <c r="E18" i="129"/>
  <c r="U18" i="129" s="1"/>
  <c r="S17" i="129"/>
  <c r="R17" i="129"/>
  <c r="Q17" i="129"/>
  <c r="P17" i="129"/>
  <c r="E17" i="129"/>
  <c r="S16" i="129"/>
  <c r="R16" i="129"/>
  <c r="Q16" i="129"/>
  <c r="P16" i="129"/>
  <c r="E16" i="129"/>
  <c r="U16" i="129" s="1"/>
  <c r="S15" i="129"/>
  <c r="R15" i="129"/>
  <c r="Q15" i="129"/>
  <c r="P15" i="129"/>
  <c r="E15" i="129"/>
  <c r="S14" i="129"/>
  <c r="R14" i="129"/>
  <c r="Q14" i="129"/>
  <c r="P14" i="129"/>
  <c r="E14" i="129"/>
  <c r="T14" i="129" s="1"/>
  <c r="U13" i="129"/>
  <c r="S13" i="129"/>
  <c r="R13" i="129"/>
  <c r="Q13" i="129"/>
  <c r="P13" i="129"/>
  <c r="E13" i="129"/>
  <c r="T13" i="129" s="1"/>
  <c r="T12" i="129"/>
  <c r="S12" i="129"/>
  <c r="R12" i="129"/>
  <c r="Q12" i="129"/>
  <c r="P12" i="129"/>
  <c r="E12" i="129"/>
  <c r="U12" i="129" s="1"/>
  <c r="S11" i="129"/>
  <c r="R11" i="129"/>
  <c r="Q11" i="129"/>
  <c r="P11" i="129"/>
  <c r="E11" i="129"/>
  <c r="U11" i="129" s="1"/>
  <c r="S10" i="129"/>
  <c r="R10" i="129"/>
  <c r="Q10" i="129"/>
  <c r="P10" i="129"/>
  <c r="E10" i="129"/>
  <c r="T10" i="129" s="1"/>
  <c r="S9" i="129"/>
  <c r="R9" i="129"/>
  <c r="S61" i="128"/>
  <c r="R61" i="128"/>
  <c r="Q61" i="128"/>
  <c r="P61" i="128"/>
  <c r="E61" i="128"/>
  <c r="U61" i="128" s="1"/>
  <c r="S60" i="128"/>
  <c r="R60" i="128"/>
  <c r="Q60" i="128"/>
  <c r="Q59" i="128" s="1"/>
  <c r="P60" i="128"/>
  <c r="E60" i="128"/>
  <c r="S59" i="128"/>
  <c r="R59" i="128"/>
  <c r="T57" i="128"/>
  <c r="S57" i="128"/>
  <c r="R57" i="128"/>
  <c r="Q57" i="128"/>
  <c r="P57" i="128"/>
  <c r="E57" i="128"/>
  <c r="U57" i="128" s="1"/>
  <c r="S56" i="128"/>
  <c r="R56" i="128"/>
  <c r="Q56" i="128"/>
  <c r="P56" i="128"/>
  <c r="E56" i="128"/>
  <c r="S55" i="128"/>
  <c r="R55" i="128"/>
  <c r="Q55" i="128"/>
  <c r="P55" i="128"/>
  <c r="E55" i="128"/>
  <c r="T55" i="128" s="1"/>
  <c r="S54" i="128"/>
  <c r="R54" i="128"/>
  <c r="Q54" i="128"/>
  <c r="Q53" i="128" s="1"/>
  <c r="P54" i="128"/>
  <c r="E54" i="128"/>
  <c r="T54" i="128" s="1"/>
  <c r="S53" i="128"/>
  <c r="R53" i="128"/>
  <c r="S52" i="128"/>
  <c r="R52" i="128"/>
  <c r="Q52" i="128"/>
  <c r="P52" i="128"/>
  <c r="E52" i="128"/>
  <c r="U52" i="128" s="1"/>
  <c r="S51" i="128"/>
  <c r="R51" i="128"/>
  <c r="Q51" i="128"/>
  <c r="P51" i="128"/>
  <c r="E51" i="128"/>
  <c r="U50" i="128"/>
  <c r="S50" i="128"/>
  <c r="R50" i="128"/>
  <c r="Q50" i="128"/>
  <c r="P50" i="128"/>
  <c r="E50" i="128"/>
  <c r="T50" i="128" s="1"/>
  <c r="S49" i="128"/>
  <c r="R49" i="128"/>
  <c r="Q49" i="128"/>
  <c r="P49" i="128"/>
  <c r="E49" i="128"/>
  <c r="T49" i="128" s="1"/>
  <c r="T48" i="128"/>
  <c r="S48" i="128"/>
  <c r="R48" i="128"/>
  <c r="Q48" i="128"/>
  <c r="P48" i="128"/>
  <c r="E48" i="128"/>
  <c r="U48" i="128" s="1"/>
  <c r="S47" i="128"/>
  <c r="R47" i="128"/>
  <c r="Q47" i="128"/>
  <c r="P47" i="128"/>
  <c r="E47" i="128"/>
  <c r="U47" i="128" s="1"/>
  <c r="T46" i="128"/>
  <c r="S46" i="128"/>
  <c r="R46" i="128"/>
  <c r="Q46" i="128"/>
  <c r="P46" i="128"/>
  <c r="E46" i="128"/>
  <c r="U46" i="128" s="1"/>
  <c r="S45" i="128"/>
  <c r="R45" i="128"/>
  <c r="Q45" i="128"/>
  <c r="U45" i="128" s="1"/>
  <c r="P45" i="128"/>
  <c r="E45" i="128"/>
  <c r="S44" i="128"/>
  <c r="R44" i="128"/>
  <c r="Q44" i="128"/>
  <c r="P44" i="128"/>
  <c r="E44" i="128"/>
  <c r="T44" i="128" s="1"/>
  <c r="S43" i="128"/>
  <c r="R43" i="128"/>
  <c r="S42" i="128"/>
  <c r="R42" i="128"/>
  <c r="S41" i="128"/>
  <c r="R41" i="128"/>
  <c r="Q41" i="128"/>
  <c r="P41" i="128"/>
  <c r="E41" i="128"/>
  <c r="U40" i="128"/>
  <c r="S40" i="128"/>
  <c r="R40" i="128"/>
  <c r="Q40" i="128"/>
  <c r="P40" i="128"/>
  <c r="E40" i="128"/>
  <c r="T40" i="128" s="1"/>
  <c r="U39" i="128"/>
  <c r="S39" i="128"/>
  <c r="R39" i="128"/>
  <c r="Q39" i="128"/>
  <c r="P39" i="128"/>
  <c r="E39" i="128"/>
  <c r="T39" i="128" s="1"/>
  <c r="S38" i="128"/>
  <c r="R38" i="128"/>
  <c r="Q38" i="128"/>
  <c r="P38" i="128"/>
  <c r="E38" i="128"/>
  <c r="U38" i="128" s="1"/>
  <c r="S37" i="128"/>
  <c r="R37" i="128"/>
  <c r="Q37" i="128"/>
  <c r="P37" i="128"/>
  <c r="E37" i="128"/>
  <c r="U37" i="128" s="1"/>
  <c r="T36" i="128"/>
  <c r="S36" i="128"/>
  <c r="R36" i="128"/>
  <c r="Q36" i="128"/>
  <c r="P36" i="128"/>
  <c r="E36" i="128"/>
  <c r="U36" i="128" s="1"/>
  <c r="U35" i="128"/>
  <c r="S35" i="128"/>
  <c r="R35" i="128"/>
  <c r="Q35" i="128"/>
  <c r="P35" i="128"/>
  <c r="E35" i="128"/>
  <c r="T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U32" i="128"/>
  <c r="S32" i="128"/>
  <c r="R32" i="128"/>
  <c r="Q32" i="128"/>
  <c r="P32" i="128"/>
  <c r="E32" i="128"/>
  <c r="T32" i="128" s="1"/>
  <c r="U31" i="128"/>
  <c r="S31" i="128"/>
  <c r="R31" i="128"/>
  <c r="Q31" i="128"/>
  <c r="P31" i="128"/>
  <c r="E31" i="128"/>
  <c r="T31" i="128" s="1"/>
  <c r="S30" i="128"/>
  <c r="R30" i="128"/>
  <c r="Q30" i="128"/>
  <c r="P30" i="128"/>
  <c r="E30" i="128"/>
  <c r="U30" i="128" s="1"/>
  <c r="S29" i="128"/>
  <c r="R29" i="128"/>
  <c r="Q29" i="128"/>
  <c r="P29" i="128"/>
  <c r="E29" i="128"/>
  <c r="U29" i="128" s="1"/>
  <c r="T28" i="128"/>
  <c r="S28" i="128"/>
  <c r="R28" i="128"/>
  <c r="Q28" i="128"/>
  <c r="P28" i="128"/>
  <c r="E28" i="128"/>
  <c r="U28" i="128" s="1"/>
  <c r="R27" i="128"/>
  <c r="S26" i="128"/>
  <c r="R26" i="128"/>
  <c r="Q26" i="128"/>
  <c r="P26" i="128"/>
  <c r="E26" i="128"/>
  <c r="U26" i="128" s="1"/>
  <c r="S25" i="128"/>
  <c r="R25" i="128"/>
  <c r="Q25" i="128"/>
  <c r="P25" i="128"/>
  <c r="E25" i="128"/>
  <c r="U25" i="128" s="1"/>
  <c r="S24" i="128"/>
  <c r="R24" i="128"/>
  <c r="Q24" i="128"/>
  <c r="P24" i="128"/>
  <c r="E24" i="128"/>
  <c r="U24" i="128" s="1"/>
  <c r="U23" i="128"/>
  <c r="T23" i="128"/>
  <c r="S23" i="128"/>
  <c r="R23" i="128"/>
  <c r="Q23" i="128"/>
  <c r="P23" i="128"/>
  <c r="E23" i="128"/>
  <c r="T22" i="128"/>
  <c r="S22" i="128"/>
  <c r="R22" i="128"/>
  <c r="Q22" i="128"/>
  <c r="P22" i="128"/>
  <c r="E22" i="128"/>
  <c r="U22" i="128" s="1"/>
  <c r="S21" i="128"/>
  <c r="R21" i="128"/>
  <c r="Q21" i="128"/>
  <c r="P21" i="128"/>
  <c r="E21" i="128"/>
  <c r="S20" i="128"/>
  <c r="R20" i="128"/>
  <c r="Q20" i="128"/>
  <c r="P20" i="128"/>
  <c r="E20" i="128"/>
  <c r="T20" i="128" s="1"/>
  <c r="S19" i="128"/>
  <c r="R19" i="128"/>
  <c r="Q19" i="128"/>
  <c r="P19" i="128"/>
  <c r="E19" i="128"/>
  <c r="S18" i="128"/>
  <c r="R18" i="128"/>
  <c r="Q18" i="128"/>
  <c r="P18" i="128"/>
  <c r="E18" i="128"/>
  <c r="U18" i="128" s="1"/>
  <c r="S17" i="128"/>
  <c r="R17" i="128"/>
  <c r="Q17" i="128"/>
  <c r="P17" i="128"/>
  <c r="E17" i="128"/>
  <c r="U17" i="128" s="1"/>
  <c r="S16" i="128"/>
  <c r="R16" i="128"/>
  <c r="Q16" i="128"/>
  <c r="P16" i="128"/>
  <c r="E16" i="128"/>
  <c r="U16" i="128" s="1"/>
  <c r="S15" i="128"/>
  <c r="R15" i="128"/>
  <c r="Q15" i="128"/>
  <c r="P15" i="128"/>
  <c r="E15" i="128"/>
  <c r="U15" i="128" s="1"/>
  <c r="T14" i="128"/>
  <c r="S14" i="128"/>
  <c r="R14" i="128"/>
  <c r="Q14" i="128"/>
  <c r="P14" i="128"/>
  <c r="E14" i="128"/>
  <c r="U14" i="128" s="1"/>
  <c r="S13" i="128"/>
  <c r="R13" i="128"/>
  <c r="Q13" i="128"/>
  <c r="P13" i="128"/>
  <c r="E13" i="128"/>
  <c r="S12" i="128"/>
  <c r="R12" i="128"/>
  <c r="Q12" i="128"/>
  <c r="P12" i="128"/>
  <c r="E12" i="128"/>
  <c r="T12" i="128" s="1"/>
  <c r="S11" i="128"/>
  <c r="R11" i="128"/>
  <c r="Q11" i="128"/>
  <c r="P11" i="128"/>
  <c r="E11" i="128"/>
  <c r="S10" i="128"/>
  <c r="R10" i="128"/>
  <c r="Q10" i="128"/>
  <c r="P10" i="128"/>
  <c r="E10" i="128"/>
  <c r="U10" i="128" s="1"/>
  <c r="S9" i="128"/>
  <c r="R9" i="128"/>
  <c r="R8" i="128"/>
  <c r="T61" i="127"/>
  <c r="S61" i="127"/>
  <c r="R61" i="127"/>
  <c r="Q61" i="127"/>
  <c r="P61" i="127"/>
  <c r="E61" i="127"/>
  <c r="U61" i="127" s="1"/>
  <c r="S60" i="127"/>
  <c r="R60" i="127"/>
  <c r="Q60" i="127"/>
  <c r="Q59" i="127" s="1"/>
  <c r="P60" i="127"/>
  <c r="E60" i="127"/>
  <c r="E59" i="127" s="1"/>
  <c r="U59" i="127" s="1"/>
  <c r="S59" i="127"/>
  <c r="R59" i="127"/>
  <c r="R58" i="127"/>
  <c r="U57" i="127"/>
  <c r="S57" i="127"/>
  <c r="R57" i="127"/>
  <c r="Q57" i="127"/>
  <c r="P57" i="127"/>
  <c r="E57" i="127"/>
  <c r="T57" i="127" s="1"/>
  <c r="S56" i="127"/>
  <c r="R56" i="127"/>
  <c r="Q56" i="127"/>
  <c r="P56" i="127"/>
  <c r="E56" i="127"/>
  <c r="U56" i="127" s="1"/>
  <c r="S55" i="127"/>
  <c r="R55" i="127"/>
  <c r="Q55" i="127"/>
  <c r="P55" i="127"/>
  <c r="E55" i="127"/>
  <c r="U54" i="127"/>
  <c r="S54" i="127"/>
  <c r="R54" i="127"/>
  <c r="Q54" i="127"/>
  <c r="P54" i="127"/>
  <c r="E54" i="127"/>
  <c r="S53" i="127"/>
  <c r="R53" i="127"/>
  <c r="S52" i="127"/>
  <c r="R52" i="127"/>
  <c r="Q52" i="127"/>
  <c r="P52" i="127"/>
  <c r="E52" i="127"/>
  <c r="S51" i="127"/>
  <c r="R51" i="127"/>
  <c r="Q51" i="127"/>
  <c r="P51" i="127"/>
  <c r="E51" i="127"/>
  <c r="U51" i="127" s="1"/>
  <c r="S50" i="127"/>
  <c r="R50" i="127"/>
  <c r="Q50" i="127"/>
  <c r="P50" i="127"/>
  <c r="E50" i="127"/>
  <c r="U49" i="127"/>
  <c r="S49" i="127"/>
  <c r="R49" i="127"/>
  <c r="Q49" i="127"/>
  <c r="P49" i="127"/>
  <c r="E49" i="127"/>
  <c r="T49" i="127" s="1"/>
  <c r="U48" i="127"/>
  <c r="S48" i="127"/>
  <c r="R48" i="127"/>
  <c r="Q48" i="127"/>
  <c r="P48" i="127"/>
  <c r="E48" i="127"/>
  <c r="T48" i="127" s="1"/>
  <c r="T47" i="127"/>
  <c r="S47" i="127"/>
  <c r="R47" i="127"/>
  <c r="Q47" i="127"/>
  <c r="P47" i="127"/>
  <c r="E47" i="127"/>
  <c r="U47" i="127" s="1"/>
  <c r="S46" i="127"/>
  <c r="R46" i="127"/>
  <c r="Q46" i="127"/>
  <c r="P46" i="127"/>
  <c r="E46" i="127"/>
  <c r="U46" i="127" s="1"/>
  <c r="S45" i="127"/>
  <c r="R45" i="127"/>
  <c r="Q45" i="127"/>
  <c r="P45" i="127"/>
  <c r="E45" i="127"/>
  <c r="T45" i="127" s="1"/>
  <c r="T44" i="127"/>
  <c r="S44" i="127"/>
  <c r="R44" i="127"/>
  <c r="Q44" i="127"/>
  <c r="P44" i="127"/>
  <c r="E44" i="127"/>
  <c r="U44" i="127" s="1"/>
  <c r="S43" i="127"/>
  <c r="R43" i="127"/>
  <c r="S42" i="127"/>
  <c r="R42" i="127"/>
  <c r="S41" i="127"/>
  <c r="R41" i="127"/>
  <c r="Q41" i="127"/>
  <c r="P41" i="127"/>
  <c r="E41" i="127"/>
  <c r="U41" i="127" s="1"/>
  <c r="S40" i="127"/>
  <c r="R40" i="127"/>
  <c r="Q40" i="127"/>
  <c r="P40" i="127"/>
  <c r="E40" i="127"/>
  <c r="S39" i="127"/>
  <c r="R39" i="127"/>
  <c r="Q39" i="127"/>
  <c r="P39" i="127"/>
  <c r="E39" i="127"/>
  <c r="T39" i="127" s="1"/>
  <c r="S38" i="127"/>
  <c r="R38" i="127"/>
  <c r="Q38" i="127"/>
  <c r="P38" i="127"/>
  <c r="E38" i="127"/>
  <c r="T38" i="127" s="1"/>
  <c r="S37" i="127"/>
  <c r="R37" i="127"/>
  <c r="Q37" i="127"/>
  <c r="P37" i="127"/>
  <c r="E37" i="127"/>
  <c r="S36" i="127"/>
  <c r="R36" i="127"/>
  <c r="Q36" i="127"/>
  <c r="P36" i="127"/>
  <c r="E36" i="127"/>
  <c r="U36" i="127" s="1"/>
  <c r="S35" i="127"/>
  <c r="R35" i="127"/>
  <c r="Q35" i="127"/>
  <c r="P35" i="127"/>
  <c r="E35" i="127"/>
  <c r="U35" i="127" s="1"/>
  <c r="S34" i="127"/>
  <c r="R34" i="127"/>
  <c r="Q34" i="127"/>
  <c r="P34" i="127"/>
  <c r="E34" i="127"/>
  <c r="U34" i="127" s="1"/>
  <c r="S33" i="127"/>
  <c r="R33" i="127"/>
  <c r="Q33" i="127"/>
  <c r="P33" i="127"/>
  <c r="E33" i="127"/>
  <c r="U33" i="127" s="1"/>
  <c r="S32" i="127"/>
  <c r="R32" i="127"/>
  <c r="Q32" i="127"/>
  <c r="P32" i="127"/>
  <c r="E32" i="127"/>
  <c r="S31" i="127"/>
  <c r="R31" i="127"/>
  <c r="Q31" i="127"/>
  <c r="P31" i="127"/>
  <c r="E31" i="127"/>
  <c r="T31" i="127" s="1"/>
  <c r="S30" i="127"/>
  <c r="R30" i="127"/>
  <c r="Q30" i="127"/>
  <c r="P30" i="127"/>
  <c r="E30" i="127"/>
  <c r="T30" i="127" s="1"/>
  <c r="S29" i="127"/>
  <c r="R29" i="127"/>
  <c r="Q29" i="127"/>
  <c r="P29" i="127"/>
  <c r="E29" i="127"/>
  <c r="S28" i="127"/>
  <c r="R28" i="127"/>
  <c r="Q28" i="127"/>
  <c r="P28" i="127"/>
  <c r="E28" i="127"/>
  <c r="U28" i="127" s="1"/>
  <c r="R27" i="127"/>
  <c r="S26" i="127"/>
  <c r="R26" i="127"/>
  <c r="Q26" i="127"/>
  <c r="P26" i="127"/>
  <c r="E26" i="127"/>
  <c r="T26" i="127" s="1"/>
  <c r="S25" i="127"/>
  <c r="R25" i="127"/>
  <c r="Q25" i="127"/>
  <c r="P25" i="127"/>
  <c r="E25" i="127"/>
  <c r="U25" i="127" s="1"/>
  <c r="S24" i="127"/>
  <c r="R24" i="127"/>
  <c r="Q24" i="127"/>
  <c r="P24" i="127"/>
  <c r="E24" i="127"/>
  <c r="U24" i="127" s="1"/>
  <c r="U23" i="127"/>
  <c r="S23" i="127"/>
  <c r="R23" i="127"/>
  <c r="Q23" i="127"/>
  <c r="P23" i="127"/>
  <c r="E23" i="127"/>
  <c r="T23" i="127" s="1"/>
  <c r="T22" i="127"/>
  <c r="S22" i="127"/>
  <c r="R22" i="127"/>
  <c r="Q22" i="127"/>
  <c r="P22" i="127"/>
  <c r="E22" i="127"/>
  <c r="U22" i="127" s="1"/>
  <c r="S21" i="127"/>
  <c r="R21" i="127"/>
  <c r="Q21" i="127"/>
  <c r="P21" i="127"/>
  <c r="E21" i="127"/>
  <c r="U21" i="127" s="1"/>
  <c r="S20" i="127"/>
  <c r="R20" i="127"/>
  <c r="Q20" i="127"/>
  <c r="P20" i="127"/>
  <c r="E20" i="127"/>
  <c r="S19" i="127"/>
  <c r="R19" i="127"/>
  <c r="Q19" i="127"/>
  <c r="P19" i="127"/>
  <c r="E19" i="127"/>
  <c r="T19" i="127" s="1"/>
  <c r="S18" i="127"/>
  <c r="R18" i="127"/>
  <c r="Q18" i="127"/>
  <c r="P18" i="127"/>
  <c r="E18" i="127"/>
  <c r="T18" i="127" s="1"/>
  <c r="S17" i="127"/>
  <c r="R17" i="127"/>
  <c r="Q17" i="127"/>
  <c r="P17" i="127"/>
  <c r="E17" i="127"/>
  <c r="U17" i="127" s="1"/>
  <c r="S16" i="127"/>
  <c r="R16" i="127"/>
  <c r="Q16" i="127"/>
  <c r="P16" i="127"/>
  <c r="E16" i="127"/>
  <c r="U16" i="127" s="1"/>
  <c r="U15" i="127"/>
  <c r="S15" i="127"/>
  <c r="R15" i="127"/>
  <c r="Q15" i="127"/>
  <c r="P15" i="127"/>
  <c r="E15" i="127"/>
  <c r="T15" i="127" s="1"/>
  <c r="T14" i="127"/>
  <c r="S14" i="127"/>
  <c r="R14" i="127"/>
  <c r="Q14" i="127"/>
  <c r="P14" i="127"/>
  <c r="E14" i="127"/>
  <c r="U14" i="127" s="1"/>
  <c r="S13" i="127"/>
  <c r="R13" i="127"/>
  <c r="Q13" i="127"/>
  <c r="P13" i="127"/>
  <c r="E13" i="127"/>
  <c r="S12" i="127"/>
  <c r="R12" i="127"/>
  <c r="Q12" i="127"/>
  <c r="P12" i="127"/>
  <c r="E12" i="127"/>
  <c r="U11" i="127"/>
  <c r="S11" i="127"/>
  <c r="R11" i="127"/>
  <c r="Q11" i="127"/>
  <c r="P11" i="127"/>
  <c r="E11" i="127"/>
  <c r="T11" i="127" s="1"/>
  <c r="S10" i="127"/>
  <c r="R10" i="127"/>
  <c r="Q10" i="127"/>
  <c r="P10" i="127"/>
  <c r="E10" i="127"/>
  <c r="U10" i="127" s="1"/>
  <c r="S9" i="127"/>
  <c r="R9" i="127"/>
  <c r="R8" i="127"/>
  <c r="S61" i="126"/>
  <c r="R61" i="126"/>
  <c r="Q61" i="126"/>
  <c r="P61" i="126"/>
  <c r="E61" i="126"/>
  <c r="T61" i="126" s="1"/>
  <c r="S60" i="126"/>
  <c r="R60" i="126"/>
  <c r="Q60" i="126"/>
  <c r="P60" i="126"/>
  <c r="P59" i="126" s="1"/>
  <c r="E60" i="126"/>
  <c r="U60" i="126" s="1"/>
  <c r="S59" i="126"/>
  <c r="R59" i="126"/>
  <c r="R58" i="126"/>
  <c r="S57" i="126"/>
  <c r="R57" i="126"/>
  <c r="Q57" i="126"/>
  <c r="P57" i="126"/>
  <c r="E57" i="126"/>
  <c r="U57" i="126" s="1"/>
  <c r="T56" i="126"/>
  <c r="S56" i="126"/>
  <c r="R56" i="126"/>
  <c r="Q56" i="126"/>
  <c r="P56" i="126"/>
  <c r="E56" i="126"/>
  <c r="U56" i="126" s="1"/>
  <c r="S55" i="126"/>
  <c r="R55" i="126"/>
  <c r="Q55" i="126"/>
  <c r="P55" i="126"/>
  <c r="E55" i="126"/>
  <c r="S54" i="126"/>
  <c r="R54" i="126"/>
  <c r="Q54" i="126"/>
  <c r="P54" i="126"/>
  <c r="E54" i="126"/>
  <c r="T54" i="126" s="1"/>
  <c r="S53" i="126"/>
  <c r="R53" i="126"/>
  <c r="S52" i="126"/>
  <c r="R52" i="126"/>
  <c r="Q52" i="126"/>
  <c r="P52" i="126"/>
  <c r="E52" i="126"/>
  <c r="U52" i="126" s="1"/>
  <c r="S51" i="126"/>
  <c r="R51" i="126"/>
  <c r="Q51" i="126"/>
  <c r="P51" i="126"/>
  <c r="E51" i="126"/>
  <c r="U51" i="126" s="1"/>
  <c r="U50" i="126"/>
  <c r="S50" i="126"/>
  <c r="R50" i="126"/>
  <c r="Q50" i="126"/>
  <c r="P50" i="126"/>
  <c r="E50" i="126"/>
  <c r="T50" i="126" s="1"/>
  <c r="T49" i="126"/>
  <c r="S49" i="126"/>
  <c r="R49" i="126"/>
  <c r="Q49" i="126"/>
  <c r="P49" i="126"/>
  <c r="E49" i="126"/>
  <c r="U49" i="126" s="1"/>
  <c r="S48" i="126"/>
  <c r="R48" i="126"/>
  <c r="Q48" i="126"/>
  <c r="P48" i="126"/>
  <c r="E48" i="126"/>
  <c r="S47" i="126"/>
  <c r="R47" i="126"/>
  <c r="Q47" i="126"/>
  <c r="P47" i="126"/>
  <c r="E47" i="126"/>
  <c r="T47" i="126" s="1"/>
  <c r="S46" i="126"/>
  <c r="R46" i="126"/>
  <c r="Q46" i="126"/>
  <c r="P46" i="126"/>
  <c r="E46" i="126"/>
  <c r="T46" i="126" s="1"/>
  <c r="S45" i="126"/>
  <c r="R45" i="126"/>
  <c r="Q45" i="126"/>
  <c r="P45" i="126"/>
  <c r="E45" i="126"/>
  <c r="S44" i="126"/>
  <c r="R44" i="126"/>
  <c r="Q44" i="126"/>
  <c r="P44" i="126"/>
  <c r="E44" i="126"/>
  <c r="U44" i="126" s="1"/>
  <c r="S43" i="126"/>
  <c r="R43" i="126"/>
  <c r="S42" i="126"/>
  <c r="R42" i="126"/>
  <c r="S41" i="126"/>
  <c r="R41" i="126"/>
  <c r="Q41" i="126"/>
  <c r="P41" i="126"/>
  <c r="E41" i="126"/>
  <c r="T40" i="126"/>
  <c r="S40" i="126"/>
  <c r="R40" i="126"/>
  <c r="Q40" i="126"/>
  <c r="P40" i="126"/>
  <c r="E40" i="126"/>
  <c r="U40" i="126" s="1"/>
  <c r="T39" i="126"/>
  <c r="S39" i="126"/>
  <c r="R39" i="126"/>
  <c r="Q39" i="126"/>
  <c r="P39" i="126"/>
  <c r="E39" i="126"/>
  <c r="U39" i="126" s="1"/>
  <c r="S38" i="126"/>
  <c r="R38" i="126"/>
  <c r="Q38" i="126"/>
  <c r="P38" i="126"/>
  <c r="E38" i="126"/>
  <c r="S37" i="126"/>
  <c r="R37" i="126"/>
  <c r="Q37" i="126"/>
  <c r="P37" i="126"/>
  <c r="E37" i="126"/>
  <c r="S36" i="126"/>
  <c r="R36" i="126"/>
  <c r="Q36" i="126"/>
  <c r="P36" i="126"/>
  <c r="E36" i="126"/>
  <c r="T36" i="126" s="1"/>
  <c r="S35" i="126"/>
  <c r="R35" i="126"/>
  <c r="Q35" i="126"/>
  <c r="P35" i="126"/>
  <c r="E35" i="126"/>
  <c r="U35" i="126" s="1"/>
  <c r="S34" i="126"/>
  <c r="R34" i="126"/>
  <c r="Q34" i="126"/>
  <c r="P34" i="126"/>
  <c r="E34" i="126"/>
  <c r="U34" i="126" s="1"/>
  <c r="S33" i="126"/>
  <c r="R33" i="126"/>
  <c r="Q33" i="126"/>
  <c r="P33" i="126"/>
  <c r="E33" i="126"/>
  <c r="S32" i="126"/>
  <c r="R32" i="126"/>
  <c r="Q32" i="126"/>
  <c r="P32" i="126"/>
  <c r="T32" i="126" s="1"/>
  <c r="E32" i="126"/>
  <c r="S31" i="126"/>
  <c r="R31" i="126"/>
  <c r="Q31" i="126"/>
  <c r="P31" i="126"/>
  <c r="E31" i="126"/>
  <c r="U31" i="126" s="1"/>
  <c r="S30" i="126"/>
  <c r="R30" i="126"/>
  <c r="Q30" i="126"/>
  <c r="P30" i="126"/>
  <c r="E30" i="126"/>
  <c r="S29" i="126"/>
  <c r="R29" i="126"/>
  <c r="Q29" i="126"/>
  <c r="P29" i="126"/>
  <c r="E29" i="126"/>
  <c r="T29" i="126" s="1"/>
  <c r="S28" i="126"/>
  <c r="R28" i="126"/>
  <c r="Q28" i="126"/>
  <c r="P28" i="126"/>
  <c r="E28" i="126"/>
  <c r="T28" i="126" s="1"/>
  <c r="S27" i="126"/>
  <c r="R27" i="126"/>
  <c r="S26" i="126"/>
  <c r="R26" i="126"/>
  <c r="Q26" i="126"/>
  <c r="P26" i="126"/>
  <c r="E26" i="126"/>
  <c r="U26" i="126" s="1"/>
  <c r="S25" i="126"/>
  <c r="R25" i="126"/>
  <c r="Q25" i="126"/>
  <c r="P25" i="126"/>
  <c r="E25" i="126"/>
  <c r="U24" i="126"/>
  <c r="S24" i="126"/>
  <c r="R24" i="126"/>
  <c r="Q24" i="126"/>
  <c r="P24" i="126"/>
  <c r="E24" i="126"/>
  <c r="T24" i="126" s="1"/>
  <c r="U23" i="126"/>
  <c r="S23" i="126"/>
  <c r="R23" i="126"/>
  <c r="Q23" i="126"/>
  <c r="P23" i="126"/>
  <c r="E23" i="126"/>
  <c r="T23" i="126" s="1"/>
  <c r="S22" i="126"/>
  <c r="R22" i="126"/>
  <c r="Q22" i="126"/>
  <c r="P22" i="126"/>
  <c r="E22" i="126"/>
  <c r="U22" i="126" s="1"/>
  <c r="S21" i="126"/>
  <c r="R21" i="126"/>
  <c r="Q21" i="126"/>
  <c r="P21" i="126"/>
  <c r="E21" i="126"/>
  <c r="U21" i="126" s="1"/>
  <c r="T20" i="126"/>
  <c r="S20" i="126"/>
  <c r="R20" i="126"/>
  <c r="Q20" i="126"/>
  <c r="P20" i="126"/>
  <c r="E20" i="126"/>
  <c r="U20" i="126" s="1"/>
  <c r="U19" i="126"/>
  <c r="S19" i="126"/>
  <c r="R19" i="126"/>
  <c r="Q19" i="126"/>
  <c r="P19" i="126"/>
  <c r="E19" i="126"/>
  <c r="T19" i="126" s="1"/>
  <c r="S18" i="126"/>
  <c r="R18" i="126"/>
  <c r="Q18" i="126"/>
  <c r="P18" i="126"/>
  <c r="E18" i="126"/>
  <c r="U18" i="126" s="1"/>
  <c r="S17" i="126"/>
  <c r="R17" i="126"/>
  <c r="Q17" i="126"/>
  <c r="P17" i="126"/>
  <c r="E17" i="126"/>
  <c r="U16" i="126"/>
  <c r="S16" i="126"/>
  <c r="R16" i="126"/>
  <c r="Q16" i="126"/>
  <c r="P16" i="126"/>
  <c r="E16" i="126"/>
  <c r="T16" i="126" s="1"/>
  <c r="U15" i="126"/>
  <c r="S15" i="126"/>
  <c r="R15" i="126"/>
  <c r="Q15" i="126"/>
  <c r="P15" i="126"/>
  <c r="E15" i="126"/>
  <c r="T15" i="126" s="1"/>
  <c r="S14" i="126"/>
  <c r="R14" i="126"/>
  <c r="Q14" i="126"/>
  <c r="P14" i="126"/>
  <c r="E14" i="126"/>
  <c r="U14" i="126" s="1"/>
  <c r="S13" i="126"/>
  <c r="R13" i="126"/>
  <c r="Q13" i="126"/>
  <c r="P13" i="126"/>
  <c r="E13" i="126"/>
  <c r="U13" i="126" s="1"/>
  <c r="T12" i="126"/>
  <c r="S12" i="126"/>
  <c r="R12" i="126"/>
  <c r="Q12" i="126"/>
  <c r="P12" i="126"/>
  <c r="E12" i="126"/>
  <c r="U12" i="126" s="1"/>
  <c r="U11" i="126"/>
  <c r="S11" i="126"/>
  <c r="R11" i="126"/>
  <c r="Q11" i="126"/>
  <c r="P11" i="126"/>
  <c r="E11" i="126"/>
  <c r="T11" i="126" s="1"/>
  <c r="S10" i="126"/>
  <c r="R10" i="126"/>
  <c r="Q10" i="126"/>
  <c r="P10" i="126"/>
  <c r="E10" i="126"/>
  <c r="S9" i="126"/>
  <c r="R9" i="126"/>
  <c r="R8" i="126"/>
  <c r="U61" i="125"/>
  <c r="S61" i="125"/>
  <c r="R61" i="125"/>
  <c r="Q61" i="125"/>
  <c r="P61" i="125"/>
  <c r="E61" i="125"/>
  <c r="T61" i="125" s="1"/>
  <c r="S60" i="125"/>
  <c r="R60" i="125"/>
  <c r="Q60" i="125"/>
  <c r="P60" i="125"/>
  <c r="P59" i="125" s="1"/>
  <c r="E60" i="125"/>
  <c r="E59" i="125" s="1"/>
  <c r="U59" i="125" s="1"/>
  <c r="S59" i="125"/>
  <c r="R59" i="125"/>
  <c r="R58" i="125"/>
  <c r="S57" i="125"/>
  <c r="R57" i="125"/>
  <c r="Q57" i="125"/>
  <c r="P57" i="125"/>
  <c r="E57" i="125"/>
  <c r="S56" i="125"/>
  <c r="R56" i="125"/>
  <c r="Q56" i="125"/>
  <c r="P56" i="125"/>
  <c r="E56" i="125"/>
  <c r="T56" i="125" s="1"/>
  <c r="U55" i="125"/>
  <c r="S55" i="125"/>
  <c r="R55" i="125"/>
  <c r="Q55" i="125"/>
  <c r="P55" i="125"/>
  <c r="E55" i="125"/>
  <c r="T55" i="125" s="1"/>
  <c r="T54" i="125"/>
  <c r="S54" i="125"/>
  <c r="R54" i="125"/>
  <c r="Q54" i="125"/>
  <c r="P54" i="125"/>
  <c r="E54" i="125"/>
  <c r="U54" i="125" s="1"/>
  <c r="S53" i="125"/>
  <c r="R53" i="125"/>
  <c r="S52" i="125"/>
  <c r="R52" i="125"/>
  <c r="Q52" i="125"/>
  <c r="P52" i="125"/>
  <c r="E52" i="125"/>
  <c r="S51" i="125"/>
  <c r="R51" i="125"/>
  <c r="Q51" i="125"/>
  <c r="P51" i="125"/>
  <c r="E51" i="125"/>
  <c r="T51" i="125" s="1"/>
  <c r="S50" i="125"/>
  <c r="R50" i="125"/>
  <c r="Q50" i="125"/>
  <c r="P50" i="125"/>
  <c r="E50" i="125"/>
  <c r="T50" i="125" s="1"/>
  <c r="S49" i="125"/>
  <c r="R49" i="125"/>
  <c r="Q49" i="125"/>
  <c r="P49" i="125"/>
  <c r="E49" i="125"/>
  <c r="S48" i="125"/>
  <c r="R48" i="125"/>
  <c r="Q48" i="125"/>
  <c r="P48" i="125"/>
  <c r="E48" i="125"/>
  <c r="U48" i="125" s="1"/>
  <c r="S47" i="125"/>
  <c r="R47" i="125"/>
  <c r="Q47" i="125"/>
  <c r="P47" i="125"/>
  <c r="E47" i="125"/>
  <c r="U47" i="125" s="1"/>
  <c r="S46" i="125"/>
  <c r="R46" i="125"/>
  <c r="Q46" i="125"/>
  <c r="P46" i="125"/>
  <c r="E46" i="125"/>
  <c r="U46" i="125" s="1"/>
  <c r="S45" i="125"/>
  <c r="R45" i="125"/>
  <c r="Q45" i="125"/>
  <c r="P45" i="125"/>
  <c r="E45" i="125"/>
  <c r="U45" i="125" s="1"/>
  <c r="S44" i="125"/>
  <c r="R44" i="125"/>
  <c r="Q44" i="125"/>
  <c r="P44" i="125"/>
  <c r="E44" i="125"/>
  <c r="S43" i="125"/>
  <c r="R43" i="125"/>
  <c r="R42" i="125"/>
  <c r="U41" i="125"/>
  <c r="S41" i="125"/>
  <c r="R41" i="125"/>
  <c r="Q41" i="125"/>
  <c r="P41" i="125"/>
  <c r="E41" i="125"/>
  <c r="T41" i="125" s="1"/>
  <c r="U40" i="125"/>
  <c r="S40" i="125"/>
  <c r="R40" i="125"/>
  <c r="Q40" i="125"/>
  <c r="P40" i="125"/>
  <c r="E40" i="125"/>
  <c r="T40" i="125" s="1"/>
  <c r="S39" i="125"/>
  <c r="R39" i="125"/>
  <c r="Q39" i="125"/>
  <c r="P39" i="125"/>
  <c r="E39" i="125"/>
  <c r="U39" i="125" s="1"/>
  <c r="S38" i="125"/>
  <c r="R38" i="125"/>
  <c r="Q38" i="125"/>
  <c r="P38" i="125"/>
  <c r="E38" i="125"/>
  <c r="U38" i="125" s="1"/>
  <c r="T37" i="125"/>
  <c r="S37" i="125"/>
  <c r="R37" i="125"/>
  <c r="Q37" i="125"/>
  <c r="P37" i="125"/>
  <c r="E37" i="125"/>
  <c r="U37" i="125" s="1"/>
  <c r="U36" i="125"/>
  <c r="S36" i="125"/>
  <c r="R36" i="125"/>
  <c r="Q36" i="125"/>
  <c r="P36" i="125"/>
  <c r="E36" i="125"/>
  <c r="T36" i="125" s="1"/>
  <c r="S35" i="125"/>
  <c r="R35" i="125"/>
  <c r="Q35" i="125"/>
  <c r="P35" i="125"/>
  <c r="E35" i="125"/>
  <c r="U35" i="125" s="1"/>
  <c r="S34" i="125"/>
  <c r="R34" i="125"/>
  <c r="Q34" i="125"/>
  <c r="P34" i="125"/>
  <c r="E34" i="125"/>
  <c r="U33" i="125"/>
  <c r="S33" i="125"/>
  <c r="R33" i="125"/>
  <c r="Q33" i="125"/>
  <c r="P33" i="125"/>
  <c r="E33" i="125"/>
  <c r="T33" i="125" s="1"/>
  <c r="U32" i="125"/>
  <c r="S32" i="125"/>
  <c r="R32" i="125"/>
  <c r="Q32" i="125"/>
  <c r="P32" i="125"/>
  <c r="E32" i="125"/>
  <c r="T32" i="125" s="1"/>
  <c r="S31" i="125"/>
  <c r="R31" i="125"/>
  <c r="Q31" i="125"/>
  <c r="P31" i="125"/>
  <c r="E31" i="125"/>
  <c r="U31" i="125" s="1"/>
  <c r="S30" i="125"/>
  <c r="R30" i="125"/>
  <c r="Q30" i="125"/>
  <c r="P30" i="125"/>
  <c r="E30" i="125"/>
  <c r="U30" i="125" s="1"/>
  <c r="T29" i="125"/>
  <c r="S29" i="125"/>
  <c r="R29" i="125"/>
  <c r="Q29" i="125"/>
  <c r="P29" i="125"/>
  <c r="E29" i="125"/>
  <c r="U29" i="125" s="1"/>
  <c r="U28" i="125"/>
  <c r="S28" i="125"/>
  <c r="R28" i="125"/>
  <c r="Q28" i="125"/>
  <c r="P28" i="125"/>
  <c r="E28" i="125"/>
  <c r="T28" i="125" s="1"/>
  <c r="S27" i="125"/>
  <c r="R27" i="125"/>
  <c r="S26" i="125"/>
  <c r="R26" i="125"/>
  <c r="Q26" i="125"/>
  <c r="P26" i="125"/>
  <c r="E26" i="125"/>
  <c r="U26" i="125" s="1"/>
  <c r="S25" i="125"/>
  <c r="R25" i="125"/>
  <c r="Q25" i="125"/>
  <c r="P25" i="125"/>
  <c r="E25" i="125"/>
  <c r="U25" i="125" s="1"/>
  <c r="S24" i="125"/>
  <c r="R24" i="125"/>
  <c r="Q24" i="125"/>
  <c r="P24" i="125"/>
  <c r="E24" i="125"/>
  <c r="U24" i="125" s="1"/>
  <c r="U23" i="125"/>
  <c r="T23" i="125"/>
  <c r="S23" i="125"/>
  <c r="R23" i="125"/>
  <c r="Q23" i="125"/>
  <c r="P23" i="125"/>
  <c r="E23" i="125"/>
  <c r="T22" i="125"/>
  <c r="S22" i="125"/>
  <c r="R22" i="125"/>
  <c r="Q22" i="125"/>
  <c r="P22" i="125"/>
  <c r="E22" i="125"/>
  <c r="U22" i="125" s="1"/>
  <c r="S21" i="125"/>
  <c r="R21" i="125"/>
  <c r="Q21" i="125"/>
  <c r="P21" i="125"/>
  <c r="E21" i="125"/>
  <c r="S20" i="125"/>
  <c r="R20" i="125"/>
  <c r="Q20" i="125"/>
  <c r="P20" i="125"/>
  <c r="E20" i="125"/>
  <c r="T20" i="125" s="1"/>
  <c r="S19" i="125"/>
  <c r="R19" i="125"/>
  <c r="Q19" i="125"/>
  <c r="P19" i="125"/>
  <c r="E19" i="125"/>
  <c r="S18" i="125"/>
  <c r="R18" i="125"/>
  <c r="Q18" i="125"/>
  <c r="P18" i="125"/>
  <c r="E18" i="125"/>
  <c r="U18" i="125" s="1"/>
  <c r="S17" i="125"/>
  <c r="R17" i="125"/>
  <c r="Q17" i="125"/>
  <c r="P17" i="125"/>
  <c r="E17" i="125"/>
  <c r="U17" i="125" s="1"/>
  <c r="S16" i="125"/>
  <c r="R16" i="125"/>
  <c r="Q16" i="125"/>
  <c r="P16" i="125"/>
  <c r="E16" i="125"/>
  <c r="U16" i="125" s="1"/>
  <c r="U15" i="125"/>
  <c r="T15" i="125"/>
  <c r="S15" i="125"/>
  <c r="R15" i="125"/>
  <c r="Q15" i="125"/>
  <c r="P15" i="125"/>
  <c r="E15" i="125"/>
  <c r="T14" i="125"/>
  <c r="S14" i="125"/>
  <c r="R14" i="125"/>
  <c r="Q14" i="125"/>
  <c r="P14" i="125"/>
  <c r="E14" i="125"/>
  <c r="U14" i="125" s="1"/>
  <c r="S13" i="125"/>
  <c r="R13" i="125"/>
  <c r="Q13" i="125"/>
  <c r="P13" i="125"/>
  <c r="E13" i="125"/>
  <c r="S12" i="125"/>
  <c r="R12" i="125"/>
  <c r="Q12" i="125"/>
  <c r="P12" i="125"/>
  <c r="E12" i="125"/>
  <c r="T12" i="125" s="1"/>
  <c r="S11" i="125"/>
  <c r="R11" i="125"/>
  <c r="Q11" i="125"/>
  <c r="P11" i="125"/>
  <c r="E11" i="125"/>
  <c r="S10" i="125"/>
  <c r="R10" i="125"/>
  <c r="Q10" i="125"/>
  <c r="P10" i="125"/>
  <c r="E10" i="125"/>
  <c r="T10" i="125" s="1"/>
  <c r="S9" i="125"/>
  <c r="R9" i="125"/>
  <c r="S8" i="125"/>
  <c r="R8" i="125"/>
  <c r="R62" i="124"/>
  <c r="S61" i="124"/>
  <c r="R61" i="124"/>
  <c r="Q61" i="124"/>
  <c r="P61" i="124"/>
  <c r="E61" i="124"/>
  <c r="U60" i="124"/>
  <c r="S60" i="124"/>
  <c r="R60" i="124"/>
  <c r="Q60" i="124"/>
  <c r="P60" i="124"/>
  <c r="P59" i="124" s="1"/>
  <c r="E60" i="124"/>
  <c r="S59" i="124"/>
  <c r="R59" i="124"/>
  <c r="R58" i="124"/>
  <c r="T57" i="124"/>
  <c r="S57" i="124"/>
  <c r="R57" i="124"/>
  <c r="Q57" i="124"/>
  <c r="P57" i="124"/>
  <c r="E57" i="124"/>
  <c r="U57" i="124" s="1"/>
  <c r="S56" i="124"/>
  <c r="R56" i="124"/>
  <c r="Q56" i="124"/>
  <c r="P56" i="124"/>
  <c r="E56" i="124"/>
  <c r="U56" i="124" s="1"/>
  <c r="S55" i="124"/>
  <c r="R55" i="124"/>
  <c r="Q55" i="124"/>
  <c r="P55" i="124"/>
  <c r="E55" i="124"/>
  <c r="U55" i="124" s="1"/>
  <c r="S54" i="124"/>
  <c r="R54" i="124"/>
  <c r="Q54" i="124"/>
  <c r="Q53" i="124" s="1"/>
  <c r="P54" i="124"/>
  <c r="E54" i="124"/>
  <c r="U54" i="124" s="1"/>
  <c r="S53" i="124"/>
  <c r="R53" i="124"/>
  <c r="S52" i="124"/>
  <c r="R52" i="124"/>
  <c r="Q52" i="124"/>
  <c r="P52" i="124"/>
  <c r="E52" i="124"/>
  <c r="U52" i="124" s="1"/>
  <c r="S51" i="124"/>
  <c r="R51" i="124"/>
  <c r="Q51" i="124"/>
  <c r="P51" i="124"/>
  <c r="E51" i="124"/>
  <c r="U51" i="124" s="1"/>
  <c r="U50" i="124"/>
  <c r="T50" i="124"/>
  <c r="S50" i="124"/>
  <c r="R50" i="124"/>
  <c r="Q50" i="124"/>
  <c r="P50" i="124"/>
  <c r="E50" i="124"/>
  <c r="T49" i="124"/>
  <c r="S49" i="124"/>
  <c r="R49" i="124"/>
  <c r="Q49" i="124"/>
  <c r="P49" i="124"/>
  <c r="E49" i="124"/>
  <c r="U49" i="124" s="1"/>
  <c r="S48" i="124"/>
  <c r="R48" i="124"/>
  <c r="Q48" i="124"/>
  <c r="P48" i="124"/>
  <c r="E48" i="124"/>
  <c r="U48" i="124" s="1"/>
  <c r="S47" i="124"/>
  <c r="R47" i="124"/>
  <c r="Q47" i="124"/>
  <c r="P47" i="124"/>
  <c r="E47" i="124"/>
  <c r="U46" i="124"/>
  <c r="S46" i="124"/>
  <c r="R46" i="124"/>
  <c r="Q46" i="124"/>
  <c r="P46" i="124"/>
  <c r="E46" i="124"/>
  <c r="T46" i="124" s="1"/>
  <c r="S45" i="124"/>
  <c r="R45" i="124"/>
  <c r="Q45" i="124"/>
  <c r="P45" i="124"/>
  <c r="E45" i="124"/>
  <c r="T45" i="124" s="1"/>
  <c r="S44" i="124"/>
  <c r="R44" i="124"/>
  <c r="Q44" i="124"/>
  <c r="P44" i="124"/>
  <c r="E44" i="124"/>
  <c r="U44" i="124" s="1"/>
  <c r="S43" i="124"/>
  <c r="R43" i="124"/>
  <c r="S42" i="124"/>
  <c r="R42" i="124"/>
  <c r="S41" i="124"/>
  <c r="R41" i="124"/>
  <c r="Q41" i="124"/>
  <c r="P41" i="124"/>
  <c r="E41" i="124"/>
  <c r="U41" i="124" s="1"/>
  <c r="S40" i="124"/>
  <c r="R40" i="124"/>
  <c r="Q40" i="124"/>
  <c r="P40" i="124"/>
  <c r="E40" i="124"/>
  <c r="U40" i="124" s="1"/>
  <c r="S39" i="124"/>
  <c r="R39" i="124"/>
  <c r="Q39" i="124"/>
  <c r="P39" i="124"/>
  <c r="E39" i="124"/>
  <c r="U39" i="124" s="1"/>
  <c r="T38" i="124"/>
  <c r="S38" i="124"/>
  <c r="R38" i="124"/>
  <c r="Q38" i="124"/>
  <c r="P38" i="124"/>
  <c r="E38" i="124"/>
  <c r="U38" i="124" s="1"/>
  <c r="S37" i="124"/>
  <c r="R37" i="124"/>
  <c r="Q37" i="124"/>
  <c r="P37" i="124"/>
  <c r="E37" i="124"/>
  <c r="S36" i="124"/>
  <c r="R36" i="124"/>
  <c r="Q36" i="124"/>
  <c r="P36" i="124"/>
  <c r="E36" i="124"/>
  <c r="T36" i="124" s="1"/>
  <c r="S35" i="124"/>
  <c r="R35" i="124"/>
  <c r="Q35" i="124"/>
  <c r="P35" i="124"/>
  <c r="E35" i="124"/>
  <c r="S34" i="124"/>
  <c r="R34" i="124"/>
  <c r="Q34" i="124"/>
  <c r="P34" i="124"/>
  <c r="E34" i="124"/>
  <c r="U34" i="124" s="1"/>
  <c r="S33" i="124"/>
  <c r="R33" i="124"/>
  <c r="Q33" i="124"/>
  <c r="P33" i="124"/>
  <c r="E33" i="124"/>
  <c r="U33" i="124" s="1"/>
  <c r="S32" i="124"/>
  <c r="R32" i="124"/>
  <c r="Q32" i="124"/>
  <c r="P32" i="124"/>
  <c r="E32" i="124"/>
  <c r="T32" i="124" s="1"/>
  <c r="S31" i="124"/>
  <c r="R31" i="124"/>
  <c r="Q31" i="124"/>
  <c r="P31" i="124"/>
  <c r="E31" i="124"/>
  <c r="S30" i="124"/>
  <c r="R30" i="124"/>
  <c r="Q30" i="124"/>
  <c r="P30" i="124"/>
  <c r="E30" i="124"/>
  <c r="U30" i="124" s="1"/>
  <c r="S29" i="124"/>
  <c r="R29" i="124"/>
  <c r="Q29" i="124"/>
  <c r="P29" i="124"/>
  <c r="E29" i="124"/>
  <c r="S28" i="124"/>
  <c r="R28" i="124"/>
  <c r="Q28" i="124"/>
  <c r="P28" i="124"/>
  <c r="E28" i="124"/>
  <c r="U28" i="124" s="1"/>
  <c r="R27" i="124"/>
  <c r="T26" i="124"/>
  <c r="S26" i="124"/>
  <c r="R26" i="124"/>
  <c r="Q26" i="124"/>
  <c r="P26" i="124"/>
  <c r="E26" i="124"/>
  <c r="U26" i="124" s="1"/>
  <c r="S25" i="124"/>
  <c r="R25" i="124"/>
  <c r="Q25" i="124"/>
  <c r="P25" i="124"/>
  <c r="E25" i="124"/>
  <c r="S24" i="124"/>
  <c r="R24" i="124"/>
  <c r="Q24" i="124"/>
  <c r="P24" i="124"/>
  <c r="E24" i="124"/>
  <c r="T24" i="124" s="1"/>
  <c r="S23" i="124"/>
  <c r="R23" i="124"/>
  <c r="Q23" i="124"/>
  <c r="P23" i="124"/>
  <c r="E23" i="124"/>
  <c r="S22" i="124"/>
  <c r="R22" i="124"/>
  <c r="Q22" i="124"/>
  <c r="P22" i="124"/>
  <c r="E22" i="124"/>
  <c r="U22" i="124" s="1"/>
  <c r="S21" i="124"/>
  <c r="R21" i="124"/>
  <c r="Q21" i="124"/>
  <c r="P21" i="124"/>
  <c r="E21" i="124"/>
  <c r="U21" i="124" s="1"/>
  <c r="S20" i="124"/>
  <c r="R20" i="124"/>
  <c r="Q20" i="124"/>
  <c r="P20" i="124"/>
  <c r="E20" i="124"/>
  <c r="U20" i="124" s="1"/>
  <c r="S19" i="124"/>
  <c r="R19" i="124"/>
  <c r="Q19" i="124"/>
  <c r="P19" i="124"/>
  <c r="E19" i="124"/>
  <c r="U19" i="124" s="1"/>
  <c r="T18" i="124"/>
  <c r="S18" i="124"/>
  <c r="R18" i="124"/>
  <c r="Q18" i="124"/>
  <c r="P18" i="124"/>
  <c r="E18" i="124"/>
  <c r="U18" i="124" s="1"/>
  <c r="S17" i="124"/>
  <c r="R17" i="124"/>
  <c r="Q17" i="124"/>
  <c r="P17" i="124"/>
  <c r="E17" i="124"/>
  <c r="S16" i="124"/>
  <c r="R16" i="124"/>
  <c r="Q16" i="124"/>
  <c r="P16" i="124"/>
  <c r="E16" i="124"/>
  <c r="T16" i="124" s="1"/>
  <c r="S15" i="124"/>
  <c r="R15" i="124"/>
  <c r="Q15" i="124"/>
  <c r="P15" i="124"/>
  <c r="E15" i="124"/>
  <c r="S14" i="124"/>
  <c r="R14" i="124"/>
  <c r="Q14" i="124"/>
  <c r="P14" i="124"/>
  <c r="E14" i="124"/>
  <c r="U14" i="124" s="1"/>
  <c r="S13" i="124"/>
  <c r="R13" i="124"/>
  <c r="Q13" i="124"/>
  <c r="P13" i="124"/>
  <c r="E13" i="124"/>
  <c r="S12" i="124"/>
  <c r="R12" i="124"/>
  <c r="Q12" i="124"/>
  <c r="P12" i="124"/>
  <c r="E12" i="124"/>
  <c r="U12" i="124" s="1"/>
  <c r="S11" i="124"/>
  <c r="R11" i="124"/>
  <c r="Q11" i="124"/>
  <c r="P11" i="124"/>
  <c r="E11" i="124"/>
  <c r="U11" i="124" s="1"/>
  <c r="S10" i="124"/>
  <c r="R10" i="124"/>
  <c r="Q10" i="124"/>
  <c r="P10" i="124"/>
  <c r="E10" i="124"/>
  <c r="S9" i="124"/>
  <c r="R9" i="124"/>
  <c r="R8" i="124"/>
  <c r="T61" i="123"/>
  <c r="S61" i="123"/>
  <c r="R61" i="123"/>
  <c r="Q61" i="123"/>
  <c r="P61" i="123"/>
  <c r="E61" i="123"/>
  <c r="U61" i="123" s="1"/>
  <c r="S60" i="123"/>
  <c r="R60" i="123"/>
  <c r="Q60" i="123"/>
  <c r="Q59" i="123" s="1"/>
  <c r="P60" i="123"/>
  <c r="E60" i="123"/>
  <c r="S59" i="123"/>
  <c r="R59" i="123"/>
  <c r="R58" i="123"/>
  <c r="U57" i="123"/>
  <c r="S57" i="123"/>
  <c r="R57" i="123"/>
  <c r="Q57" i="123"/>
  <c r="P57" i="123"/>
  <c r="E57" i="123"/>
  <c r="T57" i="123" s="1"/>
  <c r="S56" i="123"/>
  <c r="R56" i="123"/>
  <c r="Q56" i="123"/>
  <c r="P56" i="123"/>
  <c r="E56" i="123"/>
  <c r="U56" i="123" s="1"/>
  <c r="S55" i="123"/>
  <c r="R55" i="123"/>
  <c r="Q55" i="123"/>
  <c r="P55" i="123"/>
  <c r="E55" i="123"/>
  <c r="U55" i="123" s="1"/>
  <c r="T54" i="123"/>
  <c r="S54" i="123"/>
  <c r="R54" i="123"/>
  <c r="Q54" i="123"/>
  <c r="P54" i="123"/>
  <c r="E54" i="123"/>
  <c r="U54" i="123" s="1"/>
  <c r="S53" i="123"/>
  <c r="R53" i="123"/>
  <c r="U52" i="123"/>
  <c r="S52" i="123"/>
  <c r="R52" i="123"/>
  <c r="Q52" i="123"/>
  <c r="P52" i="123"/>
  <c r="E52" i="123"/>
  <c r="T52" i="123" s="1"/>
  <c r="T51" i="123"/>
  <c r="S51" i="123"/>
  <c r="R51" i="123"/>
  <c r="Q51" i="123"/>
  <c r="P51" i="123"/>
  <c r="E51" i="123"/>
  <c r="U51" i="123" s="1"/>
  <c r="S50" i="123"/>
  <c r="R50" i="123"/>
  <c r="Q50" i="123"/>
  <c r="P50" i="123"/>
  <c r="E50" i="123"/>
  <c r="U50" i="123" s="1"/>
  <c r="S49" i="123"/>
  <c r="R49" i="123"/>
  <c r="Q49" i="123"/>
  <c r="P49" i="123"/>
  <c r="E49" i="123"/>
  <c r="U49" i="123" s="1"/>
  <c r="S48" i="123"/>
  <c r="R48" i="123"/>
  <c r="Q48" i="123"/>
  <c r="P48" i="123"/>
  <c r="E48" i="123"/>
  <c r="S47" i="123"/>
  <c r="R47" i="123"/>
  <c r="Q47" i="123"/>
  <c r="P47" i="123"/>
  <c r="E47" i="123"/>
  <c r="U47" i="123" s="1"/>
  <c r="S46" i="123"/>
  <c r="R46" i="123"/>
  <c r="Q46" i="123"/>
  <c r="P46" i="123"/>
  <c r="E46" i="123"/>
  <c r="S45" i="123"/>
  <c r="R45" i="123"/>
  <c r="Q45" i="123"/>
  <c r="P45" i="123"/>
  <c r="T45" i="123" s="1"/>
  <c r="E45" i="123"/>
  <c r="U45" i="123" s="1"/>
  <c r="U44" i="123"/>
  <c r="S44" i="123"/>
  <c r="R44" i="123"/>
  <c r="Q44" i="123"/>
  <c r="P44" i="123"/>
  <c r="E44" i="123"/>
  <c r="T44" i="123" s="1"/>
  <c r="S43" i="123"/>
  <c r="R43" i="123"/>
  <c r="S42" i="123"/>
  <c r="R42" i="123"/>
  <c r="S41" i="123"/>
  <c r="R41" i="123"/>
  <c r="Q41" i="123"/>
  <c r="P41" i="123"/>
  <c r="E41" i="123"/>
  <c r="U41" i="123" s="1"/>
  <c r="S40" i="123"/>
  <c r="R40" i="123"/>
  <c r="Q40" i="123"/>
  <c r="P40" i="123"/>
  <c r="E40" i="123"/>
  <c r="U40" i="123" s="1"/>
  <c r="U39" i="123"/>
  <c r="T39" i="123"/>
  <c r="S39" i="123"/>
  <c r="R39" i="123"/>
  <c r="Q39" i="123"/>
  <c r="P39" i="123"/>
  <c r="E39" i="123"/>
  <c r="T38" i="123"/>
  <c r="S38" i="123"/>
  <c r="R38" i="123"/>
  <c r="Q38" i="123"/>
  <c r="P38" i="123"/>
  <c r="E38" i="123"/>
  <c r="U38" i="123" s="1"/>
  <c r="S37" i="123"/>
  <c r="R37" i="123"/>
  <c r="Q37" i="123"/>
  <c r="P37" i="123"/>
  <c r="E37" i="123"/>
  <c r="U37" i="123" s="1"/>
  <c r="S36" i="123"/>
  <c r="R36" i="123"/>
  <c r="Q36" i="123"/>
  <c r="P36" i="123"/>
  <c r="E36" i="123"/>
  <c r="U35" i="123"/>
  <c r="S35" i="123"/>
  <c r="R35" i="123"/>
  <c r="Q35" i="123"/>
  <c r="P35" i="123"/>
  <c r="E35" i="123"/>
  <c r="T35" i="123" s="1"/>
  <c r="U34" i="123"/>
  <c r="S34" i="123"/>
  <c r="R34" i="123"/>
  <c r="Q34" i="123"/>
  <c r="P34" i="123"/>
  <c r="E34" i="123"/>
  <c r="T34" i="123" s="1"/>
  <c r="S33" i="123"/>
  <c r="R33" i="123"/>
  <c r="Q33" i="123"/>
  <c r="P33" i="123"/>
  <c r="E33" i="123"/>
  <c r="U33" i="123" s="1"/>
  <c r="S32" i="123"/>
  <c r="R32" i="123"/>
  <c r="Q32" i="123"/>
  <c r="P32" i="123"/>
  <c r="E32" i="123"/>
  <c r="T31" i="123"/>
  <c r="S31" i="123"/>
  <c r="R31" i="123"/>
  <c r="Q31" i="123"/>
  <c r="P31" i="123"/>
  <c r="E31" i="123"/>
  <c r="U31" i="123" s="1"/>
  <c r="S30" i="123"/>
  <c r="R30" i="123"/>
  <c r="Q30" i="123"/>
  <c r="U30" i="123" s="1"/>
  <c r="P30" i="123"/>
  <c r="E30" i="123"/>
  <c r="S29" i="123"/>
  <c r="R29" i="123"/>
  <c r="Q29" i="123"/>
  <c r="P29" i="123"/>
  <c r="E29" i="123"/>
  <c r="S28" i="123"/>
  <c r="R28" i="123"/>
  <c r="Q28" i="123"/>
  <c r="P28" i="123"/>
  <c r="E28" i="123"/>
  <c r="R27" i="123"/>
  <c r="T26" i="123"/>
  <c r="S26" i="123"/>
  <c r="R26" i="123"/>
  <c r="Q26" i="123"/>
  <c r="P26" i="123"/>
  <c r="E26" i="123"/>
  <c r="U26" i="123" s="1"/>
  <c r="S25" i="123"/>
  <c r="R25" i="123"/>
  <c r="Q25" i="123"/>
  <c r="P25" i="123"/>
  <c r="E25" i="123"/>
  <c r="U25" i="123" s="1"/>
  <c r="S24" i="123"/>
  <c r="R24" i="123"/>
  <c r="Q24" i="123"/>
  <c r="P24" i="123"/>
  <c r="E24" i="123"/>
  <c r="S23" i="123"/>
  <c r="R23" i="123"/>
  <c r="Q23" i="123"/>
  <c r="P23" i="123"/>
  <c r="E23" i="123"/>
  <c r="T23" i="123" s="1"/>
  <c r="S22" i="123"/>
  <c r="R22" i="123"/>
  <c r="Q22" i="123"/>
  <c r="P22" i="123"/>
  <c r="E22" i="123"/>
  <c r="T22" i="123" s="1"/>
  <c r="S21" i="123"/>
  <c r="R21" i="123"/>
  <c r="Q21" i="123"/>
  <c r="P21" i="123"/>
  <c r="E21" i="123"/>
  <c r="U21" i="123" s="1"/>
  <c r="S20" i="123"/>
  <c r="R20" i="123"/>
  <c r="Q20" i="123"/>
  <c r="P20" i="123"/>
  <c r="E20" i="123"/>
  <c r="U20" i="123" s="1"/>
  <c r="U19" i="123"/>
  <c r="S19" i="123"/>
  <c r="R19" i="123"/>
  <c r="Q19" i="123"/>
  <c r="P19" i="123"/>
  <c r="E19" i="123"/>
  <c r="T19" i="123" s="1"/>
  <c r="T18" i="123"/>
  <c r="S18" i="123"/>
  <c r="R18" i="123"/>
  <c r="Q18" i="123"/>
  <c r="P18" i="123"/>
  <c r="E18" i="123"/>
  <c r="U18" i="123" s="1"/>
  <c r="S17" i="123"/>
  <c r="R17" i="123"/>
  <c r="Q17" i="123"/>
  <c r="P17" i="123"/>
  <c r="E17" i="123"/>
  <c r="U17" i="123" s="1"/>
  <c r="S16" i="123"/>
  <c r="R16" i="123"/>
  <c r="Q16" i="123"/>
  <c r="P16" i="123"/>
  <c r="E16" i="123"/>
  <c r="S15" i="123"/>
  <c r="R15" i="123"/>
  <c r="Q15" i="123"/>
  <c r="P15" i="123"/>
  <c r="E15" i="123"/>
  <c r="T15" i="123" s="1"/>
  <c r="S14" i="123"/>
  <c r="R14" i="123"/>
  <c r="Q14" i="123"/>
  <c r="P14" i="123"/>
  <c r="E14" i="123"/>
  <c r="T14" i="123" s="1"/>
  <c r="S13" i="123"/>
  <c r="R13" i="123"/>
  <c r="Q13" i="123"/>
  <c r="P13" i="123"/>
  <c r="E13" i="123"/>
  <c r="S12" i="123"/>
  <c r="R12" i="123"/>
  <c r="Q12" i="123"/>
  <c r="P12" i="123"/>
  <c r="E12" i="123"/>
  <c r="U12" i="123" s="1"/>
  <c r="U11" i="123"/>
  <c r="S11" i="123"/>
  <c r="R11" i="123"/>
  <c r="Q11" i="123"/>
  <c r="P11" i="123"/>
  <c r="E11" i="123"/>
  <c r="T11" i="123" s="1"/>
  <c r="S10" i="123"/>
  <c r="R10" i="123"/>
  <c r="Q10" i="123"/>
  <c r="P10" i="123"/>
  <c r="E10" i="123"/>
  <c r="S9" i="123"/>
  <c r="R9" i="123"/>
  <c r="R8" i="123"/>
  <c r="U61" i="122"/>
  <c r="T61" i="122"/>
  <c r="S61" i="122"/>
  <c r="R61" i="122"/>
  <c r="Q61" i="122"/>
  <c r="P61" i="122"/>
  <c r="E61" i="122"/>
  <c r="S60" i="122"/>
  <c r="R60" i="122"/>
  <c r="Q60" i="122"/>
  <c r="P60" i="122"/>
  <c r="P59" i="122" s="1"/>
  <c r="E60" i="122"/>
  <c r="E59" i="122" s="1"/>
  <c r="U59" i="122" s="1"/>
  <c r="S59" i="122"/>
  <c r="R59" i="122"/>
  <c r="S57" i="122"/>
  <c r="R57" i="122"/>
  <c r="Q57" i="122"/>
  <c r="P57" i="122"/>
  <c r="E57" i="122"/>
  <c r="U56" i="122"/>
  <c r="S56" i="122"/>
  <c r="R56" i="122"/>
  <c r="Q56" i="122"/>
  <c r="P56" i="122"/>
  <c r="E56" i="122"/>
  <c r="T56" i="122" s="1"/>
  <c r="U55" i="122"/>
  <c r="S55" i="122"/>
  <c r="R55" i="122"/>
  <c r="Q55" i="122"/>
  <c r="P55" i="122"/>
  <c r="E55" i="122"/>
  <c r="T55" i="122" s="1"/>
  <c r="T54" i="122"/>
  <c r="S54" i="122"/>
  <c r="R54" i="122"/>
  <c r="Q54" i="122"/>
  <c r="P54" i="122"/>
  <c r="E54" i="122"/>
  <c r="U54" i="122" s="1"/>
  <c r="S53" i="122"/>
  <c r="R53" i="122"/>
  <c r="S52" i="122"/>
  <c r="R52" i="122"/>
  <c r="Q52" i="122"/>
  <c r="P52" i="122"/>
  <c r="E52" i="122"/>
  <c r="S51" i="122"/>
  <c r="R51" i="122"/>
  <c r="Q51" i="122"/>
  <c r="P51" i="122"/>
  <c r="E51" i="122"/>
  <c r="T51" i="122" s="1"/>
  <c r="S50" i="122"/>
  <c r="R50" i="122"/>
  <c r="Q50" i="122"/>
  <c r="P50" i="122"/>
  <c r="E50" i="122"/>
  <c r="S49" i="122"/>
  <c r="R49" i="122"/>
  <c r="Q49" i="122"/>
  <c r="P49" i="122"/>
  <c r="E49" i="122"/>
  <c r="U49" i="122" s="1"/>
  <c r="S48" i="122"/>
  <c r="R48" i="122"/>
  <c r="Q48" i="122"/>
  <c r="P48" i="122"/>
  <c r="E48" i="122"/>
  <c r="U48" i="122" s="1"/>
  <c r="S47" i="122"/>
  <c r="R47" i="122"/>
  <c r="Q47" i="122"/>
  <c r="P47" i="122"/>
  <c r="E47" i="122"/>
  <c r="U47" i="122" s="1"/>
  <c r="U46" i="122"/>
  <c r="T46" i="122"/>
  <c r="S46" i="122"/>
  <c r="R46" i="122"/>
  <c r="Q46" i="122"/>
  <c r="P46" i="122"/>
  <c r="E46" i="122"/>
  <c r="T45" i="122"/>
  <c r="S45" i="122"/>
  <c r="R45" i="122"/>
  <c r="Q45" i="122"/>
  <c r="P45" i="122"/>
  <c r="E45" i="122"/>
  <c r="U45" i="122" s="1"/>
  <c r="S44" i="122"/>
  <c r="R44" i="122"/>
  <c r="Q44" i="122"/>
  <c r="P44" i="122"/>
  <c r="E44" i="122"/>
  <c r="S43" i="122"/>
  <c r="R43" i="122"/>
  <c r="S42" i="122"/>
  <c r="R42" i="122"/>
  <c r="S41" i="122"/>
  <c r="R41" i="122"/>
  <c r="Q41" i="122"/>
  <c r="P41" i="122"/>
  <c r="E41" i="122"/>
  <c r="T41" i="122" s="1"/>
  <c r="S40" i="122"/>
  <c r="R40" i="122"/>
  <c r="Q40" i="122"/>
  <c r="P40" i="122"/>
  <c r="E40" i="122"/>
  <c r="T40" i="122" s="1"/>
  <c r="S39" i="122"/>
  <c r="R39" i="122"/>
  <c r="Q39" i="122"/>
  <c r="P39" i="122"/>
  <c r="E39" i="122"/>
  <c r="U39" i="122" s="1"/>
  <c r="S38" i="122"/>
  <c r="R38" i="122"/>
  <c r="Q38" i="122"/>
  <c r="P38" i="122"/>
  <c r="E38" i="122"/>
  <c r="U38" i="122" s="1"/>
  <c r="U37" i="122"/>
  <c r="S37" i="122"/>
  <c r="R37" i="122"/>
  <c r="Q37" i="122"/>
  <c r="P37" i="122"/>
  <c r="E37" i="122"/>
  <c r="T37" i="122" s="1"/>
  <c r="T36" i="122"/>
  <c r="S36" i="122"/>
  <c r="R36" i="122"/>
  <c r="Q36" i="122"/>
  <c r="P36" i="122"/>
  <c r="E36" i="122"/>
  <c r="U36" i="122" s="1"/>
  <c r="S35" i="122"/>
  <c r="R35" i="122"/>
  <c r="Q35" i="122"/>
  <c r="P35" i="122"/>
  <c r="E35" i="122"/>
  <c r="U35" i="122" s="1"/>
  <c r="S34" i="122"/>
  <c r="R34" i="122"/>
  <c r="Q34" i="122"/>
  <c r="P34" i="122"/>
  <c r="E34" i="122"/>
  <c r="S33" i="122"/>
  <c r="R33" i="122"/>
  <c r="Q33" i="122"/>
  <c r="P33" i="122"/>
  <c r="E33" i="122"/>
  <c r="T33" i="122" s="1"/>
  <c r="S32" i="122"/>
  <c r="R32" i="122"/>
  <c r="Q32" i="122"/>
  <c r="P32" i="122"/>
  <c r="E32" i="122"/>
  <c r="T32" i="122" s="1"/>
  <c r="S31" i="122"/>
  <c r="R31" i="122"/>
  <c r="Q31" i="122"/>
  <c r="P31" i="122"/>
  <c r="E31" i="122"/>
  <c r="U31" i="122" s="1"/>
  <c r="S30" i="122"/>
  <c r="R30" i="122"/>
  <c r="Q30" i="122"/>
  <c r="P30" i="122"/>
  <c r="E30" i="122"/>
  <c r="U29" i="122"/>
  <c r="S29" i="122"/>
  <c r="R29" i="122"/>
  <c r="Q29" i="122"/>
  <c r="P29" i="122"/>
  <c r="E29" i="122"/>
  <c r="T29" i="122" s="1"/>
  <c r="T28" i="122"/>
  <c r="S28" i="122"/>
  <c r="R28" i="122"/>
  <c r="Q28" i="122"/>
  <c r="P28" i="122"/>
  <c r="E28" i="122"/>
  <c r="U28" i="122" s="1"/>
  <c r="R27" i="122"/>
  <c r="S26" i="122"/>
  <c r="R26" i="122"/>
  <c r="Q26" i="122"/>
  <c r="P26" i="122"/>
  <c r="E26" i="122"/>
  <c r="U26" i="122" s="1"/>
  <c r="S25" i="122"/>
  <c r="R25" i="122"/>
  <c r="Q25" i="122"/>
  <c r="P25" i="122"/>
  <c r="E25" i="122"/>
  <c r="U25" i="122" s="1"/>
  <c r="U24" i="122"/>
  <c r="T24" i="122"/>
  <c r="S24" i="122"/>
  <c r="R24" i="122"/>
  <c r="Q24" i="122"/>
  <c r="P24" i="122"/>
  <c r="E24" i="122"/>
  <c r="T23" i="122"/>
  <c r="S23" i="122"/>
  <c r="R23" i="122"/>
  <c r="Q23" i="122"/>
  <c r="P23" i="122"/>
  <c r="E23" i="122"/>
  <c r="U23" i="122" s="1"/>
  <c r="S22" i="122"/>
  <c r="R22" i="122"/>
  <c r="Q22" i="122"/>
  <c r="P22" i="122"/>
  <c r="E22" i="122"/>
  <c r="S21" i="122"/>
  <c r="R21" i="122"/>
  <c r="Q21" i="122"/>
  <c r="P21" i="122"/>
  <c r="E21" i="122"/>
  <c r="T21" i="122" s="1"/>
  <c r="S20" i="122"/>
  <c r="R20" i="122"/>
  <c r="Q20" i="122"/>
  <c r="P20" i="122"/>
  <c r="E20" i="122"/>
  <c r="S19" i="122"/>
  <c r="R19" i="122"/>
  <c r="Q19" i="122"/>
  <c r="P19" i="122"/>
  <c r="E19" i="122"/>
  <c r="U19" i="122" s="1"/>
  <c r="S18" i="122"/>
  <c r="R18" i="122"/>
  <c r="Q18" i="122"/>
  <c r="P18" i="122"/>
  <c r="E18" i="122"/>
  <c r="U18" i="122" s="1"/>
  <c r="S17" i="122"/>
  <c r="R17" i="122"/>
  <c r="Q17" i="122"/>
  <c r="P17" i="122"/>
  <c r="E17" i="122"/>
  <c r="U17" i="122" s="1"/>
  <c r="U16" i="122"/>
  <c r="S16" i="122"/>
  <c r="R16" i="122"/>
  <c r="Q16" i="122"/>
  <c r="P16" i="122"/>
  <c r="E16" i="122"/>
  <c r="T16" i="122" s="1"/>
  <c r="T15" i="122"/>
  <c r="S15" i="122"/>
  <c r="R15" i="122"/>
  <c r="Q15" i="122"/>
  <c r="P15" i="122"/>
  <c r="E15" i="122"/>
  <c r="U15" i="122" s="1"/>
  <c r="S14" i="122"/>
  <c r="R14" i="122"/>
  <c r="Q14" i="122"/>
  <c r="P14" i="122"/>
  <c r="E14" i="122"/>
  <c r="S13" i="122"/>
  <c r="R13" i="122"/>
  <c r="Q13" i="122"/>
  <c r="P13" i="122"/>
  <c r="E13" i="122"/>
  <c r="T13" i="122" s="1"/>
  <c r="S12" i="122"/>
  <c r="R12" i="122"/>
  <c r="Q12" i="122"/>
  <c r="P12" i="122"/>
  <c r="E12" i="122"/>
  <c r="S11" i="122"/>
  <c r="R11" i="122"/>
  <c r="Q11" i="122"/>
  <c r="P11" i="122"/>
  <c r="E11" i="122"/>
  <c r="U11" i="122" s="1"/>
  <c r="S10" i="122"/>
  <c r="R10" i="122"/>
  <c r="Q10" i="122"/>
  <c r="P10" i="122"/>
  <c r="E10" i="122"/>
  <c r="U10" i="122" s="1"/>
  <c r="S9" i="122"/>
  <c r="R9" i="122"/>
  <c r="R8" i="122"/>
  <c r="S61" i="121"/>
  <c r="R61" i="121"/>
  <c r="Q61" i="121"/>
  <c r="P61" i="121"/>
  <c r="E61" i="121"/>
  <c r="U61" i="121" s="1"/>
  <c r="S60" i="121"/>
  <c r="R60" i="121"/>
  <c r="Q60" i="121"/>
  <c r="Q59" i="121" s="1"/>
  <c r="P60" i="121"/>
  <c r="E60" i="121"/>
  <c r="U60" i="121" s="1"/>
  <c r="S59" i="121"/>
  <c r="R59" i="121"/>
  <c r="S57" i="121"/>
  <c r="R57" i="121"/>
  <c r="Q57" i="121"/>
  <c r="P57" i="121"/>
  <c r="E57" i="121"/>
  <c r="U57" i="121" s="1"/>
  <c r="S56" i="121"/>
  <c r="R56" i="121"/>
  <c r="Q56" i="121"/>
  <c r="P56" i="121"/>
  <c r="E56" i="121"/>
  <c r="S55" i="121"/>
  <c r="R55" i="121"/>
  <c r="Q55" i="121"/>
  <c r="P55" i="121"/>
  <c r="E55" i="121"/>
  <c r="T55" i="121" s="1"/>
  <c r="S54" i="121"/>
  <c r="R54" i="121"/>
  <c r="Q54" i="121"/>
  <c r="Q53" i="121" s="1"/>
  <c r="P54" i="121"/>
  <c r="E54" i="121"/>
  <c r="T54" i="121" s="1"/>
  <c r="S53" i="121"/>
  <c r="R53" i="121"/>
  <c r="S52" i="121"/>
  <c r="R52" i="121"/>
  <c r="Q52" i="121"/>
  <c r="P52" i="121"/>
  <c r="E52" i="121"/>
  <c r="U52" i="121" s="1"/>
  <c r="S51" i="121"/>
  <c r="R51" i="121"/>
  <c r="Q51" i="121"/>
  <c r="P51" i="121"/>
  <c r="E51" i="121"/>
  <c r="U50" i="121"/>
  <c r="S50" i="121"/>
  <c r="R50" i="121"/>
  <c r="Q50" i="121"/>
  <c r="P50" i="121"/>
  <c r="E50" i="121"/>
  <c r="T50" i="121" s="1"/>
  <c r="U49" i="121"/>
  <c r="S49" i="121"/>
  <c r="R49" i="121"/>
  <c r="Q49" i="121"/>
  <c r="P49" i="121"/>
  <c r="E49" i="121"/>
  <c r="T49" i="121" s="1"/>
  <c r="S48" i="121"/>
  <c r="R48" i="121"/>
  <c r="Q48" i="121"/>
  <c r="P48" i="121"/>
  <c r="E48" i="121"/>
  <c r="U48" i="121" s="1"/>
  <c r="S47" i="121"/>
  <c r="R47" i="121"/>
  <c r="Q47" i="121"/>
  <c r="P47" i="121"/>
  <c r="E47" i="121"/>
  <c r="U47" i="121" s="1"/>
  <c r="T46" i="121"/>
  <c r="S46" i="121"/>
  <c r="R46" i="121"/>
  <c r="Q46" i="121"/>
  <c r="P46" i="121"/>
  <c r="E46" i="121"/>
  <c r="U46" i="121" s="1"/>
  <c r="U45" i="121"/>
  <c r="S45" i="121"/>
  <c r="R45" i="121"/>
  <c r="Q45" i="121"/>
  <c r="P45" i="121"/>
  <c r="E45" i="121"/>
  <c r="T45" i="121" s="1"/>
  <c r="S44" i="121"/>
  <c r="R44" i="121"/>
  <c r="Q44" i="121"/>
  <c r="P44" i="121"/>
  <c r="E44" i="121"/>
  <c r="T44" i="121" s="1"/>
  <c r="S43" i="121"/>
  <c r="R43" i="121"/>
  <c r="S42" i="121"/>
  <c r="R42" i="121"/>
  <c r="S41" i="121"/>
  <c r="R41" i="121"/>
  <c r="Q41" i="121"/>
  <c r="P41" i="121"/>
  <c r="E41" i="121"/>
  <c r="S40" i="121"/>
  <c r="R40" i="121"/>
  <c r="Q40" i="121"/>
  <c r="P40" i="121"/>
  <c r="E40" i="121"/>
  <c r="T40" i="121" s="1"/>
  <c r="S39" i="121"/>
  <c r="R39" i="121"/>
  <c r="Q39" i="121"/>
  <c r="P39" i="121"/>
  <c r="E39" i="121"/>
  <c r="T39" i="121" s="1"/>
  <c r="T38" i="121"/>
  <c r="S38" i="121"/>
  <c r="R38" i="121"/>
  <c r="Q38" i="121"/>
  <c r="P38" i="121"/>
  <c r="E38" i="121"/>
  <c r="U38" i="121" s="1"/>
  <c r="S37" i="121"/>
  <c r="R37" i="121"/>
  <c r="Q37" i="121"/>
  <c r="P37" i="121"/>
  <c r="E37" i="121"/>
  <c r="U37" i="121" s="1"/>
  <c r="S36" i="121"/>
  <c r="R36" i="121"/>
  <c r="Q36" i="121"/>
  <c r="P36" i="121"/>
  <c r="E36" i="121"/>
  <c r="U36" i="121" s="1"/>
  <c r="S35" i="121"/>
  <c r="R35" i="121"/>
  <c r="Q35" i="121"/>
  <c r="P35" i="121"/>
  <c r="E35" i="121"/>
  <c r="U35" i="121" s="1"/>
  <c r="S34" i="121"/>
  <c r="R34" i="121"/>
  <c r="Q34" i="121"/>
  <c r="P34" i="121"/>
  <c r="E34" i="121"/>
  <c r="S33" i="121"/>
  <c r="R33" i="121"/>
  <c r="Q33" i="121"/>
  <c r="P33" i="121"/>
  <c r="E33" i="121"/>
  <c r="S32" i="121"/>
  <c r="R32" i="121"/>
  <c r="Q32" i="121"/>
  <c r="P32" i="121"/>
  <c r="E32" i="121"/>
  <c r="U32" i="121" s="1"/>
  <c r="S31" i="121"/>
  <c r="R31" i="121"/>
  <c r="Q31" i="121"/>
  <c r="P31" i="121"/>
  <c r="E31" i="121"/>
  <c r="T31" i="121" s="1"/>
  <c r="T30" i="121"/>
  <c r="S30" i="121"/>
  <c r="R30" i="121"/>
  <c r="Q30" i="121"/>
  <c r="P30" i="121"/>
  <c r="E30" i="121"/>
  <c r="U30" i="121" s="1"/>
  <c r="S29" i="121"/>
  <c r="R29" i="121"/>
  <c r="Q29" i="121"/>
  <c r="P29" i="121"/>
  <c r="E29" i="121"/>
  <c r="U29" i="121" s="1"/>
  <c r="S28" i="121"/>
  <c r="R28" i="121"/>
  <c r="Q28" i="121"/>
  <c r="P28" i="121"/>
  <c r="E28" i="121"/>
  <c r="U28" i="121" s="1"/>
  <c r="R27" i="121"/>
  <c r="S26" i="121"/>
  <c r="R26" i="121"/>
  <c r="Q26" i="121"/>
  <c r="P26" i="121"/>
  <c r="E26" i="121"/>
  <c r="U26" i="121" s="1"/>
  <c r="S25" i="121"/>
  <c r="R25" i="121"/>
  <c r="Q25" i="121"/>
  <c r="P25" i="121"/>
  <c r="E25" i="121"/>
  <c r="U25" i="121" s="1"/>
  <c r="U24" i="121"/>
  <c r="S24" i="121"/>
  <c r="R24" i="121"/>
  <c r="Q24" i="121"/>
  <c r="P24" i="121"/>
  <c r="E24" i="121"/>
  <c r="T24" i="121" s="1"/>
  <c r="T23" i="121"/>
  <c r="S23" i="121"/>
  <c r="R23" i="121"/>
  <c r="Q23" i="121"/>
  <c r="P23" i="121"/>
  <c r="E23" i="121"/>
  <c r="U23" i="121" s="1"/>
  <c r="S22" i="121"/>
  <c r="R22" i="121"/>
  <c r="Q22" i="121"/>
  <c r="P22" i="121"/>
  <c r="E22" i="121"/>
  <c r="U22" i="121" s="1"/>
  <c r="S21" i="121"/>
  <c r="R21" i="121"/>
  <c r="Q21" i="121"/>
  <c r="P21" i="121"/>
  <c r="E21" i="121"/>
  <c r="S20" i="121"/>
  <c r="R20" i="121"/>
  <c r="Q20" i="121"/>
  <c r="P20" i="121"/>
  <c r="E20" i="121"/>
  <c r="T20" i="121" s="1"/>
  <c r="S19" i="121"/>
  <c r="R19" i="121"/>
  <c r="Q19" i="121"/>
  <c r="P19" i="121"/>
  <c r="E19" i="121"/>
  <c r="T19" i="121" s="1"/>
  <c r="S18" i="121"/>
  <c r="R18" i="121"/>
  <c r="Q18" i="121"/>
  <c r="P18" i="121"/>
  <c r="E18" i="121"/>
  <c r="U18" i="121" s="1"/>
  <c r="S17" i="121"/>
  <c r="R17" i="121"/>
  <c r="Q17" i="121"/>
  <c r="P17" i="121"/>
  <c r="E17" i="121"/>
  <c r="U17" i="121" s="1"/>
  <c r="U16" i="121"/>
  <c r="S16" i="121"/>
  <c r="R16" i="121"/>
  <c r="Q16" i="121"/>
  <c r="P16" i="121"/>
  <c r="E16" i="121"/>
  <c r="T16" i="121" s="1"/>
  <c r="T15" i="121"/>
  <c r="S15" i="121"/>
  <c r="R15" i="121"/>
  <c r="Q15" i="121"/>
  <c r="P15" i="121"/>
  <c r="E15" i="121"/>
  <c r="U15" i="121" s="1"/>
  <c r="S14" i="121"/>
  <c r="R14" i="121"/>
  <c r="Q14" i="121"/>
  <c r="P14" i="121"/>
  <c r="E14" i="121"/>
  <c r="U14" i="121" s="1"/>
  <c r="S13" i="121"/>
  <c r="R13" i="121"/>
  <c r="Q13" i="121"/>
  <c r="P13" i="121"/>
  <c r="E13" i="121"/>
  <c r="S12" i="121"/>
  <c r="R12" i="121"/>
  <c r="Q12" i="121"/>
  <c r="P12" i="121"/>
  <c r="E12" i="121"/>
  <c r="T12" i="121" s="1"/>
  <c r="S11" i="121"/>
  <c r="R11" i="121"/>
  <c r="Q11" i="121"/>
  <c r="P11" i="121"/>
  <c r="E11" i="121"/>
  <c r="T11" i="121" s="1"/>
  <c r="S10" i="121"/>
  <c r="R10" i="121"/>
  <c r="Q10" i="121"/>
  <c r="P10" i="121"/>
  <c r="E10" i="121"/>
  <c r="S9" i="121"/>
  <c r="R9" i="121"/>
  <c r="S62" i="120"/>
  <c r="S61" i="120"/>
  <c r="R61" i="120"/>
  <c r="Q61" i="120"/>
  <c r="P61" i="120"/>
  <c r="E61" i="120"/>
  <c r="T61" i="120" s="1"/>
  <c r="S60" i="120"/>
  <c r="R60" i="120"/>
  <c r="Q60" i="120"/>
  <c r="P60" i="120"/>
  <c r="P59" i="120" s="1"/>
  <c r="E60" i="120"/>
  <c r="U60" i="120" s="1"/>
  <c r="S59" i="120"/>
  <c r="R59" i="120"/>
  <c r="S58" i="120"/>
  <c r="R58" i="120"/>
  <c r="S57" i="120"/>
  <c r="R57" i="120"/>
  <c r="Q57" i="120"/>
  <c r="P57" i="120"/>
  <c r="E57" i="120"/>
  <c r="U57" i="120" s="1"/>
  <c r="S56" i="120"/>
  <c r="R56" i="120"/>
  <c r="Q56" i="120"/>
  <c r="P56" i="120"/>
  <c r="E56" i="120"/>
  <c r="U56" i="120" s="1"/>
  <c r="S55" i="120"/>
  <c r="R55" i="120"/>
  <c r="Q55" i="120"/>
  <c r="P55" i="120"/>
  <c r="E55" i="120"/>
  <c r="U55" i="120" s="1"/>
  <c r="T54" i="120"/>
  <c r="S54" i="120"/>
  <c r="R54" i="120"/>
  <c r="Q54" i="120"/>
  <c r="P54" i="120"/>
  <c r="E54" i="120"/>
  <c r="S53" i="120"/>
  <c r="R53" i="120"/>
  <c r="S52" i="120"/>
  <c r="R52" i="120"/>
  <c r="Q52" i="120"/>
  <c r="P52" i="120"/>
  <c r="E52" i="120"/>
  <c r="U52" i="120" s="1"/>
  <c r="T51" i="120"/>
  <c r="S51" i="120"/>
  <c r="R51" i="120"/>
  <c r="Q51" i="120"/>
  <c r="P51" i="120"/>
  <c r="E51" i="120"/>
  <c r="U51" i="120" s="1"/>
  <c r="U50" i="120"/>
  <c r="S50" i="120"/>
  <c r="R50" i="120"/>
  <c r="Q50" i="120"/>
  <c r="P50" i="120"/>
  <c r="E50" i="120"/>
  <c r="T50" i="120" s="1"/>
  <c r="S49" i="120"/>
  <c r="R49" i="120"/>
  <c r="Q49" i="120"/>
  <c r="P49" i="120"/>
  <c r="E49" i="120"/>
  <c r="U49" i="120" s="1"/>
  <c r="S48" i="120"/>
  <c r="R48" i="120"/>
  <c r="Q48" i="120"/>
  <c r="P48" i="120"/>
  <c r="E48" i="120"/>
  <c r="U47" i="120"/>
  <c r="S47" i="120"/>
  <c r="R47" i="120"/>
  <c r="Q47" i="120"/>
  <c r="P47" i="120"/>
  <c r="E47" i="120"/>
  <c r="T47" i="120" s="1"/>
  <c r="S46" i="120"/>
  <c r="R46" i="120"/>
  <c r="Q46" i="120"/>
  <c r="P46" i="120"/>
  <c r="E46" i="120"/>
  <c r="T46" i="120" s="1"/>
  <c r="S45" i="120"/>
  <c r="R45" i="120"/>
  <c r="Q45" i="120"/>
  <c r="P45" i="120"/>
  <c r="E45" i="120"/>
  <c r="U45" i="120" s="1"/>
  <c r="S44" i="120"/>
  <c r="R44" i="120"/>
  <c r="Q44" i="120"/>
  <c r="P44" i="120"/>
  <c r="E44" i="120"/>
  <c r="U44" i="120" s="1"/>
  <c r="S43" i="120"/>
  <c r="R43" i="120"/>
  <c r="S42" i="120"/>
  <c r="R42" i="120"/>
  <c r="S41" i="120"/>
  <c r="R41" i="120"/>
  <c r="Q41" i="120"/>
  <c r="P41" i="120"/>
  <c r="E41" i="120"/>
  <c r="U41" i="120" s="1"/>
  <c r="S40" i="120"/>
  <c r="R40" i="120"/>
  <c r="Q40" i="120"/>
  <c r="P40" i="120"/>
  <c r="E40" i="120"/>
  <c r="S39" i="120"/>
  <c r="R39" i="120"/>
  <c r="Q39" i="120"/>
  <c r="P39" i="120"/>
  <c r="E39" i="120"/>
  <c r="U39" i="120" s="1"/>
  <c r="S38" i="120"/>
  <c r="R38" i="120"/>
  <c r="Q38" i="120"/>
  <c r="P38" i="120"/>
  <c r="E38" i="120"/>
  <c r="S37" i="120"/>
  <c r="R37" i="120"/>
  <c r="Q37" i="120"/>
  <c r="P37" i="120"/>
  <c r="E37" i="120"/>
  <c r="U37" i="120" s="1"/>
  <c r="S36" i="120"/>
  <c r="R36" i="120"/>
  <c r="Q36" i="120"/>
  <c r="P36" i="120"/>
  <c r="E36" i="120"/>
  <c r="S35" i="120"/>
  <c r="R35" i="120"/>
  <c r="Q35" i="120"/>
  <c r="P35" i="120"/>
  <c r="E35" i="120"/>
  <c r="U35" i="120" s="1"/>
  <c r="S34" i="120"/>
  <c r="R34" i="120"/>
  <c r="Q34" i="120"/>
  <c r="P34" i="120"/>
  <c r="E34" i="120"/>
  <c r="S33" i="120"/>
  <c r="R33" i="120"/>
  <c r="Q33" i="120"/>
  <c r="P33" i="120"/>
  <c r="E33" i="120"/>
  <c r="U33" i="120" s="1"/>
  <c r="S32" i="120"/>
  <c r="R32" i="120"/>
  <c r="Q32" i="120"/>
  <c r="P32" i="120"/>
  <c r="E32" i="120"/>
  <c r="U32" i="120" s="1"/>
  <c r="S31" i="120"/>
  <c r="R31" i="120"/>
  <c r="Q31" i="120"/>
  <c r="P31" i="120"/>
  <c r="E31" i="120"/>
  <c r="U31" i="120" s="1"/>
  <c r="S30" i="120"/>
  <c r="R30" i="120"/>
  <c r="Q30" i="120"/>
  <c r="P30" i="120"/>
  <c r="E30" i="120"/>
  <c r="S29" i="120"/>
  <c r="R29" i="120"/>
  <c r="Q29" i="120"/>
  <c r="P29" i="120"/>
  <c r="E29" i="120"/>
  <c r="U29" i="120" s="1"/>
  <c r="S28" i="120"/>
  <c r="R28" i="120"/>
  <c r="Q28" i="120"/>
  <c r="P28" i="120"/>
  <c r="E28" i="120"/>
  <c r="S27" i="120"/>
  <c r="R27" i="120"/>
  <c r="S26" i="120"/>
  <c r="R26" i="120"/>
  <c r="Q26" i="120"/>
  <c r="P26" i="120"/>
  <c r="E26" i="120"/>
  <c r="S25" i="120"/>
  <c r="R25" i="120"/>
  <c r="Q25" i="120"/>
  <c r="P25" i="120"/>
  <c r="E25" i="120"/>
  <c r="U24" i="120"/>
  <c r="S24" i="120"/>
  <c r="R24" i="120"/>
  <c r="Q24" i="120"/>
  <c r="P24" i="120"/>
  <c r="E24" i="120"/>
  <c r="T24" i="120" s="1"/>
  <c r="S23" i="120"/>
  <c r="R23" i="120"/>
  <c r="Q23" i="120"/>
  <c r="P23" i="120"/>
  <c r="E23" i="120"/>
  <c r="T23" i="120" s="1"/>
  <c r="T22" i="120"/>
  <c r="S22" i="120"/>
  <c r="R22" i="120"/>
  <c r="Q22" i="120"/>
  <c r="P22" i="120"/>
  <c r="E22" i="120"/>
  <c r="U22" i="120" s="1"/>
  <c r="S21" i="120"/>
  <c r="R21" i="120"/>
  <c r="Q21" i="120"/>
  <c r="P21" i="120"/>
  <c r="E21" i="120"/>
  <c r="T20" i="120"/>
  <c r="S20" i="120"/>
  <c r="R20" i="120"/>
  <c r="Q20" i="120"/>
  <c r="P20" i="120"/>
  <c r="E20" i="120"/>
  <c r="U20" i="120" s="1"/>
  <c r="S19" i="120"/>
  <c r="R19" i="120"/>
  <c r="Q19" i="120"/>
  <c r="P19" i="120"/>
  <c r="E19" i="120"/>
  <c r="U19" i="120" s="1"/>
  <c r="S18" i="120"/>
  <c r="R18" i="120"/>
  <c r="Q18" i="120"/>
  <c r="P18" i="120"/>
  <c r="E18" i="120"/>
  <c r="S17" i="120"/>
  <c r="R17" i="120"/>
  <c r="Q17" i="120"/>
  <c r="P17" i="120"/>
  <c r="E17" i="120"/>
  <c r="U16" i="120"/>
  <c r="S16" i="120"/>
  <c r="R16" i="120"/>
  <c r="Q16" i="120"/>
  <c r="P16" i="120"/>
  <c r="E16" i="120"/>
  <c r="T16" i="120" s="1"/>
  <c r="S15" i="120"/>
  <c r="R15" i="120"/>
  <c r="Q15" i="120"/>
  <c r="P15" i="120"/>
  <c r="E15" i="120"/>
  <c r="T15" i="120" s="1"/>
  <c r="T14" i="120"/>
  <c r="S14" i="120"/>
  <c r="R14" i="120"/>
  <c r="Q14" i="120"/>
  <c r="P14" i="120"/>
  <c r="E14" i="120"/>
  <c r="U14" i="120" s="1"/>
  <c r="S13" i="120"/>
  <c r="R13" i="120"/>
  <c r="Q13" i="120"/>
  <c r="P13" i="120"/>
  <c r="E13" i="120"/>
  <c r="T12" i="120"/>
  <c r="S12" i="120"/>
  <c r="R12" i="120"/>
  <c r="Q12" i="120"/>
  <c r="P12" i="120"/>
  <c r="E12" i="120"/>
  <c r="U12" i="120" s="1"/>
  <c r="S11" i="120"/>
  <c r="R11" i="120"/>
  <c r="Q11" i="120"/>
  <c r="P11" i="120"/>
  <c r="E11" i="120"/>
  <c r="U11" i="120" s="1"/>
  <c r="S10" i="120"/>
  <c r="R10" i="120"/>
  <c r="Q10" i="120"/>
  <c r="P10" i="120"/>
  <c r="E10" i="120"/>
  <c r="T10" i="120" s="1"/>
  <c r="S9" i="120"/>
  <c r="R9" i="120"/>
  <c r="S8" i="120"/>
  <c r="R8" i="120"/>
  <c r="T61" i="119"/>
  <c r="S61" i="119"/>
  <c r="R61" i="119"/>
  <c r="Q61" i="119"/>
  <c r="P61" i="119"/>
  <c r="E61" i="119"/>
  <c r="U61" i="119" s="1"/>
  <c r="S60" i="119"/>
  <c r="R60" i="119"/>
  <c r="Q60" i="119"/>
  <c r="Q59" i="119" s="1"/>
  <c r="P60" i="119"/>
  <c r="E60" i="119"/>
  <c r="E59" i="119" s="1"/>
  <c r="U59" i="119" s="1"/>
  <c r="S59" i="119"/>
  <c r="R59" i="119"/>
  <c r="S57" i="119"/>
  <c r="R57" i="119"/>
  <c r="Q57" i="119"/>
  <c r="P57" i="119"/>
  <c r="E57" i="119"/>
  <c r="S56" i="119"/>
  <c r="R56" i="119"/>
  <c r="Q56" i="119"/>
  <c r="P56" i="119"/>
  <c r="E56" i="119"/>
  <c r="T56" i="119" s="1"/>
  <c r="U55" i="119"/>
  <c r="S55" i="119"/>
  <c r="R55" i="119"/>
  <c r="Q55" i="119"/>
  <c r="P55" i="119"/>
  <c r="E55" i="119"/>
  <c r="T55" i="119" s="1"/>
  <c r="T54" i="119"/>
  <c r="S54" i="119"/>
  <c r="R54" i="119"/>
  <c r="Q54" i="119"/>
  <c r="P54" i="119"/>
  <c r="E54" i="119"/>
  <c r="U54" i="119" s="1"/>
  <c r="S53" i="119"/>
  <c r="R53" i="119"/>
  <c r="S52" i="119"/>
  <c r="R52" i="119"/>
  <c r="Q52" i="119"/>
  <c r="P52" i="119"/>
  <c r="E52" i="119"/>
  <c r="S51" i="119"/>
  <c r="R51" i="119"/>
  <c r="Q51" i="119"/>
  <c r="P51" i="119"/>
  <c r="E51" i="119"/>
  <c r="T51" i="119" s="1"/>
  <c r="S50" i="119"/>
  <c r="R50" i="119"/>
  <c r="Q50" i="119"/>
  <c r="P50" i="119"/>
  <c r="E50" i="119"/>
  <c r="T49" i="119"/>
  <c r="S49" i="119"/>
  <c r="R49" i="119"/>
  <c r="Q49" i="119"/>
  <c r="P49" i="119"/>
  <c r="E49" i="119"/>
  <c r="U49" i="119" s="1"/>
  <c r="S48" i="119"/>
  <c r="R48" i="119"/>
  <c r="Q48" i="119"/>
  <c r="P48" i="119"/>
  <c r="E48" i="119"/>
  <c r="S47" i="119"/>
  <c r="R47" i="119"/>
  <c r="Q47" i="119"/>
  <c r="P47" i="119"/>
  <c r="E47" i="119"/>
  <c r="U47" i="119" s="1"/>
  <c r="S46" i="119"/>
  <c r="R46" i="119"/>
  <c r="Q46" i="119"/>
  <c r="P46" i="119"/>
  <c r="E46" i="119"/>
  <c r="T45" i="119"/>
  <c r="S45" i="119"/>
  <c r="R45" i="119"/>
  <c r="Q45" i="119"/>
  <c r="P45" i="119"/>
  <c r="E45" i="119"/>
  <c r="U45" i="119" s="1"/>
  <c r="S44" i="119"/>
  <c r="R44" i="119"/>
  <c r="Q44" i="119"/>
  <c r="P44" i="119"/>
  <c r="E44" i="119"/>
  <c r="S43" i="119"/>
  <c r="R43" i="119"/>
  <c r="S42" i="119"/>
  <c r="R42" i="119"/>
  <c r="S41" i="119"/>
  <c r="R41" i="119"/>
  <c r="Q41" i="119"/>
  <c r="P41" i="119"/>
  <c r="E41" i="119"/>
  <c r="T41" i="119" s="1"/>
  <c r="S40" i="119"/>
  <c r="R40" i="119"/>
  <c r="Q40" i="119"/>
  <c r="P40" i="119"/>
  <c r="E40" i="119"/>
  <c r="T40" i="119" s="1"/>
  <c r="S39" i="119"/>
  <c r="R39" i="119"/>
  <c r="Q39" i="119"/>
  <c r="P39" i="119"/>
  <c r="E39" i="119"/>
  <c r="S38" i="119"/>
  <c r="R38" i="119"/>
  <c r="Q38" i="119"/>
  <c r="P38" i="119"/>
  <c r="E38" i="119"/>
  <c r="S37" i="119"/>
  <c r="R37" i="119"/>
  <c r="Q37" i="119"/>
  <c r="P37" i="119"/>
  <c r="E37" i="119"/>
  <c r="U37" i="119" s="1"/>
  <c r="S36" i="119"/>
  <c r="R36" i="119"/>
  <c r="Q36" i="119"/>
  <c r="P36" i="119"/>
  <c r="E36" i="119"/>
  <c r="U36" i="119" s="1"/>
  <c r="S35" i="119"/>
  <c r="R35" i="119"/>
  <c r="Q35" i="119"/>
  <c r="P35" i="119"/>
  <c r="E35" i="119"/>
  <c r="U35" i="119" s="1"/>
  <c r="S34" i="119"/>
  <c r="R34" i="119"/>
  <c r="Q34" i="119"/>
  <c r="P34" i="119"/>
  <c r="E34" i="119"/>
  <c r="S33" i="119"/>
  <c r="R33" i="119"/>
  <c r="Q33" i="119"/>
  <c r="P33" i="119"/>
  <c r="E33" i="119"/>
  <c r="T33" i="119" s="1"/>
  <c r="S32" i="119"/>
  <c r="R32" i="119"/>
  <c r="Q32" i="119"/>
  <c r="P32" i="119"/>
  <c r="E32" i="119"/>
  <c r="T32" i="119" s="1"/>
  <c r="S31" i="119"/>
  <c r="R31" i="119"/>
  <c r="Q31" i="119"/>
  <c r="P31" i="119"/>
  <c r="E31" i="119"/>
  <c r="S30" i="119"/>
  <c r="R30" i="119"/>
  <c r="Q30" i="119"/>
  <c r="P30" i="119"/>
  <c r="E30" i="119"/>
  <c r="S29" i="119"/>
  <c r="R29" i="119"/>
  <c r="Q29" i="119"/>
  <c r="P29" i="119"/>
  <c r="E29" i="119"/>
  <c r="U29" i="119" s="1"/>
  <c r="S28" i="119"/>
  <c r="R28" i="119"/>
  <c r="Q28" i="119"/>
  <c r="P28" i="119"/>
  <c r="E28" i="119"/>
  <c r="U28" i="119" s="1"/>
  <c r="R27" i="119"/>
  <c r="S26" i="119"/>
  <c r="R26" i="119"/>
  <c r="Q26" i="119"/>
  <c r="P26" i="119"/>
  <c r="E26" i="119"/>
  <c r="S25" i="119"/>
  <c r="R25" i="119"/>
  <c r="Q25" i="119"/>
  <c r="P25" i="119"/>
  <c r="E25" i="119"/>
  <c r="U24" i="119"/>
  <c r="T24" i="119"/>
  <c r="S24" i="119"/>
  <c r="R24" i="119"/>
  <c r="Q24" i="119"/>
  <c r="P24" i="119"/>
  <c r="E24" i="119"/>
  <c r="T23" i="119"/>
  <c r="S23" i="119"/>
  <c r="R23" i="119"/>
  <c r="Q23" i="119"/>
  <c r="P23" i="119"/>
  <c r="E23" i="119"/>
  <c r="U23" i="119" s="1"/>
  <c r="S22" i="119"/>
  <c r="R22" i="119"/>
  <c r="Q22" i="119"/>
  <c r="P22" i="119"/>
  <c r="E22" i="119"/>
  <c r="S21" i="119"/>
  <c r="R21" i="119"/>
  <c r="Q21" i="119"/>
  <c r="P21" i="119"/>
  <c r="E21" i="119"/>
  <c r="S20" i="119"/>
  <c r="R20" i="119"/>
  <c r="Q20" i="119"/>
  <c r="P20" i="119"/>
  <c r="E20" i="119"/>
  <c r="T20" i="119" s="1"/>
  <c r="S19" i="119"/>
  <c r="R19" i="119"/>
  <c r="Q19" i="119"/>
  <c r="P19" i="119"/>
  <c r="E19" i="119"/>
  <c r="U19" i="119" s="1"/>
  <c r="S18" i="119"/>
  <c r="R18" i="119"/>
  <c r="Q18" i="119"/>
  <c r="P18" i="119"/>
  <c r="E18" i="119"/>
  <c r="S17" i="119"/>
  <c r="R17" i="119"/>
  <c r="Q17" i="119"/>
  <c r="P17" i="119"/>
  <c r="E17" i="119"/>
  <c r="T16" i="119"/>
  <c r="S16" i="119"/>
  <c r="R16" i="119"/>
  <c r="Q16" i="119"/>
  <c r="P16" i="119"/>
  <c r="E16" i="119"/>
  <c r="U16" i="119" s="1"/>
  <c r="T15" i="119"/>
  <c r="S15" i="119"/>
  <c r="R15" i="119"/>
  <c r="Q15" i="119"/>
  <c r="P15" i="119"/>
  <c r="E15" i="119"/>
  <c r="U15" i="119" s="1"/>
  <c r="S14" i="119"/>
  <c r="R14" i="119"/>
  <c r="Q14" i="119"/>
  <c r="P14" i="119"/>
  <c r="E14" i="119"/>
  <c r="S13" i="119"/>
  <c r="R13" i="119"/>
  <c r="Q13" i="119"/>
  <c r="P13" i="119"/>
  <c r="E13" i="119"/>
  <c r="U13" i="119" s="1"/>
  <c r="S12" i="119"/>
  <c r="R12" i="119"/>
  <c r="Q12" i="119"/>
  <c r="P12" i="119"/>
  <c r="E12" i="119"/>
  <c r="T12" i="119" s="1"/>
  <c r="S11" i="119"/>
  <c r="R11" i="119"/>
  <c r="Q11" i="119"/>
  <c r="P11" i="119"/>
  <c r="E11" i="119"/>
  <c r="U11" i="119" s="1"/>
  <c r="S10" i="119"/>
  <c r="R10" i="119"/>
  <c r="Q10" i="119"/>
  <c r="P10" i="119"/>
  <c r="E10" i="119"/>
  <c r="S9" i="119"/>
  <c r="R9" i="119"/>
  <c r="S61" i="118"/>
  <c r="R61" i="118"/>
  <c r="Q61" i="118"/>
  <c r="P61" i="118"/>
  <c r="E61" i="118"/>
  <c r="S60" i="118"/>
  <c r="R60" i="118"/>
  <c r="Q60" i="118"/>
  <c r="Q59" i="118" s="1"/>
  <c r="P60" i="118"/>
  <c r="E60" i="118"/>
  <c r="S59" i="118"/>
  <c r="R59" i="118"/>
  <c r="R58" i="118"/>
  <c r="S57" i="118"/>
  <c r="R57" i="118"/>
  <c r="Q57" i="118"/>
  <c r="P57" i="118"/>
  <c r="E57" i="118"/>
  <c r="U57" i="118" s="1"/>
  <c r="S56" i="118"/>
  <c r="R56" i="118"/>
  <c r="Q56" i="118"/>
  <c r="P56" i="118"/>
  <c r="E56" i="118"/>
  <c r="S55" i="118"/>
  <c r="R55" i="118"/>
  <c r="Q55" i="118"/>
  <c r="P55" i="118"/>
  <c r="E55" i="118"/>
  <c r="T55" i="118" s="1"/>
  <c r="S54" i="118"/>
  <c r="R54" i="118"/>
  <c r="Q54" i="118"/>
  <c r="Q53" i="118" s="1"/>
  <c r="P54" i="118"/>
  <c r="E54" i="118"/>
  <c r="T54" i="118" s="1"/>
  <c r="S53" i="118"/>
  <c r="R53" i="118"/>
  <c r="S52" i="118"/>
  <c r="R52" i="118"/>
  <c r="Q52" i="118"/>
  <c r="P52" i="118"/>
  <c r="E52" i="118"/>
  <c r="U52" i="118" s="1"/>
  <c r="S51" i="118"/>
  <c r="R51" i="118"/>
  <c r="Q51" i="118"/>
  <c r="P51" i="118"/>
  <c r="E51" i="118"/>
  <c r="U50" i="118"/>
  <c r="S50" i="118"/>
  <c r="R50" i="118"/>
  <c r="Q50" i="118"/>
  <c r="P50" i="118"/>
  <c r="E50" i="118"/>
  <c r="T50" i="118" s="1"/>
  <c r="U49" i="118"/>
  <c r="S49" i="118"/>
  <c r="R49" i="118"/>
  <c r="Q49" i="118"/>
  <c r="P49" i="118"/>
  <c r="E49" i="118"/>
  <c r="T49" i="118" s="1"/>
  <c r="S48" i="118"/>
  <c r="R48" i="118"/>
  <c r="Q48" i="118"/>
  <c r="P48" i="118"/>
  <c r="E48" i="118"/>
  <c r="U48" i="118" s="1"/>
  <c r="S47" i="118"/>
  <c r="R47" i="118"/>
  <c r="Q47" i="118"/>
  <c r="P47" i="118"/>
  <c r="E47" i="118"/>
  <c r="T46" i="118"/>
  <c r="S46" i="118"/>
  <c r="R46" i="118"/>
  <c r="Q46" i="118"/>
  <c r="P46" i="118"/>
  <c r="E46" i="118"/>
  <c r="U46" i="118" s="1"/>
  <c r="U45" i="118"/>
  <c r="S45" i="118"/>
  <c r="R45" i="118"/>
  <c r="Q45" i="118"/>
  <c r="P45" i="118"/>
  <c r="T45" i="118" s="1"/>
  <c r="E45" i="118"/>
  <c r="S44" i="118"/>
  <c r="R44" i="118"/>
  <c r="Q44" i="118"/>
  <c r="P44" i="118"/>
  <c r="P43" i="118" s="1"/>
  <c r="E44" i="118"/>
  <c r="T44" i="118" s="1"/>
  <c r="S43" i="118"/>
  <c r="R43" i="118"/>
  <c r="S42" i="118"/>
  <c r="R42" i="118"/>
  <c r="S41" i="118"/>
  <c r="R41" i="118"/>
  <c r="Q41" i="118"/>
  <c r="P41" i="118"/>
  <c r="E41" i="118"/>
  <c r="S40" i="118"/>
  <c r="R40" i="118"/>
  <c r="Q40" i="118"/>
  <c r="P40" i="118"/>
  <c r="E40" i="118"/>
  <c r="S39" i="118"/>
  <c r="R39" i="118"/>
  <c r="Q39" i="118"/>
  <c r="P39" i="118"/>
  <c r="E39" i="118"/>
  <c r="T39" i="118" s="1"/>
  <c r="S38" i="118"/>
  <c r="R38" i="118"/>
  <c r="Q38" i="118"/>
  <c r="P38" i="118"/>
  <c r="E38" i="118"/>
  <c r="U38" i="118" s="1"/>
  <c r="S37" i="118"/>
  <c r="R37" i="118"/>
  <c r="Q37" i="118"/>
  <c r="P37" i="118"/>
  <c r="E37" i="118"/>
  <c r="S36" i="118"/>
  <c r="R36" i="118"/>
  <c r="Q36" i="118"/>
  <c r="P36" i="118"/>
  <c r="E36" i="118"/>
  <c r="S35" i="118"/>
  <c r="R35" i="118"/>
  <c r="Q35" i="118"/>
  <c r="P35" i="118"/>
  <c r="E35" i="118"/>
  <c r="T34" i="118"/>
  <c r="S34" i="118"/>
  <c r="R34" i="118"/>
  <c r="Q34" i="118"/>
  <c r="P34" i="118"/>
  <c r="E34" i="118"/>
  <c r="U34" i="118" s="1"/>
  <c r="S33" i="118"/>
  <c r="R33" i="118"/>
  <c r="Q33" i="118"/>
  <c r="P33" i="118"/>
  <c r="E33" i="118"/>
  <c r="S32" i="118"/>
  <c r="R32" i="118"/>
  <c r="Q32" i="118"/>
  <c r="P32" i="118"/>
  <c r="E32" i="118"/>
  <c r="U32" i="118" s="1"/>
  <c r="S31" i="118"/>
  <c r="R31" i="118"/>
  <c r="Q31" i="118"/>
  <c r="P31" i="118"/>
  <c r="E31" i="118"/>
  <c r="T31" i="118" s="1"/>
  <c r="S30" i="118"/>
  <c r="R30" i="118"/>
  <c r="Q30" i="118"/>
  <c r="P30" i="118"/>
  <c r="T30" i="118" s="1"/>
  <c r="E30" i="118"/>
  <c r="U30" i="118" s="1"/>
  <c r="S29" i="118"/>
  <c r="R29" i="118"/>
  <c r="Q29" i="118"/>
  <c r="P29" i="118"/>
  <c r="E29" i="118"/>
  <c r="T28" i="118"/>
  <c r="S28" i="118"/>
  <c r="R28" i="118"/>
  <c r="Q28" i="118"/>
  <c r="P28" i="118"/>
  <c r="E28" i="118"/>
  <c r="U28" i="118" s="1"/>
  <c r="R27" i="118"/>
  <c r="S26" i="118"/>
  <c r="R26" i="118"/>
  <c r="Q26" i="118"/>
  <c r="P26" i="118"/>
  <c r="E26" i="118"/>
  <c r="U26" i="118" s="1"/>
  <c r="S25" i="118"/>
  <c r="R25" i="118"/>
  <c r="Q25" i="118"/>
  <c r="P25" i="118"/>
  <c r="E25" i="118"/>
  <c r="S24" i="118"/>
  <c r="R24" i="118"/>
  <c r="Q24" i="118"/>
  <c r="P24" i="118"/>
  <c r="E24" i="118"/>
  <c r="T23" i="118"/>
  <c r="S23" i="118"/>
  <c r="R23" i="118"/>
  <c r="Q23" i="118"/>
  <c r="P23" i="118"/>
  <c r="E23" i="118"/>
  <c r="U23" i="118" s="1"/>
  <c r="T22" i="118"/>
  <c r="S22" i="118"/>
  <c r="R22" i="118"/>
  <c r="Q22" i="118"/>
  <c r="P22" i="118"/>
  <c r="E22" i="118"/>
  <c r="U22" i="118" s="1"/>
  <c r="S21" i="118"/>
  <c r="R21" i="118"/>
  <c r="Q21" i="118"/>
  <c r="P21" i="118"/>
  <c r="E21" i="118"/>
  <c r="S20" i="118"/>
  <c r="R20" i="118"/>
  <c r="Q20" i="118"/>
  <c r="P20" i="118"/>
  <c r="E20" i="118"/>
  <c r="U20" i="118" s="1"/>
  <c r="U19" i="118"/>
  <c r="S19" i="118"/>
  <c r="R19" i="118"/>
  <c r="Q19" i="118"/>
  <c r="P19" i="118"/>
  <c r="E19" i="118"/>
  <c r="T19" i="118" s="1"/>
  <c r="T18" i="118"/>
  <c r="S18" i="118"/>
  <c r="R18" i="118"/>
  <c r="Q18" i="118"/>
  <c r="P18" i="118"/>
  <c r="E18" i="118"/>
  <c r="U18" i="118" s="1"/>
  <c r="S17" i="118"/>
  <c r="R17" i="118"/>
  <c r="Q17" i="118"/>
  <c r="P17" i="118"/>
  <c r="E17" i="118"/>
  <c r="S16" i="118"/>
  <c r="R16" i="118"/>
  <c r="Q16" i="118"/>
  <c r="P16" i="118"/>
  <c r="E16" i="118"/>
  <c r="U16" i="118" s="1"/>
  <c r="S15" i="118"/>
  <c r="R15" i="118"/>
  <c r="Q15" i="118"/>
  <c r="P15" i="118"/>
  <c r="E15" i="118"/>
  <c r="S14" i="118"/>
  <c r="R14" i="118"/>
  <c r="Q14" i="118"/>
  <c r="P14" i="118"/>
  <c r="E14" i="118"/>
  <c r="U14" i="118" s="1"/>
  <c r="S13" i="118"/>
  <c r="R13" i="118"/>
  <c r="Q13" i="118"/>
  <c r="P13" i="118"/>
  <c r="E13" i="118"/>
  <c r="S12" i="118"/>
  <c r="R12" i="118"/>
  <c r="Q12" i="118"/>
  <c r="P12" i="118"/>
  <c r="E12" i="118"/>
  <c r="U12" i="118" s="1"/>
  <c r="S11" i="118"/>
  <c r="R11" i="118"/>
  <c r="Q11" i="118"/>
  <c r="P11" i="118"/>
  <c r="E11" i="118"/>
  <c r="S10" i="118"/>
  <c r="R10" i="118"/>
  <c r="Q10" i="118"/>
  <c r="P10" i="118"/>
  <c r="E10" i="118"/>
  <c r="U10" i="118" s="1"/>
  <c r="S9" i="118"/>
  <c r="R9" i="118"/>
  <c r="R8" i="118"/>
  <c r="S61" i="117"/>
  <c r="R61" i="117"/>
  <c r="Q61" i="117"/>
  <c r="P61" i="117"/>
  <c r="E61" i="117"/>
  <c r="S60" i="117"/>
  <c r="R60" i="117"/>
  <c r="Q60" i="117"/>
  <c r="P60" i="117"/>
  <c r="P59" i="117" s="1"/>
  <c r="E60" i="117"/>
  <c r="U60" i="117" s="1"/>
  <c r="S59" i="117"/>
  <c r="R59" i="117"/>
  <c r="S57" i="117"/>
  <c r="R57" i="117"/>
  <c r="Q57" i="117"/>
  <c r="P57" i="117"/>
  <c r="E57" i="117"/>
  <c r="T56" i="117"/>
  <c r="S56" i="117"/>
  <c r="R56" i="117"/>
  <c r="Q56" i="117"/>
  <c r="P56" i="117"/>
  <c r="E56" i="117"/>
  <c r="U56" i="117" s="1"/>
  <c r="T55" i="117"/>
  <c r="S55" i="117"/>
  <c r="R55" i="117"/>
  <c r="Q55" i="117"/>
  <c r="P55" i="117"/>
  <c r="E55" i="117"/>
  <c r="U55" i="117" s="1"/>
  <c r="S54" i="117"/>
  <c r="R54" i="117"/>
  <c r="Q54" i="117"/>
  <c r="P54" i="117"/>
  <c r="E54" i="117"/>
  <c r="S53" i="117"/>
  <c r="R53" i="117"/>
  <c r="U52" i="117"/>
  <c r="T52" i="117"/>
  <c r="S52" i="117"/>
  <c r="R52" i="117"/>
  <c r="Q52" i="117"/>
  <c r="P52" i="117"/>
  <c r="E52" i="117"/>
  <c r="S51" i="117"/>
  <c r="R51" i="117"/>
  <c r="Q51" i="117"/>
  <c r="P51" i="117"/>
  <c r="E51" i="117"/>
  <c r="U51" i="117" s="1"/>
  <c r="S50" i="117"/>
  <c r="R50" i="117"/>
  <c r="Q50" i="117"/>
  <c r="P50" i="117"/>
  <c r="E50" i="117"/>
  <c r="S49" i="117"/>
  <c r="R49" i="117"/>
  <c r="Q49" i="117"/>
  <c r="P49" i="117"/>
  <c r="E49" i="117"/>
  <c r="S48" i="117"/>
  <c r="R48" i="117"/>
  <c r="Q48" i="117"/>
  <c r="P48" i="117"/>
  <c r="E48" i="117"/>
  <c r="T48" i="117" s="1"/>
  <c r="S47" i="117"/>
  <c r="R47" i="117"/>
  <c r="Q47" i="117"/>
  <c r="P47" i="117"/>
  <c r="E47" i="117"/>
  <c r="T47" i="117" s="1"/>
  <c r="T46" i="117"/>
  <c r="S46" i="117"/>
  <c r="R46" i="117"/>
  <c r="Q46" i="117"/>
  <c r="P46" i="117"/>
  <c r="E46" i="117"/>
  <c r="U46" i="117" s="1"/>
  <c r="S45" i="117"/>
  <c r="R45" i="117"/>
  <c r="Q45" i="117"/>
  <c r="P45" i="117"/>
  <c r="E45" i="117"/>
  <c r="S44" i="117"/>
  <c r="R44" i="117"/>
  <c r="Q44" i="117"/>
  <c r="P44" i="117"/>
  <c r="E44" i="117"/>
  <c r="U44" i="117" s="1"/>
  <c r="S43" i="117"/>
  <c r="R43" i="117"/>
  <c r="S42" i="117"/>
  <c r="R42" i="117"/>
  <c r="U41" i="117"/>
  <c r="S41" i="117"/>
  <c r="R41" i="117"/>
  <c r="Q41" i="117"/>
  <c r="P41" i="117"/>
  <c r="E41" i="117"/>
  <c r="T41" i="117" s="1"/>
  <c r="S40" i="117"/>
  <c r="R40" i="117"/>
  <c r="Q40" i="117"/>
  <c r="P40" i="117"/>
  <c r="E40" i="117"/>
  <c r="U40" i="117" s="1"/>
  <c r="S39" i="117"/>
  <c r="R39" i="117"/>
  <c r="Q39" i="117"/>
  <c r="P39" i="117"/>
  <c r="E39" i="117"/>
  <c r="U38" i="117"/>
  <c r="S38" i="117"/>
  <c r="R38" i="117"/>
  <c r="Q38" i="117"/>
  <c r="P38" i="117"/>
  <c r="E38" i="117"/>
  <c r="T38" i="117" s="1"/>
  <c r="U37" i="117"/>
  <c r="S37" i="117"/>
  <c r="R37" i="117"/>
  <c r="Q37" i="117"/>
  <c r="P37" i="117"/>
  <c r="E37" i="117"/>
  <c r="T37" i="117" s="1"/>
  <c r="S36" i="117"/>
  <c r="R36" i="117"/>
  <c r="Q36" i="117"/>
  <c r="P36" i="117"/>
  <c r="E36" i="117"/>
  <c r="U36" i="117" s="1"/>
  <c r="S35" i="117"/>
  <c r="R35" i="117"/>
  <c r="Q35" i="117"/>
  <c r="P35" i="117"/>
  <c r="E35" i="117"/>
  <c r="T34" i="117"/>
  <c r="S34" i="117"/>
  <c r="R34" i="117"/>
  <c r="Q34" i="117"/>
  <c r="P34" i="117"/>
  <c r="E34" i="117"/>
  <c r="U34" i="117" s="1"/>
  <c r="U33" i="117"/>
  <c r="S33" i="117"/>
  <c r="R33" i="117"/>
  <c r="Q33" i="117"/>
  <c r="P33" i="117"/>
  <c r="E33" i="117"/>
  <c r="T33" i="117" s="1"/>
  <c r="S32" i="117"/>
  <c r="R32" i="117"/>
  <c r="Q32" i="117"/>
  <c r="P32" i="117"/>
  <c r="E32" i="117"/>
  <c r="T32" i="117" s="1"/>
  <c r="S31" i="117"/>
  <c r="R31" i="117"/>
  <c r="Q31" i="117"/>
  <c r="P31" i="117"/>
  <c r="E31" i="117"/>
  <c r="U30" i="117"/>
  <c r="S30" i="117"/>
  <c r="R30" i="117"/>
  <c r="Q30" i="117"/>
  <c r="P30" i="117"/>
  <c r="E30" i="117"/>
  <c r="T30" i="117" s="1"/>
  <c r="U29" i="117"/>
  <c r="S29" i="117"/>
  <c r="R29" i="117"/>
  <c r="Q29" i="117"/>
  <c r="P29" i="117"/>
  <c r="E29" i="117"/>
  <c r="T29" i="117" s="1"/>
  <c r="S28" i="117"/>
  <c r="R28" i="117"/>
  <c r="Q28" i="117"/>
  <c r="P28" i="117"/>
  <c r="E28" i="117"/>
  <c r="U28" i="117" s="1"/>
  <c r="R27" i="117"/>
  <c r="S26" i="117"/>
  <c r="R26" i="117"/>
  <c r="Q26" i="117"/>
  <c r="P26" i="117"/>
  <c r="E26" i="117"/>
  <c r="T26" i="117" s="1"/>
  <c r="S25" i="117"/>
  <c r="R25" i="117"/>
  <c r="Q25" i="117"/>
  <c r="P25" i="117"/>
  <c r="E25" i="117"/>
  <c r="S24" i="117"/>
  <c r="R24" i="117"/>
  <c r="Q24" i="117"/>
  <c r="P24" i="117"/>
  <c r="E24" i="117"/>
  <c r="U24" i="117" s="1"/>
  <c r="S23" i="117"/>
  <c r="R23" i="117"/>
  <c r="Q23" i="117"/>
  <c r="P23" i="117"/>
  <c r="E23" i="117"/>
  <c r="S22" i="117"/>
  <c r="R22" i="117"/>
  <c r="Q22" i="117"/>
  <c r="P22" i="117"/>
  <c r="E22" i="117"/>
  <c r="U22" i="117" s="1"/>
  <c r="U21" i="117"/>
  <c r="T21" i="117"/>
  <c r="S21" i="117"/>
  <c r="R21" i="117"/>
  <c r="Q21" i="117"/>
  <c r="P21" i="117"/>
  <c r="E21" i="117"/>
  <c r="T20" i="117"/>
  <c r="S20" i="117"/>
  <c r="R20" i="117"/>
  <c r="Q20" i="117"/>
  <c r="P20" i="117"/>
  <c r="E20" i="117"/>
  <c r="U20" i="117" s="1"/>
  <c r="S19" i="117"/>
  <c r="R19" i="117"/>
  <c r="Q19" i="117"/>
  <c r="P19" i="117"/>
  <c r="E19" i="117"/>
  <c r="S18" i="117"/>
  <c r="R18" i="117"/>
  <c r="Q18" i="117"/>
  <c r="P18" i="117"/>
  <c r="E18" i="117"/>
  <c r="T18" i="117" s="1"/>
  <c r="S17" i="117"/>
  <c r="R17" i="117"/>
  <c r="Q17" i="117"/>
  <c r="P17" i="117"/>
  <c r="E17" i="117"/>
  <c r="S16" i="117"/>
  <c r="R16" i="117"/>
  <c r="Q16" i="117"/>
  <c r="P16" i="117"/>
  <c r="E16" i="117"/>
  <c r="U16" i="117" s="1"/>
  <c r="S15" i="117"/>
  <c r="R15" i="117"/>
  <c r="Q15" i="117"/>
  <c r="P15" i="117"/>
  <c r="E15" i="117"/>
  <c r="S14" i="117"/>
  <c r="R14" i="117"/>
  <c r="Q14" i="117"/>
  <c r="P14" i="117"/>
  <c r="E14" i="117"/>
  <c r="U14" i="117" s="1"/>
  <c r="S13" i="117"/>
  <c r="R13" i="117"/>
  <c r="Q13" i="117"/>
  <c r="P13" i="117"/>
  <c r="E13" i="117"/>
  <c r="U13" i="117" s="1"/>
  <c r="S12" i="117"/>
  <c r="R12" i="117"/>
  <c r="Q12" i="117"/>
  <c r="P12" i="117"/>
  <c r="E12" i="117"/>
  <c r="U12" i="117" s="1"/>
  <c r="S11" i="117"/>
  <c r="R11" i="117"/>
  <c r="Q11" i="117"/>
  <c r="P11" i="117"/>
  <c r="E11" i="117"/>
  <c r="S10" i="117"/>
  <c r="R10" i="117"/>
  <c r="Q10" i="117"/>
  <c r="U10" i="117" s="1"/>
  <c r="P10" i="117"/>
  <c r="E10" i="117"/>
  <c r="S9" i="117"/>
  <c r="R9" i="117"/>
  <c r="S61" i="116"/>
  <c r="R61" i="116"/>
  <c r="Q61" i="116"/>
  <c r="P61" i="116"/>
  <c r="E61" i="116"/>
  <c r="T61" i="116" s="1"/>
  <c r="S60" i="116"/>
  <c r="R60" i="116"/>
  <c r="Q60" i="116"/>
  <c r="P60" i="116"/>
  <c r="E60" i="116"/>
  <c r="S59" i="116"/>
  <c r="R59" i="116"/>
  <c r="R58" i="116"/>
  <c r="S57" i="116"/>
  <c r="R57" i="116"/>
  <c r="Q57" i="116"/>
  <c r="P57" i="116"/>
  <c r="E57" i="116"/>
  <c r="S56" i="116"/>
  <c r="R56" i="116"/>
  <c r="Q56" i="116"/>
  <c r="P56" i="116"/>
  <c r="E56" i="116"/>
  <c r="T55" i="116"/>
  <c r="S55" i="116"/>
  <c r="R55" i="116"/>
  <c r="Q55" i="116"/>
  <c r="P55" i="116"/>
  <c r="E55" i="116"/>
  <c r="U55" i="116" s="1"/>
  <c r="T54" i="116"/>
  <c r="S54" i="116"/>
  <c r="R54" i="116"/>
  <c r="Q54" i="116"/>
  <c r="P54" i="116"/>
  <c r="E54" i="116"/>
  <c r="S53" i="116"/>
  <c r="R53" i="116"/>
  <c r="S52" i="116"/>
  <c r="R52" i="116"/>
  <c r="Q52" i="116"/>
  <c r="P52" i="116"/>
  <c r="E52" i="116"/>
  <c r="S51" i="116"/>
  <c r="R51" i="116"/>
  <c r="Q51" i="116"/>
  <c r="P51" i="116"/>
  <c r="E51" i="116"/>
  <c r="U51" i="116" s="1"/>
  <c r="S50" i="116"/>
  <c r="R50" i="116"/>
  <c r="Q50" i="116"/>
  <c r="P50" i="116"/>
  <c r="E50" i="116"/>
  <c r="U50" i="116" s="1"/>
  <c r="S49" i="116"/>
  <c r="R49" i="116"/>
  <c r="Q49" i="116"/>
  <c r="P49" i="116"/>
  <c r="E49" i="116"/>
  <c r="S48" i="116"/>
  <c r="R48" i="116"/>
  <c r="Q48" i="116"/>
  <c r="P48" i="116"/>
  <c r="E48" i="116"/>
  <c r="S47" i="116"/>
  <c r="R47" i="116"/>
  <c r="Q47" i="116"/>
  <c r="P47" i="116"/>
  <c r="E47" i="116"/>
  <c r="T47" i="116" s="1"/>
  <c r="S46" i="116"/>
  <c r="R46" i="116"/>
  <c r="Q46" i="116"/>
  <c r="P46" i="116"/>
  <c r="E46" i="116"/>
  <c r="T46" i="116" s="1"/>
  <c r="T45" i="116"/>
  <c r="S45" i="116"/>
  <c r="R45" i="116"/>
  <c r="Q45" i="116"/>
  <c r="P45" i="116"/>
  <c r="E45" i="116"/>
  <c r="U45" i="116" s="1"/>
  <c r="S44" i="116"/>
  <c r="R44" i="116"/>
  <c r="Q44" i="116"/>
  <c r="P44" i="116"/>
  <c r="E44" i="116"/>
  <c r="S43" i="116"/>
  <c r="R43" i="116"/>
  <c r="S42" i="116"/>
  <c r="R42" i="116"/>
  <c r="T41" i="116"/>
  <c r="S41" i="116"/>
  <c r="R41" i="116"/>
  <c r="Q41" i="116"/>
  <c r="P41" i="116"/>
  <c r="E41" i="116"/>
  <c r="U41" i="116" s="1"/>
  <c r="U40" i="116"/>
  <c r="S40" i="116"/>
  <c r="R40" i="116"/>
  <c r="Q40" i="116"/>
  <c r="P40" i="116"/>
  <c r="E40" i="116"/>
  <c r="T40" i="116" s="1"/>
  <c r="S39" i="116"/>
  <c r="R39" i="116"/>
  <c r="Q39" i="116"/>
  <c r="P39" i="116"/>
  <c r="E39" i="116"/>
  <c r="U39" i="116" s="1"/>
  <c r="S38" i="116"/>
  <c r="R38" i="116"/>
  <c r="Q38" i="116"/>
  <c r="P38" i="116"/>
  <c r="E38" i="116"/>
  <c r="U37" i="116"/>
  <c r="S37" i="116"/>
  <c r="R37" i="116"/>
  <c r="Q37" i="116"/>
  <c r="P37" i="116"/>
  <c r="E37" i="116"/>
  <c r="T37" i="116" s="1"/>
  <c r="U36" i="116"/>
  <c r="S36" i="116"/>
  <c r="R36" i="116"/>
  <c r="Q36" i="116"/>
  <c r="P36" i="116"/>
  <c r="E36" i="116"/>
  <c r="T36" i="116" s="1"/>
  <c r="S35" i="116"/>
  <c r="R35" i="116"/>
  <c r="Q35" i="116"/>
  <c r="P35" i="116"/>
  <c r="E35" i="116"/>
  <c r="U35" i="116" s="1"/>
  <c r="S34" i="116"/>
  <c r="R34" i="116"/>
  <c r="Q34" i="116"/>
  <c r="P34" i="116"/>
  <c r="E34" i="116"/>
  <c r="T34" i="116" s="1"/>
  <c r="T33" i="116"/>
  <c r="S33" i="116"/>
  <c r="R33" i="116"/>
  <c r="Q33" i="116"/>
  <c r="P33" i="116"/>
  <c r="E33" i="116"/>
  <c r="U33" i="116" s="1"/>
  <c r="U32" i="116"/>
  <c r="S32" i="116"/>
  <c r="R32" i="116"/>
  <c r="Q32" i="116"/>
  <c r="P32" i="116"/>
  <c r="E32" i="116"/>
  <c r="T32" i="116" s="1"/>
  <c r="S31" i="116"/>
  <c r="R31" i="116"/>
  <c r="Q31" i="116"/>
  <c r="P31" i="116"/>
  <c r="E31" i="116"/>
  <c r="U31" i="116" s="1"/>
  <c r="S30" i="116"/>
  <c r="R30" i="116"/>
  <c r="Q30" i="116"/>
  <c r="P30" i="116"/>
  <c r="E30" i="116"/>
  <c r="U29" i="116"/>
  <c r="S29" i="116"/>
  <c r="R29" i="116"/>
  <c r="Q29" i="116"/>
  <c r="P29" i="116"/>
  <c r="E29" i="116"/>
  <c r="T29" i="116" s="1"/>
  <c r="U28" i="116"/>
  <c r="S28" i="116"/>
  <c r="R28" i="116"/>
  <c r="Q28" i="116"/>
  <c r="P28" i="116"/>
  <c r="E28" i="116"/>
  <c r="R27" i="116"/>
  <c r="S26" i="116"/>
  <c r="R26" i="116"/>
  <c r="Q26" i="116"/>
  <c r="P26" i="116"/>
  <c r="E26" i="116"/>
  <c r="S25" i="116"/>
  <c r="R25" i="116"/>
  <c r="Q25" i="116"/>
  <c r="P25" i="116"/>
  <c r="E25" i="116"/>
  <c r="T25" i="116" s="1"/>
  <c r="S24" i="116"/>
  <c r="R24" i="116"/>
  <c r="Q24" i="116"/>
  <c r="P24" i="116"/>
  <c r="E24" i="116"/>
  <c r="T24" i="116" s="1"/>
  <c r="S23" i="116"/>
  <c r="R23" i="116"/>
  <c r="Q23" i="116"/>
  <c r="P23" i="116"/>
  <c r="E23" i="116"/>
  <c r="U23" i="116" s="1"/>
  <c r="S22" i="116"/>
  <c r="R22" i="116"/>
  <c r="Q22" i="116"/>
  <c r="P22" i="116"/>
  <c r="E22" i="116"/>
  <c r="T22" i="116" s="1"/>
  <c r="S21" i="116"/>
  <c r="R21" i="116"/>
  <c r="Q21" i="116"/>
  <c r="P21" i="116"/>
  <c r="E21" i="116"/>
  <c r="T20" i="116"/>
  <c r="S20" i="116"/>
  <c r="R20" i="116"/>
  <c r="Q20" i="116"/>
  <c r="P20" i="116"/>
  <c r="E20" i="116"/>
  <c r="U20" i="116" s="1"/>
  <c r="T19" i="116"/>
  <c r="S19" i="116"/>
  <c r="R19" i="116"/>
  <c r="Q19" i="116"/>
  <c r="P19" i="116"/>
  <c r="E19" i="116"/>
  <c r="U19" i="116" s="1"/>
  <c r="S18" i="116"/>
  <c r="R18" i="116"/>
  <c r="Q18" i="116"/>
  <c r="P18" i="116"/>
  <c r="E18" i="116"/>
  <c r="S17" i="116"/>
  <c r="R17" i="116"/>
  <c r="Q17" i="116"/>
  <c r="P17" i="116"/>
  <c r="E17" i="116"/>
  <c r="S16" i="116"/>
  <c r="R16" i="116"/>
  <c r="Q16" i="116"/>
  <c r="P16" i="116"/>
  <c r="E16" i="116"/>
  <c r="T16" i="116" s="1"/>
  <c r="S15" i="116"/>
  <c r="R15" i="116"/>
  <c r="Q15" i="116"/>
  <c r="P15" i="116"/>
  <c r="E15" i="116"/>
  <c r="U15" i="116" s="1"/>
  <c r="S14" i="116"/>
  <c r="R14" i="116"/>
  <c r="Q14" i="116"/>
  <c r="P14" i="116"/>
  <c r="E14" i="116"/>
  <c r="T14" i="116" s="1"/>
  <c r="S13" i="116"/>
  <c r="R13" i="116"/>
  <c r="Q13" i="116"/>
  <c r="P13" i="116"/>
  <c r="E13" i="116"/>
  <c r="T12" i="116"/>
  <c r="S12" i="116"/>
  <c r="R12" i="116"/>
  <c r="Q12" i="116"/>
  <c r="P12" i="116"/>
  <c r="E12" i="116"/>
  <c r="U12" i="116" s="1"/>
  <c r="T11" i="116"/>
  <c r="S11" i="116"/>
  <c r="R11" i="116"/>
  <c r="Q11" i="116"/>
  <c r="P11" i="116"/>
  <c r="E11" i="116"/>
  <c r="U11" i="116" s="1"/>
  <c r="S10" i="116"/>
  <c r="R10" i="116"/>
  <c r="Q10" i="116"/>
  <c r="P10" i="116"/>
  <c r="E10" i="116"/>
  <c r="S9" i="116"/>
  <c r="R9" i="116"/>
  <c r="R8" i="116"/>
  <c r="S61" i="115"/>
  <c r="R61" i="115"/>
  <c r="Q61" i="115"/>
  <c r="P61" i="115"/>
  <c r="E61" i="115"/>
  <c r="U61" i="115" s="1"/>
  <c r="S60" i="115"/>
  <c r="R60" i="115"/>
  <c r="Q60" i="115"/>
  <c r="P60" i="115"/>
  <c r="E60" i="115"/>
  <c r="S59" i="115"/>
  <c r="R59" i="115"/>
  <c r="R58" i="115"/>
  <c r="S57" i="115"/>
  <c r="R57" i="115"/>
  <c r="Q57" i="115"/>
  <c r="P57" i="115"/>
  <c r="E57" i="115"/>
  <c r="T57" i="115" s="1"/>
  <c r="T56" i="115"/>
  <c r="S56" i="115"/>
  <c r="R56" i="115"/>
  <c r="Q56" i="115"/>
  <c r="P56" i="115"/>
  <c r="E56" i="115"/>
  <c r="U56" i="115" s="1"/>
  <c r="S55" i="115"/>
  <c r="R55" i="115"/>
  <c r="Q55" i="115"/>
  <c r="P55" i="115"/>
  <c r="E55" i="115"/>
  <c r="T55" i="115" s="1"/>
  <c r="S54" i="115"/>
  <c r="R54" i="115"/>
  <c r="Q54" i="115"/>
  <c r="P54" i="115"/>
  <c r="E54" i="115"/>
  <c r="U54" i="115" s="1"/>
  <c r="S53" i="115"/>
  <c r="R53" i="115"/>
  <c r="S52" i="115"/>
  <c r="R52" i="115"/>
  <c r="Q52" i="115"/>
  <c r="P52" i="115"/>
  <c r="E52" i="115"/>
  <c r="T52" i="115" s="1"/>
  <c r="T51" i="115"/>
  <c r="S51" i="115"/>
  <c r="R51" i="115"/>
  <c r="Q51" i="115"/>
  <c r="P51" i="115"/>
  <c r="E51" i="115"/>
  <c r="U51" i="115" s="1"/>
  <c r="S50" i="115"/>
  <c r="R50" i="115"/>
  <c r="Q50" i="115"/>
  <c r="P50" i="115"/>
  <c r="E50" i="115"/>
  <c r="T50" i="115" s="1"/>
  <c r="S49" i="115"/>
  <c r="R49" i="115"/>
  <c r="Q49" i="115"/>
  <c r="P49" i="115"/>
  <c r="E49" i="115"/>
  <c r="U49" i="115" s="1"/>
  <c r="S48" i="115"/>
  <c r="R48" i="115"/>
  <c r="Q48" i="115"/>
  <c r="P48" i="115"/>
  <c r="E48" i="115"/>
  <c r="U48" i="115" s="1"/>
  <c r="S47" i="115"/>
  <c r="R47" i="115"/>
  <c r="Q47" i="115"/>
  <c r="P47" i="115"/>
  <c r="E47" i="115"/>
  <c r="S46" i="115"/>
  <c r="R46" i="115"/>
  <c r="Q46" i="115"/>
  <c r="P46" i="115"/>
  <c r="E46" i="115"/>
  <c r="S45" i="115"/>
  <c r="R45" i="115"/>
  <c r="Q45" i="115"/>
  <c r="U45" i="115" s="1"/>
  <c r="P45" i="115"/>
  <c r="E45" i="115"/>
  <c r="S44" i="115"/>
  <c r="R44" i="115"/>
  <c r="Q44" i="115"/>
  <c r="P44" i="115"/>
  <c r="E44" i="115"/>
  <c r="U44" i="115" s="1"/>
  <c r="S43" i="115"/>
  <c r="R43" i="115"/>
  <c r="S42" i="115"/>
  <c r="R42" i="115"/>
  <c r="S41" i="115"/>
  <c r="R41" i="115"/>
  <c r="Q41" i="115"/>
  <c r="P41" i="115"/>
  <c r="E41" i="115"/>
  <c r="U41" i="115" s="1"/>
  <c r="S40" i="115"/>
  <c r="R40" i="115"/>
  <c r="Q40" i="115"/>
  <c r="P40" i="115"/>
  <c r="E40" i="115"/>
  <c r="T40" i="115" s="1"/>
  <c r="S39" i="115"/>
  <c r="R39" i="115"/>
  <c r="Q39" i="115"/>
  <c r="P39" i="115"/>
  <c r="E39" i="115"/>
  <c r="U39" i="115" s="1"/>
  <c r="U38" i="115"/>
  <c r="S38" i="115"/>
  <c r="R38" i="115"/>
  <c r="Q38" i="115"/>
  <c r="P38" i="115"/>
  <c r="E38" i="115"/>
  <c r="T38" i="115" s="1"/>
  <c r="S37" i="115"/>
  <c r="R37" i="115"/>
  <c r="Q37" i="115"/>
  <c r="P37" i="115"/>
  <c r="E37" i="115"/>
  <c r="U37" i="115" s="1"/>
  <c r="S36" i="115"/>
  <c r="R36" i="115"/>
  <c r="Q36" i="115"/>
  <c r="P36" i="115"/>
  <c r="E36" i="115"/>
  <c r="T35" i="115"/>
  <c r="S35" i="115"/>
  <c r="R35" i="115"/>
  <c r="Q35" i="115"/>
  <c r="P35" i="115"/>
  <c r="E35" i="115"/>
  <c r="U35" i="115" s="1"/>
  <c r="S34" i="115"/>
  <c r="R34" i="115"/>
  <c r="Q34" i="115"/>
  <c r="P34" i="115"/>
  <c r="E34" i="115"/>
  <c r="T34" i="115" s="1"/>
  <c r="S33" i="115"/>
  <c r="R33" i="115"/>
  <c r="Q33" i="115"/>
  <c r="P33" i="115"/>
  <c r="E33" i="115"/>
  <c r="S32" i="115"/>
  <c r="R32" i="115"/>
  <c r="Q32" i="115"/>
  <c r="P32" i="115"/>
  <c r="E32" i="115"/>
  <c r="T32" i="115" s="1"/>
  <c r="S31" i="115"/>
  <c r="R31" i="115"/>
  <c r="Q31" i="115"/>
  <c r="P31" i="115"/>
  <c r="E31" i="115"/>
  <c r="U31" i="115" s="1"/>
  <c r="S30" i="115"/>
  <c r="R30" i="115"/>
  <c r="Q30" i="115"/>
  <c r="P30" i="115"/>
  <c r="E30" i="115"/>
  <c r="S29" i="115"/>
  <c r="R29" i="115"/>
  <c r="Q29" i="115"/>
  <c r="P29" i="115"/>
  <c r="E29" i="115"/>
  <c r="S28" i="115"/>
  <c r="R28" i="115"/>
  <c r="Q28" i="115"/>
  <c r="P28" i="115"/>
  <c r="E28" i="115"/>
  <c r="R27" i="115"/>
  <c r="T26" i="115"/>
  <c r="S26" i="115"/>
  <c r="R26" i="115"/>
  <c r="Q26" i="115"/>
  <c r="P26" i="115"/>
  <c r="E26" i="115"/>
  <c r="U26" i="115" s="1"/>
  <c r="S25" i="115"/>
  <c r="R25" i="115"/>
  <c r="Q25" i="115"/>
  <c r="P25" i="115"/>
  <c r="E25" i="115"/>
  <c r="U25" i="115" s="1"/>
  <c r="S24" i="115"/>
  <c r="R24" i="115"/>
  <c r="Q24" i="115"/>
  <c r="P24" i="115"/>
  <c r="E24" i="115"/>
  <c r="U23" i="115"/>
  <c r="S23" i="115"/>
  <c r="R23" i="115"/>
  <c r="Q23" i="115"/>
  <c r="P23" i="115"/>
  <c r="E23" i="115"/>
  <c r="T23" i="115" s="1"/>
  <c r="S22" i="115"/>
  <c r="R22" i="115"/>
  <c r="Q22" i="115"/>
  <c r="P22" i="115"/>
  <c r="E22" i="115"/>
  <c r="S21" i="115"/>
  <c r="R21" i="115"/>
  <c r="Q21" i="115"/>
  <c r="P21" i="115"/>
  <c r="E21" i="115"/>
  <c r="U21" i="115" s="1"/>
  <c r="S20" i="115"/>
  <c r="R20" i="115"/>
  <c r="Q20" i="115"/>
  <c r="P20" i="115"/>
  <c r="E20" i="115"/>
  <c r="T20" i="115" s="1"/>
  <c r="S19" i="115"/>
  <c r="R19" i="115"/>
  <c r="Q19" i="115"/>
  <c r="P19" i="115"/>
  <c r="E19" i="115"/>
  <c r="U19" i="115" s="1"/>
  <c r="S18" i="115"/>
  <c r="R18" i="115"/>
  <c r="Q18" i="115"/>
  <c r="P18" i="115"/>
  <c r="E18" i="115"/>
  <c r="U18" i="115" s="1"/>
  <c r="S17" i="115"/>
  <c r="R17" i="115"/>
  <c r="Q17" i="115"/>
  <c r="P17" i="115"/>
  <c r="E17" i="115"/>
  <c r="S16" i="115"/>
  <c r="R16" i="115"/>
  <c r="Q16" i="115"/>
  <c r="P16" i="115"/>
  <c r="E16" i="115"/>
  <c r="S15" i="115"/>
  <c r="R15" i="115"/>
  <c r="Q15" i="115"/>
  <c r="P15" i="115"/>
  <c r="E15" i="115"/>
  <c r="U15" i="115" s="1"/>
  <c r="S14" i="115"/>
  <c r="R14" i="115"/>
  <c r="Q14" i="115"/>
  <c r="P14" i="115"/>
  <c r="E14" i="115"/>
  <c r="U14" i="115" s="1"/>
  <c r="S13" i="115"/>
  <c r="R13" i="115"/>
  <c r="Q13" i="115"/>
  <c r="P13" i="115"/>
  <c r="T13" i="115" s="1"/>
  <c r="E13" i="115"/>
  <c r="U13" i="115" s="1"/>
  <c r="S12" i="115"/>
  <c r="R12" i="115"/>
  <c r="Q12" i="115"/>
  <c r="P12" i="115"/>
  <c r="E12" i="115"/>
  <c r="T12" i="115" s="1"/>
  <c r="S11" i="115"/>
  <c r="R11" i="115"/>
  <c r="Q11" i="115"/>
  <c r="P11" i="115"/>
  <c r="E11" i="115"/>
  <c r="U11" i="115" s="1"/>
  <c r="S10" i="115"/>
  <c r="R10" i="115"/>
  <c r="Q10" i="115"/>
  <c r="P10" i="115"/>
  <c r="E10" i="115"/>
  <c r="U10" i="115" s="1"/>
  <c r="S9" i="115"/>
  <c r="R9" i="115"/>
  <c r="R8" i="115"/>
  <c r="S61" i="114"/>
  <c r="R61" i="114"/>
  <c r="Q61" i="114"/>
  <c r="P61" i="114"/>
  <c r="E61" i="114"/>
  <c r="T61" i="114" s="1"/>
  <c r="S60" i="114"/>
  <c r="R60" i="114"/>
  <c r="Q60" i="114"/>
  <c r="P60" i="114"/>
  <c r="E60" i="114"/>
  <c r="S59" i="114"/>
  <c r="R59" i="114"/>
  <c r="S57" i="114"/>
  <c r="R57" i="114"/>
  <c r="Q57" i="114"/>
  <c r="P57" i="114"/>
  <c r="E57" i="114"/>
  <c r="T57" i="114" s="1"/>
  <c r="S56" i="114"/>
  <c r="R56" i="114"/>
  <c r="Q56" i="114"/>
  <c r="P56" i="114"/>
  <c r="E56" i="114"/>
  <c r="U56" i="114" s="1"/>
  <c r="U55" i="114"/>
  <c r="S55" i="114"/>
  <c r="R55" i="114"/>
  <c r="Q55" i="114"/>
  <c r="P55" i="114"/>
  <c r="E55" i="114"/>
  <c r="T55" i="114" s="1"/>
  <c r="S54" i="114"/>
  <c r="R54" i="114"/>
  <c r="Q54" i="114"/>
  <c r="P54" i="114"/>
  <c r="E54" i="114"/>
  <c r="T54" i="114" s="1"/>
  <c r="S53" i="114"/>
  <c r="R53" i="114"/>
  <c r="S52" i="114"/>
  <c r="R52" i="114"/>
  <c r="Q52" i="114"/>
  <c r="P52" i="114"/>
  <c r="E52" i="114"/>
  <c r="U52" i="114" s="1"/>
  <c r="T51" i="114"/>
  <c r="S51" i="114"/>
  <c r="R51" i="114"/>
  <c r="Q51" i="114"/>
  <c r="P51" i="114"/>
  <c r="E51" i="114"/>
  <c r="U51" i="114" s="1"/>
  <c r="U50" i="114"/>
  <c r="S50" i="114"/>
  <c r="R50" i="114"/>
  <c r="Q50" i="114"/>
  <c r="P50" i="114"/>
  <c r="E50" i="114"/>
  <c r="T50" i="114" s="1"/>
  <c r="S49" i="114"/>
  <c r="R49" i="114"/>
  <c r="Q49" i="114"/>
  <c r="P49" i="114"/>
  <c r="E49" i="114"/>
  <c r="U49" i="114" s="1"/>
  <c r="S48" i="114"/>
  <c r="R48" i="114"/>
  <c r="Q48" i="114"/>
  <c r="P48" i="114"/>
  <c r="E48" i="114"/>
  <c r="S47" i="114"/>
  <c r="R47" i="114"/>
  <c r="Q47" i="114"/>
  <c r="P47" i="114"/>
  <c r="E47" i="114"/>
  <c r="T47" i="114" s="1"/>
  <c r="S46" i="114"/>
  <c r="R46" i="114"/>
  <c r="Q46" i="114"/>
  <c r="P46" i="114"/>
  <c r="E46" i="114"/>
  <c r="U46" i="114" s="1"/>
  <c r="S45" i="114"/>
  <c r="R45" i="114"/>
  <c r="Q45" i="114"/>
  <c r="P45" i="114"/>
  <c r="E45" i="114"/>
  <c r="U45" i="114" s="1"/>
  <c r="S44" i="114"/>
  <c r="R44" i="114"/>
  <c r="Q44" i="114"/>
  <c r="P44" i="114"/>
  <c r="E44" i="114"/>
  <c r="U44" i="114" s="1"/>
  <c r="S43" i="114"/>
  <c r="R43" i="114"/>
  <c r="S42" i="114"/>
  <c r="R42" i="114"/>
  <c r="S41" i="114"/>
  <c r="R41" i="114"/>
  <c r="Q41" i="114"/>
  <c r="P41" i="114"/>
  <c r="E41" i="114"/>
  <c r="U41" i="114" s="1"/>
  <c r="U40" i="114"/>
  <c r="S40" i="114"/>
  <c r="R40" i="114"/>
  <c r="Q40" i="114"/>
  <c r="P40" i="114"/>
  <c r="E40" i="114"/>
  <c r="T40" i="114" s="1"/>
  <c r="T39" i="114"/>
  <c r="S39" i="114"/>
  <c r="R39" i="114"/>
  <c r="Q39" i="114"/>
  <c r="P39" i="114"/>
  <c r="E39" i="114"/>
  <c r="U39" i="114" s="1"/>
  <c r="S38" i="114"/>
  <c r="R38" i="114"/>
  <c r="Q38" i="114"/>
  <c r="P38" i="114"/>
  <c r="E38" i="114"/>
  <c r="S37" i="114"/>
  <c r="R37" i="114"/>
  <c r="Q37" i="114"/>
  <c r="P37" i="114"/>
  <c r="E37" i="114"/>
  <c r="T37" i="114" s="1"/>
  <c r="U36" i="114"/>
  <c r="S36" i="114"/>
  <c r="R36" i="114"/>
  <c r="Q36" i="114"/>
  <c r="P36" i="114"/>
  <c r="E36" i="114"/>
  <c r="T36" i="114" s="1"/>
  <c r="T35" i="114"/>
  <c r="S35" i="114"/>
  <c r="R35" i="114"/>
  <c r="Q35" i="114"/>
  <c r="P35" i="114"/>
  <c r="E35" i="114"/>
  <c r="U35" i="114" s="1"/>
  <c r="S34" i="114"/>
  <c r="R34" i="114"/>
  <c r="Q34" i="114"/>
  <c r="P34" i="114"/>
  <c r="E34" i="114"/>
  <c r="U34" i="114" s="1"/>
  <c r="T33" i="114"/>
  <c r="S33" i="114"/>
  <c r="R33" i="114"/>
  <c r="Q33" i="114"/>
  <c r="P33" i="114"/>
  <c r="E33" i="114"/>
  <c r="U33" i="114" s="1"/>
  <c r="S32" i="114"/>
  <c r="R32" i="114"/>
  <c r="Q32" i="114"/>
  <c r="U32" i="114" s="1"/>
  <c r="P32" i="114"/>
  <c r="E32" i="114"/>
  <c r="T32" i="114" s="1"/>
  <c r="S31" i="114"/>
  <c r="R31" i="114"/>
  <c r="Q31" i="114"/>
  <c r="P31" i="114"/>
  <c r="E31" i="114"/>
  <c r="U31" i="114" s="1"/>
  <c r="S30" i="114"/>
  <c r="R30" i="114"/>
  <c r="Q30" i="114"/>
  <c r="P30" i="114"/>
  <c r="E30" i="114"/>
  <c r="S29" i="114"/>
  <c r="R29" i="114"/>
  <c r="Q29" i="114"/>
  <c r="P29" i="114"/>
  <c r="E29" i="114"/>
  <c r="T29" i="114" s="1"/>
  <c r="S28" i="114"/>
  <c r="R28" i="114"/>
  <c r="Q28" i="114"/>
  <c r="P28" i="114"/>
  <c r="E28" i="114"/>
  <c r="T28" i="114" s="1"/>
  <c r="R27" i="114"/>
  <c r="S26" i="114"/>
  <c r="R26" i="114"/>
  <c r="Q26" i="114"/>
  <c r="P26" i="114"/>
  <c r="E26" i="114"/>
  <c r="S25" i="114"/>
  <c r="R25" i="114"/>
  <c r="Q25" i="114"/>
  <c r="P25" i="114"/>
  <c r="E25" i="114"/>
  <c r="T25" i="114" s="1"/>
  <c r="S24" i="114"/>
  <c r="R24" i="114"/>
  <c r="Q24" i="114"/>
  <c r="P24" i="114"/>
  <c r="E24" i="114"/>
  <c r="T24" i="114" s="1"/>
  <c r="S23" i="114"/>
  <c r="R23" i="114"/>
  <c r="Q23" i="114"/>
  <c r="P23" i="114"/>
  <c r="E23" i="114"/>
  <c r="U23" i="114" s="1"/>
  <c r="S22" i="114"/>
  <c r="R22" i="114"/>
  <c r="Q22" i="114"/>
  <c r="P22" i="114"/>
  <c r="E22" i="114"/>
  <c r="U22" i="114" s="1"/>
  <c r="T21" i="114"/>
  <c r="S21" i="114"/>
  <c r="R21" i="114"/>
  <c r="Q21" i="114"/>
  <c r="P21" i="114"/>
  <c r="E21" i="114"/>
  <c r="U21" i="114" s="1"/>
  <c r="S20" i="114"/>
  <c r="R20" i="114"/>
  <c r="Q20" i="114"/>
  <c r="P20" i="114"/>
  <c r="E20" i="114"/>
  <c r="T20" i="114" s="1"/>
  <c r="T19" i="114"/>
  <c r="S19" i="114"/>
  <c r="R19" i="114"/>
  <c r="Q19" i="114"/>
  <c r="P19" i="114"/>
  <c r="E19" i="114"/>
  <c r="U19" i="114" s="1"/>
  <c r="S18" i="114"/>
  <c r="R18" i="114"/>
  <c r="Q18" i="114"/>
  <c r="P18" i="114"/>
  <c r="E18" i="114"/>
  <c r="S17" i="114"/>
  <c r="R17" i="114"/>
  <c r="Q17" i="114"/>
  <c r="P17" i="114"/>
  <c r="E17" i="114"/>
  <c r="T17" i="114" s="1"/>
  <c r="S16" i="114"/>
  <c r="R16" i="114"/>
  <c r="Q16" i="114"/>
  <c r="P16" i="114"/>
  <c r="E16" i="114"/>
  <c r="T16" i="114" s="1"/>
  <c r="S15" i="114"/>
  <c r="R15" i="114"/>
  <c r="Q15" i="114"/>
  <c r="P15" i="114"/>
  <c r="E15" i="114"/>
  <c r="S14" i="114"/>
  <c r="R14" i="114"/>
  <c r="Q14" i="114"/>
  <c r="P14" i="114"/>
  <c r="E14" i="114"/>
  <c r="U14" i="114" s="1"/>
  <c r="S13" i="114"/>
  <c r="R13" i="114"/>
  <c r="Q13" i="114"/>
  <c r="P13" i="114"/>
  <c r="E13" i="114"/>
  <c r="U13" i="114" s="1"/>
  <c r="S12" i="114"/>
  <c r="R12" i="114"/>
  <c r="Q12" i="114"/>
  <c r="P12" i="114"/>
  <c r="E12" i="114"/>
  <c r="T12" i="114" s="1"/>
  <c r="T11" i="114"/>
  <c r="S11" i="114"/>
  <c r="R11" i="114"/>
  <c r="Q11" i="114"/>
  <c r="P11" i="114"/>
  <c r="E11" i="114"/>
  <c r="U11" i="114" s="1"/>
  <c r="S10" i="114"/>
  <c r="R10" i="114"/>
  <c r="Q10" i="114"/>
  <c r="P10" i="114"/>
  <c r="E10" i="114"/>
  <c r="S9" i="114"/>
  <c r="R9" i="114"/>
  <c r="R8" i="114"/>
  <c r="S61" i="113"/>
  <c r="R61" i="113"/>
  <c r="Q61" i="113"/>
  <c r="P61" i="113"/>
  <c r="E61" i="113"/>
  <c r="U61" i="113" s="1"/>
  <c r="S60" i="113"/>
  <c r="R60" i="113"/>
  <c r="Q60" i="113"/>
  <c r="Q59" i="113" s="1"/>
  <c r="P60" i="113"/>
  <c r="E60" i="113"/>
  <c r="S59" i="113"/>
  <c r="R59" i="113"/>
  <c r="U57" i="113"/>
  <c r="S57" i="113"/>
  <c r="R57" i="113"/>
  <c r="Q57" i="113"/>
  <c r="P57" i="113"/>
  <c r="E57" i="113"/>
  <c r="T57" i="113" s="1"/>
  <c r="T56" i="113"/>
  <c r="S56" i="113"/>
  <c r="R56" i="113"/>
  <c r="Q56" i="113"/>
  <c r="P56" i="113"/>
  <c r="E56" i="113"/>
  <c r="U56" i="113" s="1"/>
  <c r="S55" i="113"/>
  <c r="R55" i="113"/>
  <c r="Q55" i="113"/>
  <c r="P55" i="113"/>
  <c r="E55" i="113"/>
  <c r="U55" i="113" s="1"/>
  <c r="S54" i="113"/>
  <c r="R54" i="113"/>
  <c r="Q54" i="113"/>
  <c r="P54" i="113"/>
  <c r="E54" i="113"/>
  <c r="U54" i="113" s="1"/>
  <c r="S53" i="113"/>
  <c r="R53" i="113"/>
  <c r="S52" i="113"/>
  <c r="R52" i="113"/>
  <c r="Q52" i="113"/>
  <c r="P52" i="113"/>
  <c r="E52" i="113"/>
  <c r="T52" i="113" s="1"/>
  <c r="U51" i="113"/>
  <c r="T51" i="113"/>
  <c r="S51" i="113"/>
  <c r="R51" i="113"/>
  <c r="Q51" i="113"/>
  <c r="P51" i="113"/>
  <c r="E51" i="113"/>
  <c r="S50" i="113"/>
  <c r="R50" i="113"/>
  <c r="Q50" i="113"/>
  <c r="P50" i="113"/>
  <c r="E50" i="113"/>
  <c r="U50" i="113" s="1"/>
  <c r="S49" i="113"/>
  <c r="R49" i="113"/>
  <c r="Q49" i="113"/>
  <c r="P49" i="113"/>
  <c r="E49" i="113"/>
  <c r="S48" i="113"/>
  <c r="R48" i="113"/>
  <c r="Q48" i="113"/>
  <c r="P48" i="113"/>
  <c r="E48" i="113"/>
  <c r="T48" i="113" s="1"/>
  <c r="S47" i="113"/>
  <c r="R47" i="113"/>
  <c r="Q47" i="113"/>
  <c r="P47" i="113"/>
  <c r="E47" i="113"/>
  <c r="U47" i="113" s="1"/>
  <c r="S46" i="113"/>
  <c r="R46" i="113"/>
  <c r="Q46" i="113"/>
  <c r="P46" i="113"/>
  <c r="E46" i="113"/>
  <c r="S45" i="113"/>
  <c r="R45" i="113"/>
  <c r="Q45" i="113"/>
  <c r="P45" i="113"/>
  <c r="E45" i="113"/>
  <c r="T45" i="113" s="1"/>
  <c r="S44" i="113"/>
  <c r="R44" i="113"/>
  <c r="Q44" i="113"/>
  <c r="P44" i="113"/>
  <c r="E44" i="113"/>
  <c r="T44" i="113" s="1"/>
  <c r="S43" i="113"/>
  <c r="R43" i="113"/>
  <c r="S42" i="113"/>
  <c r="R42" i="113"/>
  <c r="T41" i="113"/>
  <c r="S41" i="113"/>
  <c r="R41" i="113"/>
  <c r="Q41" i="113"/>
  <c r="P41" i="113"/>
  <c r="E41" i="113"/>
  <c r="U41" i="113" s="1"/>
  <c r="S40" i="113"/>
  <c r="R40" i="113"/>
  <c r="Q40" i="113"/>
  <c r="P40" i="113"/>
  <c r="E40" i="113"/>
  <c r="U40" i="113" s="1"/>
  <c r="T39" i="113"/>
  <c r="S39" i="113"/>
  <c r="R39" i="113"/>
  <c r="Q39" i="113"/>
  <c r="P39" i="113"/>
  <c r="E39" i="113"/>
  <c r="U39" i="113" s="1"/>
  <c r="S38" i="113"/>
  <c r="R38" i="113"/>
  <c r="Q38" i="113"/>
  <c r="P38" i="113"/>
  <c r="E38" i="113"/>
  <c r="T38" i="113" s="1"/>
  <c r="T37" i="113"/>
  <c r="S37" i="113"/>
  <c r="R37" i="113"/>
  <c r="Q37" i="113"/>
  <c r="P37" i="113"/>
  <c r="E37" i="113"/>
  <c r="U37" i="113" s="1"/>
  <c r="S36" i="113"/>
  <c r="R36" i="113"/>
  <c r="Q36" i="113"/>
  <c r="P36" i="113"/>
  <c r="E36" i="113"/>
  <c r="S35" i="113"/>
  <c r="R35" i="113"/>
  <c r="Q35" i="113"/>
  <c r="P35" i="113"/>
  <c r="E35" i="113"/>
  <c r="T35" i="113" s="1"/>
  <c r="U34" i="113"/>
  <c r="S34" i="113"/>
  <c r="R34" i="113"/>
  <c r="Q34" i="113"/>
  <c r="P34" i="113"/>
  <c r="E34" i="113"/>
  <c r="T34" i="113" s="1"/>
  <c r="U33" i="113"/>
  <c r="S33" i="113"/>
  <c r="R33" i="113"/>
  <c r="Q33" i="113"/>
  <c r="P33" i="113"/>
  <c r="E33" i="113"/>
  <c r="T33" i="113" s="1"/>
  <c r="S32" i="113"/>
  <c r="R32" i="113"/>
  <c r="Q32" i="113"/>
  <c r="P32" i="113"/>
  <c r="E32" i="113"/>
  <c r="S31" i="113"/>
  <c r="R31" i="113"/>
  <c r="Q31" i="113"/>
  <c r="P31" i="113"/>
  <c r="E31" i="113"/>
  <c r="U31" i="113" s="1"/>
  <c r="S30" i="113"/>
  <c r="R30" i="113"/>
  <c r="Q30" i="113"/>
  <c r="P30" i="113"/>
  <c r="E30" i="113"/>
  <c r="S29" i="113"/>
  <c r="R29" i="113"/>
  <c r="Q29" i="113"/>
  <c r="P29" i="113"/>
  <c r="E29" i="113"/>
  <c r="U29" i="113" s="1"/>
  <c r="S28" i="113"/>
  <c r="R28" i="113"/>
  <c r="Q28" i="113"/>
  <c r="P28" i="113"/>
  <c r="E28" i="113"/>
  <c r="R27" i="113"/>
  <c r="S26" i="113"/>
  <c r="R26" i="113"/>
  <c r="Q26" i="113"/>
  <c r="P26" i="113"/>
  <c r="E26" i="113"/>
  <c r="U26" i="113" s="1"/>
  <c r="T25" i="113"/>
  <c r="S25" i="113"/>
  <c r="R25" i="113"/>
  <c r="Q25" i="113"/>
  <c r="P25" i="113"/>
  <c r="E25" i="113"/>
  <c r="U25" i="113" s="1"/>
  <c r="S24" i="113"/>
  <c r="R24" i="113"/>
  <c r="Q24" i="113"/>
  <c r="P24" i="113"/>
  <c r="E24" i="113"/>
  <c r="S23" i="113"/>
  <c r="R23" i="113"/>
  <c r="Q23" i="113"/>
  <c r="P23" i="113"/>
  <c r="E23" i="113"/>
  <c r="T23" i="113" s="1"/>
  <c r="U22" i="113"/>
  <c r="S22" i="113"/>
  <c r="R22" i="113"/>
  <c r="Q22" i="113"/>
  <c r="P22" i="113"/>
  <c r="E22" i="113"/>
  <c r="T22" i="113" s="1"/>
  <c r="U21" i="113"/>
  <c r="S21" i="113"/>
  <c r="R21" i="113"/>
  <c r="Q21" i="113"/>
  <c r="P21" i="113"/>
  <c r="E21" i="113"/>
  <c r="T21" i="113" s="1"/>
  <c r="S20" i="113"/>
  <c r="R20" i="113"/>
  <c r="Q20" i="113"/>
  <c r="P20" i="113"/>
  <c r="E20" i="113"/>
  <c r="U20" i="113" s="1"/>
  <c r="S19" i="113"/>
  <c r="R19" i="113"/>
  <c r="Q19" i="113"/>
  <c r="P19" i="113"/>
  <c r="E19" i="113"/>
  <c r="U19" i="113" s="1"/>
  <c r="S18" i="113"/>
  <c r="R18" i="113"/>
  <c r="Q18" i="113"/>
  <c r="P18" i="113"/>
  <c r="E18" i="113"/>
  <c r="U18" i="113" s="1"/>
  <c r="T17" i="113"/>
  <c r="S17" i="113"/>
  <c r="R17" i="113"/>
  <c r="Q17" i="113"/>
  <c r="P17" i="113"/>
  <c r="E17" i="113"/>
  <c r="U17" i="113" s="1"/>
  <c r="S16" i="113"/>
  <c r="R16" i="113"/>
  <c r="Q16" i="113"/>
  <c r="P16" i="113"/>
  <c r="E16" i="113"/>
  <c r="S15" i="113"/>
  <c r="R15" i="113"/>
  <c r="Q15" i="113"/>
  <c r="P15" i="113"/>
  <c r="E15" i="113"/>
  <c r="T15" i="113" s="1"/>
  <c r="U14" i="113"/>
  <c r="S14" i="113"/>
  <c r="R14" i="113"/>
  <c r="Q14" i="113"/>
  <c r="P14" i="113"/>
  <c r="E14" i="113"/>
  <c r="T14" i="113" s="1"/>
  <c r="U13" i="113"/>
  <c r="S13" i="113"/>
  <c r="R13" i="113"/>
  <c r="Q13" i="113"/>
  <c r="P13" i="113"/>
  <c r="E13" i="113"/>
  <c r="T13" i="113" s="1"/>
  <c r="S12" i="113"/>
  <c r="R12" i="113"/>
  <c r="Q12" i="113"/>
  <c r="P12" i="113"/>
  <c r="E12" i="113"/>
  <c r="U12" i="113" s="1"/>
  <c r="S11" i="113"/>
  <c r="R11" i="113"/>
  <c r="Q11" i="113"/>
  <c r="P11" i="113"/>
  <c r="E11" i="113"/>
  <c r="U11" i="113" s="1"/>
  <c r="S10" i="113"/>
  <c r="R10" i="113"/>
  <c r="Q10" i="113"/>
  <c r="P10" i="113"/>
  <c r="E10" i="113"/>
  <c r="T10" i="113" s="1"/>
  <c r="S9" i="113"/>
  <c r="R9" i="113"/>
  <c r="S61" i="112"/>
  <c r="R61" i="112"/>
  <c r="Q61" i="112"/>
  <c r="P61" i="112"/>
  <c r="E61" i="112"/>
  <c r="U61" i="112" s="1"/>
  <c r="S60" i="112"/>
  <c r="R60" i="112"/>
  <c r="Q60" i="112"/>
  <c r="P60" i="112"/>
  <c r="P59" i="112" s="1"/>
  <c r="E60" i="112"/>
  <c r="S59" i="112"/>
  <c r="R59" i="112"/>
  <c r="S57" i="112"/>
  <c r="R57" i="112"/>
  <c r="Q57" i="112"/>
  <c r="P57" i="112"/>
  <c r="E57" i="112"/>
  <c r="T57" i="112" s="1"/>
  <c r="S56" i="112"/>
  <c r="R56" i="112"/>
  <c r="Q56" i="112"/>
  <c r="P56" i="112"/>
  <c r="E56" i="112"/>
  <c r="T56" i="112" s="1"/>
  <c r="T55" i="112"/>
  <c r="S55" i="112"/>
  <c r="R55" i="112"/>
  <c r="Q55" i="112"/>
  <c r="P55" i="112"/>
  <c r="E55" i="112"/>
  <c r="U55" i="112" s="1"/>
  <c r="S54" i="112"/>
  <c r="R54" i="112"/>
  <c r="Q54" i="112"/>
  <c r="P54" i="112"/>
  <c r="E54" i="112"/>
  <c r="S53" i="112"/>
  <c r="R53" i="112"/>
  <c r="S52" i="112"/>
  <c r="R52" i="112"/>
  <c r="Q52" i="112"/>
  <c r="P52" i="112"/>
  <c r="E52" i="112"/>
  <c r="T52" i="112" s="1"/>
  <c r="U51" i="112"/>
  <c r="S51" i="112"/>
  <c r="R51" i="112"/>
  <c r="Q51" i="112"/>
  <c r="P51" i="112"/>
  <c r="E51" i="112"/>
  <c r="T51" i="112" s="1"/>
  <c r="U50" i="112"/>
  <c r="S50" i="112"/>
  <c r="R50" i="112"/>
  <c r="Q50" i="112"/>
  <c r="P50" i="112"/>
  <c r="E50" i="112"/>
  <c r="T50" i="112" s="1"/>
  <c r="S49" i="112"/>
  <c r="R49" i="112"/>
  <c r="Q49" i="112"/>
  <c r="P49" i="112"/>
  <c r="E49" i="112"/>
  <c r="U49" i="112" s="1"/>
  <c r="S48" i="112"/>
  <c r="R48" i="112"/>
  <c r="Q48" i="112"/>
  <c r="P48" i="112"/>
  <c r="E48" i="112"/>
  <c r="U48" i="112" s="1"/>
  <c r="S47" i="112"/>
  <c r="R47" i="112"/>
  <c r="Q47" i="112"/>
  <c r="P47" i="112"/>
  <c r="E47" i="112"/>
  <c r="U47" i="112" s="1"/>
  <c r="T46" i="112"/>
  <c r="S46" i="112"/>
  <c r="R46" i="112"/>
  <c r="Q46" i="112"/>
  <c r="P46" i="112"/>
  <c r="E46" i="112"/>
  <c r="U46" i="112" s="1"/>
  <c r="S45" i="112"/>
  <c r="R45" i="112"/>
  <c r="Q45" i="112"/>
  <c r="P45" i="112"/>
  <c r="E45" i="112"/>
  <c r="S44" i="112"/>
  <c r="R44" i="112"/>
  <c r="Q44" i="112"/>
  <c r="P44" i="112"/>
  <c r="E44" i="112"/>
  <c r="U44" i="112" s="1"/>
  <c r="S43" i="112"/>
  <c r="R43" i="112"/>
  <c r="S42" i="112"/>
  <c r="S41" i="112"/>
  <c r="R41" i="112"/>
  <c r="Q41" i="112"/>
  <c r="P41" i="112"/>
  <c r="E41" i="112"/>
  <c r="T41" i="112" s="1"/>
  <c r="S40" i="112"/>
  <c r="R40" i="112"/>
  <c r="Q40" i="112"/>
  <c r="P40" i="112"/>
  <c r="E40" i="112"/>
  <c r="U40" i="112" s="1"/>
  <c r="S39" i="112"/>
  <c r="R39" i="112"/>
  <c r="Q39" i="112"/>
  <c r="P39" i="112"/>
  <c r="E39" i="112"/>
  <c r="U39" i="112" s="1"/>
  <c r="U38" i="112"/>
  <c r="S38" i="112"/>
  <c r="R38" i="112"/>
  <c r="Q38" i="112"/>
  <c r="P38" i="112"/>
  <c r="E38" i="112"/>
  <c r="T38" i="112" s="1"/>
  <c r="T37" i="112"/>
  <c r="S37" i="112"/>
  <c r="R37" i="112"/>
  <c r="Q37" i="112"/>
  <c r="P37" i="112"/>
  <c r="E37" i="112"/>
  <c r="U37" i="112" s="1"/>
  <c r="S36" i="112"/>
  <c r="R36" i="112"/>
  <c r="Q36" i="112"/>
  <c r="P36" i="112"/>
  <c r="E36" i="112"/>
  <c r="U36" i="112" s="1"/>
  <c r="S35" i="112"/>
  <c r="R35" i="112"/>
  <c r="Q35" i="112"/>
  <c r="P35" i="112"/>
  <c r="E35" i="112"/>
  <c r="S34" i="112"/>
  <c r="R34" i="112"/>
  <c r="Q34" i="112"/>
  <c r="P34" i="112"/>
  <c r="E34" i="112"/>
  <c r="T34" i="112" s="1"/>
  <c r="S33" i="112"/>
  <c r="R33" i="112"/>
  <c r="Q33" i="112"/>
  <c r="P33" i="112"/>
  <c r="E33" i="112"/>
  <c r="T33" i="112" s="1"/>
  <c r="S32" i="112"/>
  <c r="R32" i="112"/>
  <c r="Q32" i="112"/>
  <c r="P32" i="112"/>
  <c r="E32" i="112"/>
  <c r="S31" i="112"/>
  <c r="R31" i="112"/>
  <c r="Q31" i="112"/>
  <c r="P31" i="112"/>
  <c r="E31" i="112"/>
  <c r="U31" i="112" s="1"/>
  <c r="U30" i="112"/>
  <c r="S30" i="112"/>
  <c r="R30" i="112"/>
  <c r="Q30" i="112"/>
  <c r="P30" i="112"/>
  <c r="E30" i="112"/>
  <c r="T30" i="112" s="1"/>
  <c r="T29" i="112"/>
  <c r="S29" i="112"/>
  <c r="R29" i="112"/>
  <c r="Q29" i="112"/>
  <c r="P29" i="112"/>
  <c r="E29" i="112"/>
  <c r="U29" i="112" s="1"/>
  <c r="S28" i="112"/>
  <c r="R28" i="112"/>
  <c r="Q28" i="112"/>
  <c r="P28" i="112"/>
  <c r="P27" i="112" s="1"/>
  <c r="E28" i="112"/>
  <c r="T28" i="112" s="1"/>
  <c r="R27" i="112"/>
  <c r="S26" i="112"/>
  <c r="R26" i="112"/>
  <c r="Q26" i="112"/>
  <c r="P26" i="112"/>
  <c r="E26" i="112"/>
  <c r="U26" i="112" s="1"/>
  <c r="S25" i="112"/>
  <c r="R25" i="112"/>
  <c r="Q25" i="112"/>
  <c r="P25" i="112"/>
  <c r="E25" i="112"/>
  <c r="U25" i="112" s="1"/>
  <c r="S24" i="112"/>
  <c r="R24" i="112"/>
  <c r="Q24" i="112"/>
  <c r="P24" i="112"/>
  <c r="E24" i="112"/>
  <c r="S23" i="112"/>
  <c r="R23" i="112"/>
  <c r="Q23" i="112"/>
  <c r="P23" i="112"/>
  <c r="E23" i="112"/>
  <c r="S22" i="112"/>
  <c r="R22" i="112"/>
  <c r="Q22" i="112"/>
  <c r="P22" i="112"/>
  <c r="E22" i="112"/>
  <c r="T22" i="112" s="1"/>
  <c r="S21" i="112"/>
  <c r="R21" i="112"/>
  <c r="Q21" i="112"/>
  <c r="P21" i="112"/>
  <c r="E21" i="112"/>
  <c r="T20" i="112"/>
  <c r="S20" i="112"/>
  <c r="R20" i="112"/>
  <c r="Q20" i="112"/>
  <c r="P20" i="112"/>
  <c r="E20" i="112"/>
  <c r="U20" i="112" s="1"/>
  <c r="S19" i="112"/>
  <c r="R19" i="112"/>
  <c r="Q19" i="112"/>
  <c r="P19" i="112"/>
  <c r="E19" i="112"/>
  <c r="U19" i="112" s="1"/>
  <c r="S18" i="112"/>
  <c r="R18" i="112"/>
  <c r="Q18" i="112"/>
  <c r="P18" i="112"/>
  <c r="E18" i="112"/>
  <c r="U18" i="112" s="1"/>
  <c r="S17" i="112"/>
  <c r="R17" i="112"/>
  <c r="Q17" i="112"/>
  <c r="P17" i="112"/>
  <c r="E17" i="112"/>
  <c r="U17" i="112" s="1"/>
  <c r="S16" i="112"/>
  <c r="R16" i="112"/>
  <c r="Q16" i="112"/>
  <c r="P16" i="112"/>
  <c r="E16" i="112"/>
  <c r="S15" i="112"/>
  <c r="R15" i="112"/>
  <c r="Q15" i="112"/>
  <c r="P15" i="112"/>
  <c r="E15" i="112"/>
  <c r="S14" i="112"/>
  <c r="R14" i="112"/>
  <c r="Q14" i="112"/>
  <c r="P14" i="112"/>
  <c r="E14" i="112"/>
  <c r="T14" i="112" s="1"/>
  <c r="S13" i="112"/>
  <c r="R13" i="112"/>
  <c r="Q13" i="112"/>
  <c r="P13" i="112"/>
  <c r="E13" i="112"/>
  <c r="T12" i="112"/>
  <c r="S12" i="112"/>
  <c r="R12" i="112"/>
  <c r="Q12" i="112"/>
  <c r="P12" i="112"/>
  <c r="E12" i="112"/>
  <c r="U12" i="112" s="1"/>
  <c r="S11" i="112"/>
  <c r="R11" i="112"/>
  <c r="Q11" i="112"/>
  <c r="P11" i="112"/>
  <c r="E11" i="112"/>
  <c r="U11" i="112" s="1"/>
  <c r="S10" i="112"/>
  <c r="R10" i="112"/>
  <c r="Q10" i="112"/>
  <c r="P10" i="112"/>
  <c r="E10" i="112"/>
  <c r="U10" i="112" s="1"/>
  <c r="S9" i="112"/>
  <c r="R9" i="112"/>
  <c r="R8" i="112"/>
  <c r="T61" i="111"/>
  <c r="S61" i="111"/>
  <c r="R61" i="111"/>
  <c r="Q61" i="111"/>
  <c r="P61" i="111"/>
  <c r="E61" i="111"/>
  <c r="U61" i="111" s="1"/>
  <c r="S60" i="111"/>
  <c r="R60" i="111"/>
  <c r="Q60" i="111"/>
  <c r="Q59" i="111" s="1"/>
  <c r="P60" i="111"/>
  <c r="E60" i="111"/>
  <c r="E59" i="111" s="1"/>
  <c r="U59" i="111" s="1"/>
  <c r="T59" i="111"/>
  <c r="S59" i="111"/>
  <c r="R59" i="111"/>
  <c r="R58" i="111"/>
  <c r="S57" i="111"/>
  <c r="R57" i="111"/>
  <c r="Q57" i="111"/>
  <c r="P57" i="111"/>
  <c r="E57" i="111"/>
  <c r="S56" i="111"/>
  <c r="R56" i="111"/>
  <c r="Q56" i="111"/>
  <c r="P56" i="111"/>
  <c r="E56" i="111"/>
  <c r="T56" i="111" s="1"/>
  <c r="S55" i="111"/>
  <c r="R55" i="111"/>
  <c r="Q55" i="111"/>
  <c r="P55" i="111"/>
  <c r="E55" i="111"/>
  <c r="T54" i="111"/>
  <c r="S54" i="111"/>
  <c r="R54" i="111"/>
  <c r="Q54" i="111"/>
  <c r="P54" i="111"/>
  <c r="E54" i="111"/>
  <c r="U54" i="111" s="1"/>
  <c r="S53" i="111"/>
  <c r="R53" i="111"/>
  <c r="S52" i="111"/>
  <c r="R52" i="111"/>
  <c r="Q52" i="111"/>
  <c r="P52" i="111"/>
  <c r="E52" i="111"/>
  <c r="S51" i="111"/>
  <c r="R51" i="111"/>
  <c r="Q51" i="111"/>
  <c r="P51" i="111"/>
  <c r="E51" i="111"/>
  <c r="T51" i="111" s="1"/>
  <c r="U50" i="111"/>
  <c r="S50" i="111"/>
  <c r="R50" i="111"/>
  <c r="Q50" i="111"/>
  <c r="P50" i="111"/>
  <c r="E50" i="111"/>
  <c r="T50" i="111" s="1"/>
  <c r="S49" i="111"/>
  <c r="R49" i="111"/>
  <c r="Q49" i="111"/>
  <c r="P49" i="111"/>
  <c r="E49" i="111"/>
  <c r="S48" i="111"/>
  <c r="R48" i="111"/>
  <c r="Q48" i="111"/>
  <c r="P48" i="111"/>
  <c r="E48" i="111"/>
  <c r="U48" i="111" s="1"/>
  <c r="S47" i="111"/>
  <c r="R47" i="111"/>
  <c r="Q47" i="111"/>
  <c r="P47" i="111"/>
  <c r="E47" i="111"/>
  <c r="U47" i="111" s="1"/>
  <c r="S46" i="111"/>
  <c r="R46" i="111"/>
  <c r="Q46" i="111"/>
  <c r="P46" i="111"/>
  <c r="E46" i="111"/>
  <c r="U46" i="111" s="1"/>
  <c r="S45" i="111"/>
  <c r="R45" i="111"/>
  <c r="Q45" i="111"/>
  <c r="P45" i="111"/>
  <c r="E45" i="111"/>
  <c r="U45" i="111" s="1"/>
  <c r="S44" i="111"/>
  <c r="R44" i="111"/>
  <c r="Q44" i="111"/>
  <c r="P44" i="111"/>
  <c r="E44" i="111"/>
  <c r="S43" i="111"/>
  <c r="R43" i="111"/>
  <c r="S42" i="111"/>
  <c r="R42" i="111"/>
  <c r="S41" i="111"/>
  <c r="R41" i="111"/>
  <c r="Q41" i="111"/>
  <c r="P41" i="111"/>
  <c r="E41" i="111"/>
  <c r="T41" i="111" s="1"/>
  <c r="S40" i="111"/>
  <c r="R40" i="111"/>
  <c r="Q40" i="111"/>
  <c r="P40" i="111"/>
  <c r="E40" i="111"/>
  <c r="T40" i="111" s="1"/>
  <c r="S39" i="111"/>
  <c r="R39" i="111"/>
  <c r="Q39" i="111"/>
  <c r="P39" i="111"/>
  <c r="E39" i="111"/>
  <c r="U39" i="111" s="1"/>
  <c r="S38" i="111"/>
  <c r="R38" i="111"/>
  <c r="Q38" i="111"/>
  <c r="P38" i="111"/>
  <c r="E38" i="111"/>
  <c r="U38" i="111" s="1"/>
  <c r="T37" i="111"/>
  <c r="S37" i="111"/>
  <c r="R37" i="111"/>
  <c r="Q37" i="111"/>
  <c r="P37" i="111"/>
  <c r="E37" i="111"/>
  <c r="U37" i="111" s="1"/>
  <c r="U36" i="111"/>
  <c r="S36" i="111"/>
  <c r="R36" i="111"/>
  <c r="Q36" i="111"/>
  <c r="P36" i="111"/>
  <c r="E36" i="111"/>
  <c r="T36" i="111" s="1"/>
  <c r="S35" i="111"/>
  <c r="R35" i="111"/>
  <c r="Q35" i="111"/>
  <c r="P35" i="111"/>
  <c r="T35" i="111" s="1"/>
  <c r="E35" i="111"/>
  <c r="U35" i="111" s="1"/>
  <c r="S34" i="111"/>
  <c r="R34" i="111"/>
  <c r="Q34" i="111"/>
  <c r="P34" i="111"/>
  <c r="E34" i="111"/>
  <c r="S33" i="111"/>
  <c r="R33" i="111"/>
  <c r="Q33" i="111"/>
  <c r="P33" i="111"/>
  <c r="E33" i="111"/>
  <c r="T33" i="111" s="1"/>
  <c r="S32" i="111"/>
  <c r="R32" i="111"/>
  <c r="Q32" i="111"/>
  <c r="P32" i="111"/>
  <c r="E32" i="111"/>
  <c r="U32" i="111" s="1"/>
  <c r="S31" i="111"/>
  <c r="R31" i="111"/>
  <c r="Q31" i="111"/>
  <c r="P31" i="111"/>
  <c r="E31" i="111"/>
  <c r="U31" i="111" s="1"/>
  <c r="S30" i="111"/>
  <c r="R30" i="111"/>
  <c r="Q30" i="111"/>
  <c r="P30" i="111"/>
  <c r="E30" i="111"/>
  <c r="U30" i="111" s="1"/>
  <c r="U29" i="111"/>
  <c r="S29" i="111"/>
  <c r="R29" i="111"/>
  <c r="Q29" i="111"/>
  <c r="P29" i="111"/>
  <c r="E29" i="111"/>
  <c r="T29" i="111" s="1"/>
  <c r="T28" i="111"/>
  <c r="S28" i="111"/>
  <c r="R28" i="111"/>
  <c r="Q28" i="111"/>
  <c r="P28" i="111"/>
  <c r="E28" i="111"/>
  <c r="U28" i="111" s="1"/>
  <c r="R27" i="111"/>
  <c r="S26" i="111"/>
  <c r="R26" i="111"/>
  <c r="Q26" i="111"/>
  <c r="P26" i="111"/>
  <c r="E26" i="111"/>
  <c r="U26" i="111" s="1"/>
  <c r="S25" i="111"/>
  <c r="R25" i="111"/>
  <c r="Q25" i="111"/>
  <c r="P25" i="111"/>
  <c r="E25" i="111"/>
  <c r="U25" i="111" s="1"/>
  <c r="U24" i="111"/>
  <c r="T24" i="111"/>
  <c r="S24" i="111"/>
  <c r="R24" i="111"/>
  <c r="Q24" i="111"/>
  <c r="P24" i="111"/>
  <c r="E24" i="111"/>
  <c r="T23" i="111"/>
  <c r="S23" i="111"/>
  <c r="R23" i="111"/>
  <c r="Q23" i="111"/>
  <c r="P23" i="111"/>
  <c r="E23" i="111"/>
  <c r="U23" i="111" s="1"/>
  <c r="S22" i="111"/>
  <c r="R22" i="111"/>
  <c r="Q22" i="111"/>
  <c r="P22" i="111"/>
  <c r="E22" i="111"/>
  <c r="S21" i="111"/>
  <c r="R21" i="111"/>
  <c r="Q21" i="111"/>
  <c r="P21" i="111"/>
  <c r="E21" i="111"/>
  <c r="T21" i="111" s="1"/>
  <c r="U20" i="111"/>
  <c r="S20" i="111"/>
  <c r="R20" i="111"/>
  <c r="Q20" i="111"/>
  <c r="P20" i="111"/>
  <c r="E20" i="111"/>
  <c r="T20" i="111" s="1"/>
  <c r="U19" i="111"/>
  <c r="S19" i="111"/>
  <c r="R19" i="111"/>
  <c r="Q19" i="111"/>
  <c r="P19" i="111"/>
  <c r="E19" i="111"/>
  <c r="T19" i="111" s="1"/>
  <c r="S18" i="111"/>
  <c r="R18" i="111"/>
  <c r="Q18" i="111"/>
  <c r="P18" i="111"/>
  <c r="E18" i="111"/>
  <c r="U18" i="111" s="1"/>
  <c r="S17" i="111"/>
  <c r="R17" i="111"/>
  <c r="Q17" i="111"/>
  <c r="P17" i="111"/>
  <c r="E17" i="111"/>
  <c r="U17" i="111" s="1"/>
  <c r="U16" i="111"/>
  <c r="S16" i="111"/>
  <c r="R16" i="111"/>
  <c r="Q16" i="111"/>
  <c r="P16" i="111"/>
  <c r="E16" i="111"/>
  <c r="T16" i="111" s="1"/>
  <c r="T15" i="111"/>
  <c r="S15" i="111"/>
  <c r="R15" i="111"/>
  <c r="Q15" i="111"/>
  <c r="P15" i="111"/>
  <c r="E15" i="111"/>
  <c r="U15" i="111" s="1"/>
  <c r="S14" i="111"/>
  <c r="R14" i="111"/>
  <c r="Q14" i="111"/>
  <c r="P14" i="111"/>
  <c r="E14" i="111"/>
  <c r="S13" i="111"/>
  <c r="R13" i="111"/>
  <c r="Q13" i="111"/>
  <c r="P13" i="111"/>
  <c r="E13" i="111"/>
  <c r="U12" i="111"/>
  <c r="S12" i="111"/>
  <c r="R12" i="111"/>
  <c r="Q12" i="111"/>
  <c r="P12" i="111"/>
  <c r="E12" i="111"/>
  <c r="T12" i="111" s="1"/>
  <c r="U11" i="111"/>
  <c r="S11" i="111"/>
  <c r="R11" i="111"/>
  <c r="Q11" i="111"/>
  <c r="P11" i="111"/>
  <c r="E11" i="111"/>
  <c r="T11" i="111" s="1"/>
  <c r="S10" i="111"/>
  <c r="R10" i="111"/>
  <c r="Q10" i="111"/>
  <c r="P10" i="111"/>
  <c r="E10" i="111"/>
  <c r="U10" i="111" s="1"/>
  <c r="S9" i="111"/>
  <c r="R9" i="111"/>
  <c r="R8" i="111"/>
  <c r="R62" i="110"/>
  <c r="S61" i="110"/>
  <c r="R61" i="110"/>
  <c r="Q61" i="110"/>
  <c r="P61" i="110"/>
  <c r="E61" i="110"/>
  <c r="U61" i="110" s="1"/>
  <c r="S60" i="110"/>
  <c r="R60" i="110"/>
  <c r="Q60" i="110"/>
  <c r="P60" i="110"/>
  <c r="P59" i="110" s="1"/>
  <c r="E60" i="110"/>
  <c r="U60" i="110" s="1"/>
  <c r="S59" i="110"/>
  <c r="R59" i="110"/>
  <c r="R58" i="110"/>
  <c r="T57" i="110"/>
  <c r="S57" i="110"/>
  <c r="R57" i="110"/>
  <c r="Q57" i="110"/>
  <c r="P57" i="110"/>
  <c r="E57" i="110"/>
  <c r="U57" i="110" s="1"/>
  <c r="S56" i="110"/>
  <c r="R56" i="110"/>
  <c r="Q56" i="110"/>
  <c r="P56" i="110"/>
  <c r="E56" i="110"/>
  <c r="S55" i="110"/>
  <c r="R55" i="110"/>
  <c r="Q55" i="110"/>
  <c r="P55" i="110"/>
  <c r="E55" i="110"/>
  <c r="T55" i="110" s="1"/>
  <c r="U54" i="110"/>
  <c r="S54" i="110"/>
  <c r="R54" i="110"/>
  <c r="Q54" i="110"/>
  <c r="Q53" i="110" s="1"/>
  <c r="P54" i="110"/>
  <c r="E54" i="110"/>
  <c r="T54" i="110" s="1"/>
  <c r="S53" i="110"/>
  <c r="R53" i="110"/>
  <c r="T52" i="110"/>
  <c r="S52" i="110"/>
  <c r="R52" i="110"/>
  <c r="Q52" i="110"/>
  <c r="P52" i="110"/>
  <c r="E52" i="110"/>
  <c r="U52" i="110" s="1"/>
  <c r="S51" i="110"/>
  <c r="R51" i="110"/>
  <c r="Q51" i="110"/>
  <c r="P51" i="110"/>
  <c r="E51" i="110"/>
  <c r="S50" i="110"/>
  <c r="R50" i="110"/>
  <c r="Q50" i="110"/>
  <c r="P50" i="110"/>
  <c r="E50" i="110"/>
  <c r="T50" i="110" s="1"/>
  <c r="S49" i="110"/>
  <c r="R49" i="110"/>
  <c r="Q49" i="110"/>
  <c r="P49" i="110"/>
  <c r="E49" i="110"/>
  <c r="T49" i="110" s="1"/>
  <c r="S48" i="110"/>
  <c r="R48" i="110"/>
  <c r="Q48" i="110"/>
  <c r="P48" i="110"/>
  <c r="E48" i="110"/>
  <c r="U48" i="110" s="1"/>
  <c r="S47" i="110"/>
  <c r="R47" i="110"/>
  <c r="Q47" i="110"/>
  <c r="P47" i="110"/>
  <c r="E47" i="110"/>
  <c r="U47" i="110" s="1"/>
  <c r="T46" i="110"/>
  <c r="S46" i="110"/>
  <c r="R46" i="110"/>
  <c r="Q46" i="110"/>
  <c r="P46" i="110"/>
  <c r="E46" i="110"/>
  <c r="U46" i="110" s="1"/>
  <c r="U45" i="110"/>
  <c r="S45" i="110"/>
  <c r="R45" i="110"/>
  <c r="Q45" i="110"/>
  <c r="P45" i="110"/>
  <c r="E45" i="110"/>
  <c r="T45" i="110" s="1"/>
  <c r="S44" i="110"/>
  <c r="R44" i="110"/>
  <c r="Q44" i="110"/>
  <c r="P44" i="110"/>
  <c r="E44" i="110"/>
  <c r="T44" i="110" s="1"/>
  <c r="S43" i="110"/>
  <c r="R43" i="110"/>
  <c r="S42" i="110"/>
  <c r="R42" i="110"/>
  <c r="S41" i="110"/>
  <c r="R41" i="110"/>
  <c r="Q41" i="110"/>
  <c r="P41" i="110"/>
  <c r="E41" i="110"/>
  <c r="S40" i="110"/>
  <c r="R40" i="110"/>
  <c r="Q40" i="110"/>
  <c r="P40" i="110"/>
  <c r="E40" i="110"/>
  <c r="T40" i="110" s="1"/>
  <c r="S39" i="110"/>
  <c r="R39" i="110"/>
  <c r="Q39" i="110"/>
  <c r="P39" i="110"/>
  <c r="E39" i="110"/>
  <c r="S38" i="110"/>
  <c r="R38" i="110"/>
  <c r="Q38" i="110"/>
  <c r="P38" i="110"/>
  <c r="E38" i="110"/>
  <c r="U38" i="110" s="1"/>
  <c r="S37" i="110"/>
  <c r="R37" i="110"/>
  <c r="Q37" i="110"/>
  <c r="P37" i="110"/>
  <c r="E37" i="110"/>
  <c r="U37" i="110" s="1"/>
  <c r="S36" i="110"/>
  <c r="R36" i="110"/>
  <c r="Q36" i="110"/>
  <c r="P36" i="110"/>
  <c r="E36" i="110"/>
  <c r="U36" i="110" s="1"/>
  <c r="U35" i="110"/>
  <c r="S35" i="110"/>
  <c r="R35" i="110"/>
  <c r="Q35" i="110"/>
  <c r="P35" i="110"/>
  <c r="E35" i="110"/>
  <c r="T35" i="110" s="1"/>
  <c r="T34" i="110"/>
  <c r="S34" i="110"/>
  <c r="R34" i="110"/>
  <c r="Q34" i="110"/>
  <c r="P34" i="110"/>
  <c r="E34" i="110"/>
  <c r="U34" i="110" s="1"/>
  <c r="S33" i="110"/>
  <c r="R33" i="110"/>
  <c r="Q33" i="110"/>
  <c r="P33" i="110"/>
  <c r="E33" i="110"/>
  <c r="S32" i="110"/>
  <c r="R32" i="110"/>
  <c r="Q32" i="110"/>
  <c r="P32" i="110"/>
  <c r="E32" i="110"/>
  <c r="U31" i="110"/>
  <c r="S31" i="110"/>
  <c r="R31" i="110"/>
  <c r="Q31" i="110"/>
  <c r="P31" i="110"/>
  <c r="E31" i="110"/>
  <c r="T31" i="110" s="1"/>
  <c r="T30" i="110"/>
  <c r="S30" i="110"/>
  <c r="R30" i="110"/>
  <c r="Q30" i="110"/>
  <c r="P30" i="110"/>
  <c r="E30" i="110"/>
  <c r="U30" i="110" s="1"/>
  <c r="S29" i="110"/>
  <c r="R29" i="110"/>
  <c r="Q29" i="110"/>
  <c r="P29" i="110"/>
  <c r="E29" i="110"/>
  <c r="U29" i="110" s="1"/>
  <c r="S28" i="110"/>
  <c r="R28" i="110"/>
  <c r="Q28" i="110"/>
  <c r="P28" i="110"/>
  <c r="E28" i="110"/>
  <c r="U28" i="110" s="1"/>
  <c r="R27" i="110"/>
  <c r="S26" i="110"/>
  <c r="R26" i="110"/>
  <c r="Q26" i="110"/>
  <c r="P26" i="110"/>
  <c r="E26" i="110"/>
  <c r="S25" i="110"/>
  <c r="R25" i="110"/>
  <c r="Q25" i="110"/>
  <c r="P25" i="110"/>
  <c r="E25" i="110"/>
  <c r="U25" i="110" s="1"/>
  <c r="S24" i="110"/>
  <c r="R24" i="110"/>
  <c r="Q24" i="110"/>
  <c r="P24" i="110"/>
  <c r="E24" i="110"/>
  <c r="U24" i="110" s="1"/>
  <c r="S23" i="110"/>
  <c r="R23" i="110"/>
  <c r="Q23" i="110"/>
  <c r="P23" i="110"/>
  <c r="E23" i="110"/>
  <c r="T23" i="110" s="1"/>
  <c r="T22" i="110"/>
  <c r="S22" i="110"/>
  <c r="R22" i="110"/>
  <c r="Q22" i="110"/>
  <c r="P22" i="110"/>
  <c r="E22" i="110"/>
  <c r="U22" i="110" s="1"/>
  <c r="S21" i="110"/>
  <c r="R21" i="110"/>
  <c r="Q21" i="110"/>
  <c r="P21" i="110"/>
  <c r="E21" i="110"/>
  <c r="S20" i="110"/>
  <c r="R20" i="110"/>
  <c r="Q20" i="110"/>
  <c r="P20" i="110"/>
  <c r="E20" i="110"/>
  <c r="T20" i="110" s="1"/>
  <c r="U19" i="110"/>
  <c r="S19" i="110"/>
  <c r="R19" i="110"/>
  <c r="Q19" i="110"/>
  <c r="P19" i="110"/>
  <c r="E19" i="110"/>
  <c r="T19" i="110" s="1"/>
  <c r="T18" i="110"/>
  <c r="S18" i="110"/>
  <c r="R18" i="110"/>
  <c r="Q18" i="110"/>
  <c r="P18" i="110"/>
  <c r="E18" i="110"/>
  <c r="U18" i="110" s="1"/>
  <c r="S17" i="110"/>
  <c r="R17" i="110"/>
  <c r="Q17" i="110"/>
  <c r="P17" i="110"/>
  <c r="E17" i="110"/>
  <c r="U17" i="110" s="1"/>
  <c r="S16" i="110"/>
  <c r="R16" i="110"/>
  <c r="Q16" i="110"/>
  <c r="P16" i="110"/>
  <c r="E16" i="110"/>
  <c r="S15" i="110"/>
  <c r="R15" i="110"/>
  <c r="Q15" i="110"/>
  <c r="P15" i="110"/>
  <c r="E15" i="110"/>
  <c r="T15" i="110" s="1"/>
  <c r="S14" i="110"/>
  <c r="R14" i="110"/>
  <c r="Q14" i="110"/>
  <c r="P14" i="110"/>
  <c r="E14" i="110"/>
  <c r="U14" i="110" s="1"/>
  <c r="S13" i="110"/>
  <c r="R13" i="110"/>
  <c r="Q13" i="110"/>
  <c r="P13" i="110"/>
  <c r="E13" i="110"/>
  <c r="U12" i="110"/>
  <c r="S12" i="110"/>
  <c r="R12" i="110"/>
  <c r="Q12" i="110"/>
  <c r="P12" i="110"/>
  <c r="E12" i="110"/>
  <c r="T12" i="110" s="1"/>
  <c r="U11" i="110"/>
  <c r="S11" i="110"/>
  <c r="R11" i="110"/>
  <c r="Q11" i="110"/>
  <c r="P11" i="110"/>
  <c r="E11" i="110"/>
  <c r="T11" i="110" s="1"/>
  <c r="S10" i="110"/>
  <c r="R10" i="110"/>
  <c r="Q10" i="110"/>
  <c r="P10" i="110"/>
  <c r="E10" i="110"/>
  <c r="U10" i="110" s="1"/>
  <c r="S9" i="110"/>
  <c r="R9" i="110"/>
  <c r="R8" i="110"/>
  <c r="S62" i="109"/>
  <c r="U61" i="109"/>
  <c r="S61" i="109"/>
  <c r="R61" i="109"/>
  <c r="Q61" i="109"/>
  <c r="P61" i="109"/>
  <c r="E61" i="109"/>
  <c r="T61" i="109" s="1"/>
  <c r="S60" i="109"/>
  <c r="R60" i="109"/>
  <c r="Q60" i="109"/>
  <c r="P60" i="109"/>
  <c r="P59" i="109" s="1"/>
  <c r="E60" i="109"/>
  <c r="U60" i="109" s="1"/>
  <c r="S59" i="109"/>
  <c r="R59" i="109"/>
  <c r="S58" i="109"/>
  <c r="R58" i="109"/>
  <c r="S57" i="109"/>
  <c r="R57" i="109"/>
  <c r="Q57" i="109"/>
  <c r="P57" i="109"/>
  <c r="E57" i="109"/>
  <c r="U57" i="109" s="1"/>
  <c r="S56" i="109"/>
  <c r="R56" i="109"/>
  <c r="Q56" i="109"/>
  <c r="P56" i="109"/>
  <c r="E56" i="109"/>
  <c r="U56" i="109" s="1"/>
  <c r="S55" i="109"/>
  <c r="R55" i="109"/>
  <c r="Q55" i="109"/>
  <c r="P55" i="109"/>
  <c r="E55" i="109"/>
  <c r="S54" i="109"/>
  <c r="R54" i="109"/>
  <c r="Q54" i="109"/>
  <c r="P54" i="109"/>
  <c r="E54" i="109"/>
  <c r="T54" i="109" s="1"/>
  <c r="S53" i="109"/>
  <c r="R53" i="109"/>
  <c r="S52" i="109"/>
  <c r="R52" i="109"/>
  <c r="Q52" i="109"/>
  <c r="P52" i="109"/>
  <c r="E52" i="109"/>
  <c r="U52" i="109" s="1"/>
  <c r="S51" i="109"/>
  <c r="R51" i="109"/>
  <c r="Q51" i="109"/>
  <c r="P51" i="109"/>
  <c r="E51" i="109"/>
  <c r="U51" i="109" s="1"/>
  <c r="S50" i="109"/>
  <c r="R50" i="109"/>
  <c r="Q50" i="109"/>
  <c r="P50" i="109"/>
  <c r="E50" i="109"/>
  <c r="T50" i="109" s="1"/>
  <c r="T49" i="109"/>
  <c r="S49" i="109"/>
  <c r="R49" i="109"/>
  <c r="Q49" i="109"/>
  <c r="P49" i="109"/>
  <c r="E49" i="109"/>
  <c r="U49" i="109" s="1"/>
  <c r="S48" i="109"/>
  <c r="R48" i="109"/>
  <c r="Q48" i="109"/>
  <c r="P48" i="109"/>
  <c r="E48" i="109"/>
  <c r="S47" i="109"/>
  <c r="R47" i="109"/>
  <c r="Q47" i="109"/>
  <c r="P47" i="109"/>
  <c r="E47" i="109"/>
  <c r="T47" i="109" s="1"/>
  <c r="U46" i="109"/>
  <c r="S46" i="109"/>
  <c r="R46" i="109"/>
  <c r="Q46" i="109"/>
  <c r="P46" i="109"/>
  <c r="E46" i="109"/>
  <c r="T46" i="109" s="1"/>
  <c r="T45" i="109"/>
  <c r="S45" i="109"/>
  <c r="R45" i="109"/>
  <c r="Q45" i="109"/>
  <c r="U45" i="109" s="1"/>
  <c r="P45" i="109"/>
  <c r="E45" i="109"/>
  <c r="S44" i="109"/>
  <c r="R44" i="109"/>
  <c r="Q44" i="109"/>
  <c r="P44" i="109"/>
  <c r="E44" i="109"/>
  <c r="U44" i="109" s="1"/>
  <c r="S43" i="109"/>
  <c r="R43" i="109"/>
  <c r="S42" i="109"/>
  <c r="R42" i="109"/>
  <c r="T41" i="109"/>
  <c r="S41" i="109"/>
  <c r="R41" i="109"/>
  <c r="Q41" i="109"/>
  <c r="P41" i="109"/>
  <c r="E41" i="109"/>
  <c r="U41" i="109" s="1"/>
  <c r="S40" i="109"/>
  <c r="R40" i="109"/>
  <c r="Q40" i="109"/>
  <c r="P40" i="109"/>
  <c r="E40" i="109"/>
  <c r="T40" i="109" s="1"/>
  <c r="S39" i="109"/>
  <c r="R39" i="109"/>
  <c r="Q39" i="109"/>
  <c r="P39" i="109"/>
  <c r="E39" i="109"/>
  <c r="S38" i="109"/>
  <c r="R38" i="109"/>
  <c r="Q38" i="109"/>
  <c r="P38" i="109"/>
  <c r="E38" i="109"/>
  <c r="S37" i="109"/>
  <c r="R37" i="109"/>
  <c r="Q37" i="109"/>
  <c r="P37" i="109"/>
  <c r="E37" i="109"/>
  <c r="T37" i="109" s="1"/>
  <c r="S36" i="109"/>
  <c r="R36" i="109"/>
  <c r="Q36" i="109"/>
  <c r="P36" i="109"/>
  <c r="E36" i="109"/>
  <c r="S35" i="109"/>
  <c r="R35" i="109"/>
  <c r="Q35" i="109"/>
  <c r="P35" i="109"/>
  <c r="E35" i="109"/>
  <c r="U35" i="109" s="1"/>
  <c r="S34" i="109"/>
  <c r="R34" i="109"/>
  <c r="Q34" i="109"/>
  <c r="P34" i="109"/>
  <c r="E34" i="109"/>
  <c r="U34" i="109" s="1"/>
  <c r="S33" i="109"/>
  <c r="R33" i="109"/>
  <c r="Q33" i="109"/>
  <c r="P33" i="109"/>
  <c r="E33" i="109"/>
  <c r="U33" i="109" s="1"/>
  <c r="S32" i="109"/>
  <c r="R32" i="109"/>
  <c r="Q32" i="109"/>
  <c r="U32" i="109" s="1"/>
  <c r="P32" i="109"/>
  <c r="E32" i="109"/>
  <c r="T32" i="109" s="1"/>
  <c r="S31" i="109"/>
  <c r="R31" i="109"/>
  <c r="Q31" i="109"/>
  <c r="P31" i="109"/>
  <c r="E31" i="109"/>
  <c r="U31" i="109" s="1"/>
  <c r="S30" i="109"/>
  <c r="R30" i="109"/>
  <c r="Q30" i="109"/>
  <c r="P30" i="109"/>
  <c r="E30" i="109"/>
  <c r="S29" i="109"/>
  <c r="R29" i="109"/>
  <c r="Q29" i="109"/>
  <c r="P29" i="109"/>
  <c r="E29" i="109"/>
  <c r="T29" i="109" s="1"/>
  <c r="S28" i="109"/>
  <c r="R28" i="109"/>
  <c r="Q28" i="109"/>
  <c r="P28" i="109"/>
  <c r="E28" i="109"/>
  <c r="T28" i="109" s="1"/>
  <c r="S27" i="109"/>
  <c r="R27" i="109"/>
  <c r="T26" i="109"/>
  <c r="S26" i="109"/>
  <c r="R26" i="109"/>
  <c r="Q26" i="109"/>
  <c r="P26" i="109"/>
  <c r="E26" i="109"/>
  <c r="U26" i="109" s="1"/>
  <c r="S25" i="109"/>
  <c r="R25" i="109"/>
  <c r="Q25" i="109"/>
  <c r="P25" i="109"/>
  <c r="E25" i="109"/>
  <c r="S24" i="109"/>
  <c r="R24" i="109"/>
  <c r="Q24" i="109"/>
  <c r="P24" i="109"/>
  <c r="E24" i="109"/>
  <c r="T24" i="109" s="1"/>
  <c r="U23" i="109"/>
  <c r="S23" i="109"/>
  <c r="R23" i="109"/>
  <c r="Q23" i="109"/>
  <c r="P23" i="109"/>
  <c r="E23" i="109"/>
  <c r="T23" i="109" s="1"/>
  <c r="S22" i="109"/>
  <c r="R22" i="109"/>
  <c r="Q22" i="109"/>
  <c r="P22" i="109"/>
  <c r="E22" i="109"/>
  <c r="U22" i="109" s="1"/>
  <c r="S21" i="109"/>
  <c r="R21" i="109"/>
  <c r="Q21" i="109"/>
  <c r="P21" i="109"/>
  <c r="E21" i="109"/>
  <c r="U21" i="109" s="1"/>
  <c r="S20" i="109"/>
  <c r="R20" i="109"/>
  <c r="Q20" i="109"/>
  <c r="P20" i="109"/>
  <c r="E20" i="109"/>
  <c r="T20" i="109" s="1"/>
  <c r="S19" i="109"/>
  <c r="R19" i="109"/>
  <c r="Q19" i="109"/>
  <c r="P19" i="109"/>
  <c r="E19" i="109"/>
  <c r="T19" i="109" s="1"/>
  <c r="S18" i="109"/>
  <c r="R18" i="109"/>
  <c r="Q18" i="109"/>
  <c r="P18" i="109"/>
  <c r="E18" i="109"/>
  <c r="U18" i="109" s="1"/>
  <c r="S17" i="109"/>
  <c r="R17" i="109"/>
  <c r="Q17" i="109"/>
  <c r="P17" i="109"/>
  <c r="E17" i="109"/>
  <c r="S16" i="109"/>
  <c r="R16" i="109"/>
  <c r="Q16" i="109"/>
  <c r="P16" i="109"/>
  <c r="E16" i="109"/>
  <c r="T16" i="109" s="1"/>
  <c r="S15" i="109"/>
  <c r="R15" i="109"/>
  <c r="Q15" i="109"/>
  <c r="P15" i="109"/>
  <c r="E15" i="109"/>
  <c r="T15" i="109" s="1"/>
  <c r="S14" i="109"/>
  <c r="R14" i="109"/>
  <c r="Q14" i="109"/>
  <c r="P14" i="109"/>
  <c r="E14" i="109"/>
  <c r="S13" i="109"/>
  <c r="R13" i="109"/>
  <c r="Q13" i="109"/>
  <c r="P13" i="109"/>
  <c r="E13" i="109"/>
  <c r="U13" i="109" s="1"/>
  <c r="T12" i="109"/>
  <c r="S12" i="109"/>
  <c r="R12" i="109"/>
  <c r="Q12" i="109"/>
  <c r="P12" i="109"/>
  <c r="E12" i="109"/>
  <c r="U12" i="109" s="1"/>
  <c r="U11" i="109"/>
  <c r="S11" i="109"/>
  <c r="R11" i="109"/>
  <c r="Q11" i="109"/>
  <c r="P11" i="109"/>
  <c r="E11" i="109"/>
  <c r="T11" i="109" s="1"/>
  <c r="T10" i="109"/>
  <c r="S10" i="109"/>
  <c r="R10" i="109"/>
  <c r="Q10" i="109"/>
  <c r="P10" i="109"/>
  <c r="E10" i="109"/>
  <c r="S9" i="109"/>
  <c r="R9" i="109"/>
  <c r="S8" i="109"/>
  <c r="R8" i="109"/>
  <c r="R62" i="108"/>
  <c r="S61" i="108"/>
  <c r="R61" i="108"/>
  <c r="Q61" i="108"/>
  <c r="P61" i="108"/>
  <c r="E61" i="108"/>
  <c r="U61" i="108" s="1"/>
  <c r="T60" i="108"/>
  <c r="S60" i="108"/>
  <c r="R60" i="108"/>
  <c r="Q60" i="108"/>
  <c r="Q59" i="108" s="1"/>
  <c r="P60" i="108"/>
  <c r="E60" i="108"/>
  <c r="U60" i="108" s="1"/>
  <c r="S59" i="108"/>
  <c r="R59" i="108"/>
  <c r="R58" i="108"/>
  <c r="S57" i="108"/>
  <c r="R57" i="108"/>
  <c r="Q57" i="108"/>
  <c r="P57" i="108"/>
  <c r="E57" i="108"/>
  <c r="S56" i="108"/>
  <c r="R56" i="108"/>
  <c r="Q56" i="108"/>
  <c r="P56" i="108"/>
  <c r="E56" i="108"/>
  <c r="S55" i="108"/>
  <c r="R55" i="108"/>
  <c r="Q55" i="108"/>
  <c r="P55" i="108"/>
  <c r="E55" i="108"/>
  <c r="T55" i="108" s="1"/>
  <c r="S54" i="108"/>
  <c r="R54" i="108"/>
  <c r="Q54" i="108"/>
  <c r="P54" i="108"/>
  <c r="E54" i="108"/>
  <c r="S53" i="108"/>
  <c r="R53" i="108"/>
  <c r="S52" i="108"/>
  <c r="R52" i="108"/>
  <c r="Q52" i="108"/>
  <c r="P52" i="108"/>
  <c r="E52" i="108"/>
  <c r="S51" i="108"/>
  <c r="R51" i="108"/>
  <c r="Q51" i="108"/>
  <c r="P51" i="108"/>
  <c r="E51" i="108"/>
  <c r="S50" i="108"/>
  <c r="R50" i="108"/>
  <c r="Q50" i="108"/>
  <c r="P50" i="108"/>
  <c r="E50" i="108"/>
  <c r="T50" i="108" s="1"/>
  <c r="S49" i="108"/>
  <c r="R49" i="108"/>
  <c r="Q49" i="108"/>
  <c r="P49" i="108"/>
  <c r="E49" i="108"/>
  <c r="S48" i="108"/>
  <c r="R48" i="108"/>
  <c r="Q48" i="108"/>
  <c r="P48" i="108"/>
  <c r="E48" i="108"/>
  <c r="U48" i="108" s="1"/>
  <c r="S47" i="108"/>
  <c r="R47" i="108"/>
  <c r="Q47" i="108"/>
  <c r="P47" i="108"/>
  <c r="E47" i="108"/>
  <c r="U47" i="108" s="1"/>
  <c r="S46" i="108"/>
  <c r="R46" i="108"/>
  <c r="Q46" i="108"/>
  <c r="P46" i="108"/>
  <c r="E46" i="108"/>
  <c r="U46" i="108" s="1"/>
  <c r="S45" i="108"/>
  <c r="R45" i="108"/>
  <c r="Q45" i="108"/>
  <c r="P45" i="108"/>
  <c r="E45" i="108"/>
  <c r="T45" i="108" s="1"/>
  <c r="S44" i="108"/>
  <c r="R44" i="108"/>
  <c r="Q44" i="108"/>
  <c r="P44" i="108"/>
  <c r="E44" i="108"/>
  <c r="T44" i="108" s="1"/>
  <c r="S43" i="108"/>
  <c r="R43" i="108"/>
  <c r="S42" i="108"/>
  <c r="R42" i="108"/>
  <c r="S41" i="108"/>
  <c r="R41" i="108"/>
  <c r="Q41" i="108"/>
  <c r="P41" i="108"/>
  <c r="E41" i="108"/>
  <c r="S40" i="108"/>
  <c r="R40" i="108"/>
  <c r="Q40" i="108"/>
  <c r="P40" i="108"/>
  <c r="E40" i="108"/>
  <c r="T40" i="108" s="1"/>
  <c r="S39" i="108"/>
  <c r="R39" i="108"/>
  <c r="Q39" i="108"/>
  <c r="P39" i="108"/>
  <c r="E39" i="108"/>
  <c r="T39" i="108" s="1"/>
  <c r="S38" i="108"/>
  <c r="R38" i="108"/>
  <c r="Q38" i="108"/>
  <c r="P38" i="108"/>
  <c r="E38" i="108"/>
  <c r="S37" i="108"/>
  <c r="R37" i="108"/>
  <c r="Q37" i="108"/>
  <c r="P37" i="108"/>
  <c r="E37" i="108"/>
  <c r="U37" i="108" s="1"/>
  <c r="S36" i="108"/>
  <c r="R36" i="108"/>
  <c r="Q36" i="108"/>
  <c r="P36" i="108"/>
  <c r="E36" i="108"/>
  <c r="U36" i="108" s="1"/>
  <c r="U35" i="108"/>
  <c r="S35" i="108"/>
  <c r="R35" i="108"/>
  <c r="Q35" i="108"/>
  <c r="P35" i="108"/>
  <c r="E35" i="108"/>
  <c r="T35" i="108" s="1"/>
  <c r="S34" i="108"/>
  <c r="R34" i="108"/>
  <c r="Q34" i="108"/>
  <c r="P34" i="108"/>
  <c r="E34" i="108"/>
  <c r="U34" i="108" s="1"/>
  <c r="S33" i="108"/>
  <c r="R33" i="108"/>
  <c r="Q33" i="108"/>
  <c r="P33" i="108"/>
  <c r="E33" i="108"/>
  <c r="S32" i="108"/>
  <c r="R32" i="108"/>
  <c r="Q32" i="108"/>
  <c r="P32" i="108"/>
  <c r="E32" i="108"/>
  <c r="T32" i="108" s="1"/>
  <c r="S31" i="108"/>
  <c r="R31" i="108"/>
  <c r="Q31" i="108"/>
  <c r="P31" i="108"/>
  <c r="E31" i="108"/>
  <c r="T31" i="108" s="1"/>
  <c r="S30" i="108"/>
  <c r="R30" i="108"/>
  <c r="Q30" i="108"/>
  <c r="P30" i="108"/>
  <c r="E30" i="108"/>
  <c r="S29" i="108"/>
  <c r="R29" i="108"/>
  <c r="Q29" i="108"/>
  <c r="P29" i="108"/>
  <c r="E29" i="108"/>
  <c r="U29" i="108" s="1"/>
  <c r="S28" i="108"/>
  <c r="R28" i="108"/>
  <c r="Q28" i="108"/>
  <c r="P28" i="108"/>
  <c r="E28" i="108"/>
  <c r="U28" i="108" s="1"/>
  <c r="R27" i="108"/>
  <c r="S26" i="108"/>
  <c r="R26" i="108"/>
  <c r="Q26" i="108"/>
  <c r="P26" i="108"/>
  <c r="E26" i="108"/>
  <c r="U26" i="108" s="1"/>
  <c r="S25" i="108"/>
  <c r="R25" i="108"/>
  <c r="Q25" i="108"/>
  <c r="P25" i="108"/>
  <c r="E25" i="108"/>
  <c r="U25" i="108" s="1"/>
  <c r="S24" i="108"/>
  <c r="R24" i="108"/>
  <c r="Q24" i="108"/>
  <c r="P24" i="108"/>
  <c r="E24" i="108"/>
  <c r="U24" i="108" s="1"/>
  <c r="S23" i="108"/>
  <c r="R23" i="108"/>
  <c r="Q23" i="108"/>
  <c r="P23" i="108"/>
  <c r="E23" i="108"/>
  <c r="T23" i="108" s="1"/>
  <c r="S22" i="108"/>
  <c r="R22" i="108"/>
  <c r="Q22" i="108"/>
  <c r="P22" i="108"/>
  <c r="E22" i="108"/>
  <c r="U22" i="108" s="1"/>
  <c r="S21" i="108"/>
  <c r="R21" i="108"/>
  <c r="Q21" i="108"/>
  <c r="P21" i="108"/>
  <c r="E21" i="108"/>
  <c r="U20" i="108"/>
  <c r="S20" i="108"/>
  <c r="R20" i="108"/>
  <c r="Q20" i="108"/>
  <c r="P20" i="108"/>
  <c r="E20" i="108"/>
  <c r="T20" i="108" s="1"/>
  <c r="S19" i="108"/>
  <c r="R19" i="108"/>
  <c r="Q19" i="108"/>
  <c r="P19" i="108"/>
  <c r="E19" i="108"/>
  <c r="T19" i="108" s="1"/>
  <c r="T18" i="108"/>
  <c r="S18" i="108"/>
  <c r="R18" i="108"/>
  <c r="Q18" i="108"/>
  <c r="P18" i="108"/>
  <c r="E18" i="108"/>
  <c r="U18" i="108" s="1"/>
  <c r="S17" i="108"/>
  <c r="R17" i="108"/>
  <c r="Q17" i="108"/>
  <c r="P17" i="108"/>
  <c r="E17" i="108"/>
  <c r="U17" i="108" s="1"/>
  <c r="S16" i="108"/>
  <c r="R16" i="108"/>
  <c r="Q16" i="108"/>
  <c r="P16" i="108"/>
  <c r="E16" i="108"/>
  <c r="U16" i="108" s="1"/>
  <c r="S15" i="108"/>
  <c r="R15" i="108"/>
  <c r="Q15" i="108"/>
  <c r="P15" i="108"/>
  <c r="E15" i="108"/>
  <c r="T15" i="108" s="1"/>
  <c r="S14" i="108"/>
  <c r="R14" i="108"/>
  <c r="Q14" i="108"/>
  <c r="P14" i="108"/>
  <c r="E14" i="108"/>
  <c r="S13" i="108"/>
  <c r="R13" i="108"/>
  <c r="Q13" i="108"/>
  <c r="P13" i="108"/>
  <c r="E13" i="108"/>
  <c r="S12" i="108"/>
  <c r="R12" i="108"/>
  <c r="Q12" i="108"/>
  <c r="P12" i="108"/>
  <c r="E12" i="108"/>
  <c r="U12" i="108" s="1"/>
  <c r="S11" i="108"/>
  <c r="R11" i="108"/>
  <c r="Q11" i="108"/>
  <c r="P11" i="108"/>
  <c r="E11" i="108"/>
  <c r="T11" i="108" s="1"/>
  <c r="S10" i="108"/>
  <c r="R10" i="108"/>
  <c r="Q10" i="108"/>
  <c r="P10" i="108"/>
  <c r="E10" i="108"/>
  <c r="S9" i="108"/>
  <c r="R9" i="108"/>
  <c r="R8" i="108"/>
  <c r="S61" i="107"/>
  <c r="R61" i="107"/>
  <c r="Q61" i="107"/>
  <c r="P61" i="107"/>
  <c r="E61" i="107"/>
  <c r="U61" i="107" s="1"/>
  <c r="S60" i="107"/>
  <c r="R60" i="107"/>
  <c r="Q60" i="107"/>
  <c r="Q59" i="107" s="1"/>
  <c r="P60" i="107"/>
  <c r="E60" i="107"/>
  <c r="S59" i="107"/>
  <c r="R59" i="107"/>
  <c r="U57" i="107"/>
  <c r="S57" i="107"/>
  <c r="R57" i="107"/>
  <c r="Q57" i="107"/>
  <c r="P57" i="107"/>
  <c r="E57" i="107"/>
  <c r="T57" i="107" s="1"/>
  <c r="T56" i="107"/>
  <c r="S56" i="107"/>
  <c r="R56" i="107"/>
  <c r="Q56" i="107"/>
  <c r="P56" i="107"/>
  <c r="E56" i="107"/>
  <c r="U56" i="107" s="1"/>
  <c r="S55" i="107"/>
  <c r="R55" i="107"/>
  <c r="Q55" i="107"/>
  <c r="P55" i="107"/>
  <c r="E55" i="107"/>
  <c r="S54" i="107"/>
  <c r="R54" i="107"/>
  <c r="Q54" i="107"/>
  <c r="P54" i="107"/>
  <c r="E54" i="107"/>
  <c r="U54" i="107" s="1"/>
  <c r="S53" i="107"/>
  <c r="R53" i="107"/>
  <c r="S52" i="107"/>
  <c r="R52" i="107"/>
  <c r="Q52" i="107"/>
  <c r="P52" i="107"/>
  <c r="E52" i="107"/>
  <c r="U52" i="107" s="1"/>
  <c r="T51" i="107"/>
  <c r="S51" i="107"/>
  <c r="R51" i="107"/>
  <c r="Q51" i="107"/>
  <c r="P51" i="107"/>
  <c r="E51" i="107"/>
  <c r="U51" i="107" s="1"/>
  <c r="S50" i="107"/>
  <c r="R50" i="107"/>
  <c r="Q50" i="107"/>
  <c r="P50" i="107"/>
  <c r="E50" i="107"/>
  <c r="S49" i="107"/>
  <c r="R49" i="107"/>
  <c r="Q49" i="107"/>
  <c r="P49" i="107"/>
  <c r="E49" i="107"/>
  <c r="T49" i="107" s="1"/>
  <c r="S48" i="107"/>
  <c r="R48" i="107"/>
  <c r="Q48" i="107"/>
  <c r="P48" i="107"/>
  <c r="E48" i="107"/>
  <c r="T47" i="107"/>
  <c r="S47" i="107"/>
  <c r="R47" i="107"/>
  <c r="Q47" i="107"/>
  <c r="P47" i="107"/>
  <c r="E47" i="107"/>
  <c r="U47" i="107" s="1"/>
  <c r="S46" i="107"/>
  <c r="R46" i="107"/>
  <c r="Q46" i="107"/>
  <c r="P46" i="107"/>
  <c r="E46" i="107"/>
  <c r="U46" i="107" s="1"/>
  <c r="S45" i="107"/>
  <c r="R45" i="107"/>
  <c r="Q45" i="107"/>
  <c r="P45" i="107"/>
  <c r="E45" i="107"/>
  <c r="T45" i="107" s="1"/>
  <c r="S44" i="107"/>
  <c r="R44" i="107"/>
  <c r="Q44" i="107"/>
  <c r="P44" i="107"/>
  <c r="E44" i="107"/>
  <c r="S43" i="107"/>
  <c r="R43" i="107"/>
  <c r="S42" i="107"/>
  <c r="R42" i="107"/>
  <c r="S41" i="107"/>
  <c r="R41" i="107"/>
  <c r="Q41" i="107"/>
  <c r="P41" i="107"/>
  <c r="E41" i="107"/>
  <c r="U41" i="107" s="1"/>
  <c r="S40" i="107"/>
  <c r="R40" i="107"/>
  <c r="Q40" i="107"/>
  <c r="P40" i="107"/>
  <c r="E40" i="107"/>
  <c r="U39" i="107"/>
  <c r="S39" i="107"/>
  <c r="R39" i="107"/>
  <c r="Q39" i="107"/>
  <c r="P39" i="107"/>
  <c r="E39" i="107"/>
  <c r="T39" i="107" s="1"/>
  <c r="S38" i="107"/>
  <c r="R38" i="107"/>
  <c r="Q38" i="107"/>
  <c r="P38" i="107"/>
  <c r="E38" i="107"/>
  <c r="T38" i="107" s="1"/>
  <c r="S37" i="107"/>
  <c r="R37" i="107"/>
  <c r="Q37" i="107"/>
  <c r="P37" i="107"/>
  <c r="E37" i="107"/>
  <c r="U37" i="107" s="1"/>
  <c r="S36" i="107"/>
  <c r="R36" i="107"/>
  <c r="Q36" i="107"/>
  <c r="P36" i="107"/>
  <c r="E36" i="107"/>
  <c r="U36" i="107" s="1"/>
  <c r="T35" i="107"/>
  <c r="S35" i="107"/>
  <c r="R35" i="107"/>
  <c r="Q35" i="107"/>
  <c r="P35" i="107"/>
  <c r="E35" i="107"/>
  <c r="U35" i="107" s="1"/>
  <c r="S34" i="107"/>
  <c r="R34" i="107"/>
  <c r="Q34" i="107"/>
  <c r="P34" i="107"/>
  <c r="E34" i="107"/>
  <c r="U34" i="107" s="1"/>
  <c r="S33" i="107"/>
  <c r="R33" i="107"/>
  <c r="Q33" i="107"/>
  <c r="P33" i="107"/>
  <c r="E33" i="107"/>
  <c r="U33" i="107" s="1"/>
  <c r="S32" i="107"/>
  <c r="R32" i="107"/>
  <c r="Q32" i="107"/>
  <c r="P32" i="107"/>
  <c r="E32" i="107"/>
  <c r="U31" i="107"/>
  <c r="S31" i="107"/>
  <c r="R31" i="107"/>
  <c r="Q31" i="107"/>
  <c r="P31" i="107"/>
  <c r="E31" i="107"/>
  <c r="T31" i="107" s="1"/>
  <c r="S30" i="107"/>
  <c r="R30" i="107"/>
  <c r="Q30" i="107"/>
  <c r="P30" i="107"/>
  <c r="E30" i="107"/>
  <c r="U30" i="107" s="1"/>
  <c r="S29" i="107"/>
  <c r="R29" i="107"/>
  <c r="Q29" i="107"/>
  <c r="P29" i="107"/>
  <c r="E29" i="107"/>
  <c r="U29" i="107" s="1"/>
  <c r="S28" i="107"/>
  <c r="R28" i="107"/>
  <c r="Q28" i="107"/>
  <c r="P28" i="107"/>
  <c r="E28" i="107"/>
  <c r="U28" i="107" s="1"/>
  <c r="R27" i="107"/>
  <c r="U26" i="107"/>
  <c r="S26" i="107"/>
  <c r="R26" i="107"/>
  <c r="Q26" i="107"/>
  <c r="P26" i="107"/>
  <c r="E26" i="107"/>
  <c r="T26" i="107" s="1"/>
  <c r="S25" i="107"/>
  <c r="R25" i="107"/>
  <c r="Q25" i="107"/>
  <c r="P25" i="107"/>
  <c r="E25" i="107"/>
  <c r="U25" i="107" s="1"/>
  <c r="S24" i="107"/>
  <c r="R24" i="107"/>
  <c r="Q24" i="107"/>
  <c r="P24" i="107"/>
  <c r="E24" i="107"/>
  <c r="U24" i="107" s="1"/>
  <c r="S23" i="107"/>
  <c r="R23" i="107"/>
  <c r="Q23" i="107"/>
  <c r="P23" i="107"/>
  <c r="E23" i="107"/>
  <c r="U23" i="107" s="1"/>
  <c r="S22" i="107"/>
  <c r="R22" i="107"/>
  <c r="Q22" i="107"/>
  <c r="P22" i="107"/>
  <c r="E22" i="107"/>
  <c r="T22" i="107" s="1"/>
  <c r="S21" i="107"/>
  <c r="R21" i="107"/>
  <c r="Q21" i="107"/>
  <c r="P21" i="107"/>
  <c r="E21" i="107"/>
  <c r="U21" i="107" s="1"/>
  <c r="S20" i="107"/>
  <c r="R20" i="107"/>
  <c r="Q20" i="107"/>
  <c r="P20" i="107"/>
  <c r="E20" i="107"/>
  <c r="U19" i="107"/>
  <c r="S19" i="107"/>
  <c r="R19" i="107"/>
  <c r="Q19" i="107"/>
  <c r="P19" i="107"/>
  <c r="E19" i="107"/>
  <c r="T19" i="107" s="1"/>
  <c r="S18" i="107"/>
  <c r="R18" i="107"/>
  <c r="Q18" i="107"/>
  <c r="P18" i="107"/>
  <c r="E18" i="107"/>
  <c r="T18" i="107" s="1"/>
  <c r="S17" i="107"/>
  <c r="R17" i="107"/>
  <c r="Q17" i="107"/>
  <c r="P17" i="107"/>
  <c r="E17" i="107"/>
  <c r="U17" i="107" s="1"/>
  <c r="S16" i="107"/>
  <c r="R16" i="107"/>
  <c r="Q16" i="107"/>
  <c r="P16" i="107"/>
  <c r="E16" i="107"/>
  <c r="U16" i="107" s="1"/>
  <c r="S15" i="107"/>
  <c r="R15" i="107"/>
  <c r="Q15" i="107"/>
  <c r="P15" i="107"/>
  <c r="E15" i="107"/>
  <c r="U15" i="107" s="1"/>
  <c r="S14" i="107"/>
  <c r="R14" i="107"/>
  <c r="Q14" i="107"/>
  <c r="P14" i="107"/>
  <c r="E14" i="107"/>
  <c r="T14" i="107" s="1"/>
  <c r="S13" i="107"/>
  <c r="R13" i="107"/>
  <c r="Q13" i="107"/>
  <c r="P13" i="107"/>
  <c r="T13" i="107" s="1"/>
  <c r="E13" i="107"/>
  <c r="S12" i="107"/>
  <c r="R12" i="107"/>
  <c r="Q12" i="107"/>
  <c r="P12" i="107"/>
  <c r="E12" i="107"/>
  <c r="S11" i="107"/>
  <c r="R11" i="107"/>
  <c r="Q11" i="107"/>
  <c r="P11" i="107"/>
  <c r="E11" i="107"/>
  <c r="T11" i="107" s="1"/>
  <c r="S10" i="107"/>
  <c r="R10" i="107"/>
  <c r="Q10" i="107"/>
  <c r="P10" i="107"/>
  <c r="E10" i="107"/>
  <c r="S9" i="107"/>
  <c r="R9" i="107"/>
  <c r="R8" i="107"/>
  <c r="S61" i="106"/>
  <c r="R61" i="106"/>
  <c r="Q61" i="106"/>
  <c r="P61" i="106"/>
  <c r="E61" i="106"/>
  <c r="T61" i="106" s="1"/>
  <c r="T60" i="106"/>
  <c r="S60" i="106"/>
  <c r="R60" i="106"/>
  <c r="Q60" i="106"/>
  <c r="P60" i="106"/>
  <c r="E60" i="106"/>
  <c r="U60" i="106" s="1"/>
  <c r="S59" i="106"/>
  <c r="R59" i="106"/>
  <c r="S57" i="106"/>
  <c r="R57" i="106"/>
  <c r="Q57" i="106"/>
  <c r="P57" i="106"/>
  <c r="E57" i="106"/>
  <c r="U57" i="106" s="1"/>
  <c r="T56" i="106"/>
  <c r="S56" i="106"/>
  <c r="R56" i="106"/>
  <c r="Q56" i="106"/>
  <c r="P56" i="106"/>
  <c r="E56" i="106"/>
  <c r="U56" i="106" s="1"/>
  <c r="S55" i="106"/>
  <c r="R55" i="106"/>
  <c r="Q55" i="106"/>
  <c r="P55" i="106"/>
  <c r="E55" i="106"/>
  <c r="T55" i="106" s="1"/>
  <c r="S54" i="106"/>
  <c r="R54" i="106"/>
  <c r="Q54" i="106"/>
  <c r="P54" i="106"/>
  <c r="P53" i="106" s="1"/>
  <c r="E54" i="106"/>
  <c r="T54" i="106" s="1"/>
  <c r="S53" i="106"/>
  <c r="R53" i="106"/>
  <c r="S52" i="106"/>
  <c r="R52" i="106"/>
  <c r="Q52" i="106"/>
  <c r="P52" i="106"/>
  <c r="E52" i="106"/>
  <c r="U52" i="106" s="1"/>
  <c r="S51" i="106"/>
  <c r="R51" i="106"/>
  <c r="Q51" i="106"/>
  <c r="P51" i="106"/>
  <c r="E51" i="106"/>
  <c r="U51" i="106" s="1"/>
  <c r="U50" i="106"/>
  <c r="S50" i="106"/>
  <c r="R50" i="106"/>
  <c r="Q50" i="106"/>
  <c r="P50" i="106"/>
  <c r="E50" i="106"/>
  <c r="T50" i="106" s="1"/>
  <c r="S49" i="106"/>
  <c r="R49" i="106"/>
  <c r="Q49" i="106"/>
  <c r="P49" i="106"/>
  <c r="E49" i="106"/>
  <c r="U49" i="106" s="1"/>
  <c r="S48" i="106"/>
  <c r="R48" i="106"/>
  <c r="Q48" i="106"/>
  <c r="P48" i="106"/>
  <c r="E48" i="106"/>
  <c r="U47" i="106"/>
  <c r="S47" i="106"/>
  <c r="R47" i="106"/>
  <c r="Q47" i="106"/>
  <c r="P47" i="106"/>
  <c r="E47" i="106"/>
  <c r="T47" i="106" s="1"/>
  <c r="S46" i="106"/>
  <c r="R46" i="106"/>
  <c r="Q46" i="106"/>
  <c r="P46" i="106"/>
  <c r="E46" i="106"/>
  <c r="T46" i="106" s="1"/>
  <c r="S45" i="106"/>
  <c r="R45" i="106"/>
  <c r="Q45" i="106"/>
  <c r="P45" i="106"/>
  <c r="E45" i="106"/>
  <c r="U45" i="106" s="1"/>
  <c r="S44" i="106"/>
  <c r="R44" i="106"/>
  <c r="Q44" i="106"/>
  <c r="P44" i="106"/>
  <c r="E44" i="106"/>
  <c r="U44" i="106" s="1"/>
  <c r="S43" i="106"/>
  <c r="R43" i="106"/>
  <c r="S42" i="106"/>
  <c r="R42" i="106"/>
  <c r="S41" i="106"/>
  <c r="R41" i="106"/>
  <c r="Q41" i="106"/>
  <c r="P41" i="106"/>
  <c r="E41" i="106"/>
  <c r="U41" i="106" s="1"/>
  <c r="U40" i="106"/>
  <c r="S40" i="106"/>
  <c r="R40" i="106"/>
  <c r="Q40" i="106"/>
  <c r="P40" i="106"/>
  <c r="E40" i="106"/>
  <c r="T40" i="106" s="1"/>
  <c r="T39" i="106"/>
  <c r="S39" i="106"/>
  <c r="R39" i="106"/>
  <c r="Q39" i="106"/>
  <c r="P39" i="106"/>
  <c r="E39" i="106"/>
  <c r="U39" i="106" s="1"/>
  <c r="S38" i="106"/>
  <c r="R38" i="106"/>
  <c r="Q38" i="106"/>
  <c r="P38" i="106"/>
  <c r="E38" i="106"/>
  <c r="S37" i="106"/>
  <c r="R37" i="106"/>
  <c r="Q37" i="106"/>
  <c r="P37" i="106"/>
  <c r="E37" i="106"/>
  <c r="T37" i="106" s="1"/>
  <c r="U36" i="106"/>
  <c r="S36" i="106"/>
  <c r="R36" i="106"/>
  <c r="Q36" i="106"/>
  <c r="P36" i="106"/>
  <c r="E36" i="106"/>
  <c r="T36" i="106" s="1"/>
  <c r="S35" i="106"/>
  <c r="R35" i="106"/>
  <c r="Q35" i="106"/>
  <c r="P35" i="106"/>
  <c r="E35" i="106"/>
  <c r="U35" i="106" s="1"/>
  <c r="S34" i="106"/>
  <c r="R34" i="106"/>
  <c r="Q34" i="106"/>
  <c r="P34" i="106"/>
  <c r="E34" i="106"/>
  <c r="U34" i="106" s="1"/>
  <c r="T33" i="106"/>
  <c r="S33" i="106"/>
  <c r="R33" i="106"/>
  <c r="Q33" i="106"/>
  <c r="P33" i="106"/>
  <c r="E33" i="106"/>
  <c r="U33" i="106" s="1"/>
  <c r="S32" i="106"/>
  <c r="R32" i="106"/>
  <c r="Q32" i="106"/>
  <c r="U32" i="106" s="1"/>
  <c r="P32" i="106"/>
  <c r="E32" i="106"/>
  <c r="S31" i="106"/>
  <c r="R31" i="106"/>
  <c r="Q31" i="106"/>
  <c r="P31" i="106"/>
  <c r="E31" i="106"/>
  <c r="U31" i="106" s="1"/>
  <c r="S30" i="106"/>
  <c r="R30" i="106"/>
  <c r="Q30" i="106"/>
  <c r="P30" i="106"/>
  <c r="E30" i="106"/>
  <c r="S29" i="106"/>
  <c r="R29" i="106"/>
  <c r="Q29" i="106"/>
  <c r="P29" i="106"/>
  <c r="E29" i="106"/>
  <c r="T29" i="106" s="1"/>
  <c r="S28" i="106"/>
  <c r="R28" i="106"/>
  <c r="Q28" i="106"/>
  <c r="P28" i="106"/>
  <c r="E28" i="106"/>
  <c r="T28" i="106" s="1"/>
  <c r="R27" i="106"/>
  <c r="S26" i="106"/>
  <c r="R26" i="106"/>
  <c r="Q26" i="106"/>
  <c r="P26" i="106"/>
  <c r="E26" i="106"/>
  <c r="S25" i="106"/>
  <c r="R25" i="106"/>
  <c r="Q25" i="106"/>
  <c r="P25" i="106"/>
  <c r="E25" i="106"/>
  <c r="T25" i="106" s="1"/>
  <c r="S24" i="106"/>
  <c r="R24" i="106"/>
  <c r="Q24" i="106"/>
  <c r="P24" i="106"/>
  <c r="E24" i="106"/>
  <c r="T24" i="106" s="1"/>
  <c r="S23" i="106"/>
  <c r="R23" i="106"/>
  <c r="Q23" i="106"/>
  <c r="P23" i="106"/>
  <c r="E23" i="106"/>
  <c r="U23" i="106" s="1"/>
  <c r="S22" i="106"/>
  <c r="R22" i="106"/>
  <c r="Q22" i="106"/>
  <c r="P22" i="106"/>
  <c r="E22" i="106"/>
  <c r="U22" i="106" s="1"/>
  <c r="S21" i="106"/>
  <c r="R21" i="106"/>
  <c r="Q21" i="106"/>
  <c r="P21" i="106"/>
  <c r="E21" i="106"/>
  <c r="U21" i="106" s="1"/>
  <c r="S20" i="106"/>
  <c r="R20" i="106"/>
  <c r="Q20" i="106"/>
  <c r="P20" i="106"/>
  <c r="E20" i="106"/>
  <c r="T20" i="106" s="1"/>
  <c r="S19" i="106"/>
  <c r="R19" i="106"/>
  <c r="Q19" i="106"/>
  <c r="P19" i="106"/>
  <c r="E19" i="106"/>
  <c r="S18" i="106"/>
  <c r="R18" i="106"/>
  <c r="Q18" i="106"/>
  <c r="P18" i="106"/>
  <c r="E18" i="106"/>
  <c r="S17" i="106"/>
  <c r="R17" i="106"/>
  <c r="Q17" i="106"/>
  <c r="P17" i="106"/>
  <c r="E17" i="106"/>
  <c r="T17" i="106" s="1"/>
  <c r="S16" i="106"/>
  <c r="R16" i="106"/>
  <c r="Q16" i="106"/>
  <c r="P16" i="106"/>
  <c r="E16" i="106"/>
  <c r="S15" i="106"/>
  <c r="R15" i="106"/>
  <c r="Q15" i="106"/>
  <c r="P15" i="106"/>
  <c r="E15" i="106"/>
  <c r="U15" i="106" s="1"/>
  <c r="S14" i="106"/>
  <c r="R14" i="106"/>
  <c r="Q14" i="106"/>
  <c r="P14" i="106"/>
  <c r="E14" i="106"/>
  <c r="U14" i="106" s="1"/>
  <c r="S13" i="106"/>
  <c r="R13" i="106"/>
  <c r="Q13" i="106"/>
  <c r="P13" i="106"/>
  <c r="E13" i="106"/>
  <c r="U13" i="106" s="1"/>
  <c r="U12" i="106"/>
  <c r="S12" i="106"/>
  <c r="R12" i="106"/>
  <c r="Q12" i="106"/>
  <c r="P12" i="106"/>
  <c r="E12" i="106"/>
  <c r="T12" i="106" s="1"/>
  <c r="T11" i="106"/>
  <c r="S11" i="106"/>
  <c r="R11" i="106"/>
  <c r="Q11" i="106"/>
  <c r="P11" i="106"/>
  <c r="E11" i="106"/>
  <c r="U11" i="106" s="1"/>
  <c r="S10" i="106"/>
  <c r="R10" i="106"/>
  <c r="Q10" i="106"/>
  <c r="P10" i="106"/>
  <c r="E10" i="106"/>
  <c r="S9" i="106"/>
  <c r="R9" i="106"/>
  <c r="R8" i="106"/>
  <c r="S61" i="105"/>
  <c r="R61" i="105"/>
  <c r="Q61" i="105"/>
  <c r="P61" i="105"/>
  <c r="E61" i="105"/>
  <c r="U61" i="105" s="1"/>
  <c r="S60" i="105"/>
  <c r="R60" i="105"/>
  <c r="Q60" i="105"/>
  <c r="Q59" i="105" s="1"/>
  <c r="P60" i="105"/>
  <c r="E60" i="105"/>
  <c r="R59" i="105"/>
  <c r="S57" i="105"/>
  <c r="R57" i="105"/>
  <c r="Q57" i="105"/>
  <c r="P57" i="105"/>
  <c r="E57" i="105"/>
  <c r="U57" i="105" s="1"/>
  <c r="S56" i="105"/>
  <c r="R56" i="105"/>
  <c r="Q56" i="105"/>
  <c r="P56" i="105"/>
  <c r="E56" i="105"/>
  <c r="U56" i="105" s="1"/>
  <c r="S55" i="105"/>
  <c r="R55" i="105"/>
  <c r="Q55" i="105"/>
  <c r="P55" i="105"/>
  <c r="E55" i="105"/>
  <c r="U55" i="105" s="1"/>
  <c r="S54" i="105"/>
  <c r="R54" i="105"/>
  <c r="Q54" i="105"/>
  <c r="Q53" i="105" s="1"/>
  <c r="P54" i="105"/>
  <c r="E54" i="105"/>
  <c r="T54" i="105" s="1"/>
  <c r="S53" i="105"/>
  <c r="R53" i="105"/>
  <c r="S52" i="105"/>
  <c r="R52" i="105"/>
  <c r="Q52" i="105"/>
  <c r="P52" i="105"/>
  <c r="E52" i="105"/>
  <c r="U52" i="105" s="1"/>
  <c r="S51" i="105"/>
  <c r="R51" i="105"/>
  <c r="Q51" i="105"/>
  <c r="P51" i="105"/>
  <c r="E51" i="105"/>
  <c r="U51" i="105" s="1"/>
  <c r="S50" i="105"/>
  <c r="R50" i="105"/>
  <c r="Q50" i="105"/>
  <c r="P50" i="105"/>
  <c r="E50" i="105"/>
  <c r="U50" i="105" s="1"/>
  <c r="S49" i="105"/>
  <c r="R49" i="105"/>
  <c r="Q49" i="105"/>
  <c r="P49" i="105"/>
  <c r="E49" i="105"/>
  <c r="T49" i="105" s="1"/>
  <c r="S48" i="105"/>
  <c r="R48" i="105"/>
  <c r="Q48" i="105"/>
  <c r="P48" i="105"/>
  <c r="E48" i="105"/>
  <c r="U48" i="105" s="1"/>
  <c r="S47" i="105"/>
  <c r="R47" i="105"/>
  <c r="Q47" i="105"/>
  <c r="P47" i="105"/>
  <c r="E47" i="105"/>
  <c r="S46" i="105"/>
  <c r="R46" i="105"/>
  <c r="Q46" i="105"/>
  <c r="P46" i="105"/>
  <c r="E46" i="105"/>
  <c r="T46" i="105" s="1"/>
  <c r="S45" i="105"/>
  <c r="R45" i="105"/>
  <c r="Q45" i="105"/>
  <c r="P45" i="105"/>
  <c r="E45" i="105"/>
  <c r="T45" i="105" s="1"/>
  <c r="S44" i="105"/>
  <c r="R44" i="105"/>
  <c r="Q44" i="105"/>
  <c r="P44" i="105"/>
  <c r="E44" i="105"/>
  <c r="U44" i="105" s="1"/>
  <c r="S43" i="105"/>
  <c r="R43" i="105"/>
  <c r="S42" i="105"/>
  <c r="R42" i="105"/>
  <c r="S41" i="105"/>
  <c r="R41" i="105"/>
  <c r="Q41" i="105"/>
  <c r="P41" i="105"/>
  <c r="E41" i="105"/>
  <c r="U41" i="105" s="1"/>
  <c r="S40" i="105"/>
  <c r="R40" i="105"/>
  <c r="Q40" i="105"/>
  <c r="P40" i="105"/>
  <c r="E40" i="105"/>
  <c r="S39" i="105"/>
  <c r="R39" i="105"/>
  <c r="Q39" i="105"/>
  <c r="P39" i="105"/>
  <c r="E39" i="105"/>
  <c r="T39" i="105" s="1"/>
  <c r="S38" i="105"/>
  <c r="R38" i="105"/>
  <c r="Q38" i="105"/>
  <c r="P38" i="105"/>
  <c r="E38" i="105"/>
  <c r="U38" i="105" s="1"/>
  <c r="S37" i="105"/>
  <c r="R37" i="105"/>
  <c r="Q37" i="105"/>
  <c r="P37" i="105"/>
  <c r="E37" i="105"/>
  <c r="U36" i="105"/>
  <c r="S36" i="105"/>
  <c r="R36" i="105"/>
  <c r="Q36" i="105"/>
  <c r="P36" i="105"/>
  <c r="E36" i="105"/>
  <c r="T36" i="105" s="1"/>
  <c r="U35" i="105"/>
  <c r="S35" i="105"/>
  <c r="R35" i="105"/>
  <c r="Q35" i="105"/>
  <c r="P35" i="105"/>
  <c r="E35" i="105"/>
  <c r="T35" i="105" s="1"/>
  <c r="S34" i="105"/>
  <c r="R34" i="105"/>
  <c r="Q34" i="105"/>
  <c r="P34" i="105"/>
  <c r="E34" i="105"/>
  <c r="U34" i="105" s="1"/>
  <c r="S33" i="105"/>
  <c r="R33" i="105"/>
  <c r="Q33" i="105"/>
  <c r="P33" i="105"/>
  <c r="E33" i="105"/>
  <c r="T32" i="105"/>
  <c r="S32" i="105"/>
  <c r="R32" i="105"/>
  <c r="Q32" i="105"/>
  <c r="U32" i="105" s="1"/>
  <c r="P32" i="105"/>
  <c r="E32" i="105"/>
  <c r="U31" i="105"/>
  <c r="S31" i="105"/>
  <c r="R31" i="105"/>
  <c r="Q31" i="105"/>
  <c r="P31" i="105"/>
  <c r="E31" i="105"/>
  <c r="T31" i="105" s="1"/>
  <c r="S30" i="105"/>
  <c r="R30" i="105"/>
  <c r="Q30" i="105"/>
  <c r="P30" i="105"/>
  <c r="E30" i="105"/>
  <c r="S29" i="105"/>
  <c r="R29" i="105"/>
  <c r="Q29" i="105"/>
  <c r="P29" i="105"/>
  <c r="E29" i="105"/>
  <c r="U28" i="105"/>
  <c r="S28" i="105"/>
  <c r="R28" i="105"/>
  <c r="Q28" i="105"/>
  <c r="P28" i="105"/>
  <c r="E28" i="105"/>
  <c r="R27" i="105"/>
  <c r="S26" i="105"/>
  <c r="R26" i="105"/>
  <c r="Q26" i="105"/>
  <c r="P26" i="105"/>
  <c r="T26" i="105" s="1"/>
  <c r="E26" i="105"/>
  <c r="S25" i="105"/>
  <c r="R25" i="105"/>
  <c r="Q25" i="105"/>
  <c r="P25" i="105"/>
  <c r="E25" i="105"/>
  <c r="S24" i="105"/>
  <c r="R24" i="105"/>
  <c r="Q24" i="105"/>
  <c r="P24" i="105"/>
  <c r="E24" i="105"/>
  <c r="T24" i="105" s="1"/>
  <c r="U23" i="105"/>
  <c r="S23" i="105"/>
  <c r="R23" i="105"/>
  <c r="Q23" i="105"/>
  <c r="P23" i="105"/>
  <c r="E23" i="105"/>
  <c r="T23" i="105" s="1"/>
  <c r="S22" i="105"/>
  <c r="R22" i="105"/>
  <c r="Q22" i="105"/>
  <c r="P22" i="105"/>
  <c r="E22" i="105"/>
  <c r="U22" i="105" s="1"/>
  <c r="S21" i="105"/>
  <c r="R21" i="105"/>
  <c r="Q21" i="105"/>
  <c r="P21" i="105"/>
  <c r="E21" i="105"/>
  <c r="U21" i="105" s="1"/>
  <c r="S20" i="105"/>
  <c r="R20" i="105"/>
  <c r="Q20" i="105"/>
  <c r="P20" i="105"/>
  <c r="E20" i="105"/>
  <c r="U20" i="105" s="1"/>
  <c r="S19" i="105"/>
  <c r="R19" i="105"/>
  <c r="Q19" i="105"/>
  <c r="P19" i="105"/>
  <c r="E19" i="105"/>
  <c r="T19" i="105" s="1"/>
  <c r="S18" i="105"/>
  <c r="R18" i="105"/>
  <c r="Q18" i="105"/>
  <c r="P18" i="105"/>
  <c r="E18" i="105"/>
  <c r="S17" i="105"/>
  <c r="R17" i="105"/>
  <c r="Q17" i="105"/>
  <c r="P17" i="105"/>
  <c r="E17" i="105"/>
  <c r="S16" i="105"/>
  <c r="R16" i="105"/>
  <c r="Q16" i="105"/>
  <c r="P16" i="105"/>
  <c r="E16" i="105"/>
  <c r="T16" i="105" s="1"/>
  <c r="S15" i="105"/>
  <c r="R15" i="105"/>
  <c r="Q15" i="105"/>
  <c r="P15" i="105"/>
  <c r="E15" i="105"/>
  <c r="S14" i="105"/>
  <c r="R14" i="105"/>
  <c r="Q14" i="105"/>
  <c r="P14" i="105"/>
  <c r="E14" i="105"/>
  <c r="U14" i="105" s="1"/>
  <c r="S13" i="105"/>
  <c r="R13" i="105"/>
  <c r="Q13" i="105"/>
  <c r="P13" i="105"/>
  <c r="E13" i="105"/>
  <c r="U13" i="105" s="1"/>
  <c r="S12" i="105"/>
  <c r="R12" i="105"/>
  <c r="Q12" i="105"/>
  <c r="P12" i="105"/>
  <c r="E12" i="105"/>
  <c r="U12" i="105" s="1"/>
  <c r="U11" i="105"/>
  <c r="S11" i="105"/>
  <c r="R11" i="105"/>
  <c r="Q11" i="105"/>
  <c r="P11" i="105"/>
  <c r="E11" i="105"/>
  <c r="T11" i="105" s="1"/>
  <c r="T10" i="105"/>
  <c r="S10" i="105"/>
  <c r="R10" i="105"/>
  <c r="Q10" i="105"/>
  <c r="P10" i="105"/>
  <c r="E10" i="105"/>
  <c r="S9" i="105"/>
  <c r="R9" i="105"/>
  <c r="R62" i="104"/>
  <c r="U61" i="104"/>
  <c r="S61" i="104"/>
  <c r="R61" i="104"/>
  <c r="Q61" i="104"/>
  <c r="P61" i="104"/>
  <c r="E61" i="104"/>
  <c r="T61" i="104" s="1"/>
  <c r="T60" i="104"/>
  <c r="S60" i="104"/>
  <c r="R60" i="104"/>
  <c r="Q60" i="104"/>
  <c r="P60" i="104"/>
  <c r="P59" i="104" s="1"/>
  <c r="E60" i="104"/>
  <c r="E59" i="104" s="1"/>
  <c r="U59" i="104" s="1"/>
  <c r="S59" i="104"/>
  <c r="R59" i="104"/>
  <c r="R58" i="104"/>
  <c r="S57" i="104"/>
  <c r="R57" i="104"/>
  <c r="Q57" i="104"/>
  <c r="P57" i="104"/>
  <c r="E57" i="104"/>
  <c r="T57" i="104" s="1"/>
  <c r="U56" i="104"/>
  <c r="S56" i="104"/>
  <c r="R56" i="104"/>
  <c r="Q56" i="104"/>
  <c r="P56" i="104"/>
  <c r="E56" i="104"/>
  <c r="T56" i="104" s="1"/>
  <c r="S55" i="104"/>
  <c r="R55" i="104"/>
  <c r="Q55" i="104"/>
  <c r="P55" i="104"/>
  <c r="E55" i="104"/>
  <c r="U55" i="104" s="1"/>
  <c r="S54" i="104"/>
  <c r="R54" i="104"/>
  <c r="Q54" i="104"/>
  <c r="P54" i="104"/>
  <c r="E54" i="104"/>
  <c r="S53" i="104"/>
  <c r="R53" i="104"/>
  <c r="S52" i="104"/>
  <c r="R52" i="104"/>
  <c r="Q52" i="104"/>
  <c r="P52" i="104"/>
  <c r="E52" i="104"/>
  <c r="T52" i="104" s="1"/>
  <c r="U51" i="104"/>
  <c r="S51" i="104"/>
  <c r="R51" i="104"/>
  <c r="Q51" i="104"/>
  <c r="P51" i="104"/>
  <c r="E51" i="104"/>
  <c r="T51" i="104" s="1"/>
  <c r="S50" i="104"/>
  <c r="R50" i="104"/>
  <c r="Q50" i="104"/>
  <c r="P50" i="104"/>
  <c r="E50" i="104"/>
  <c r="U50" i="104" s="1"/>
  <c r="S49" i="104"/>
  <c r="R49" i="104"/>
  <c r="Q49" i="104"/>
  <c r="P49" i="104"/>
  <c r="E49" i="104"/>
  <c r="U49" i="104" s="1"/>
  <c r="S48" i="104"/>
  <c r="R48" i="104"/>
  <c r="Q48" i="104"/>
  <c r="P48" i="104"/>
  <c r="E48" i="104"/>
  <c r="U48" i="104" s="1"/>
  <c r="S47" i="104"/>
  <c r="R47" i="104"/>
  <c r="Q47" i="104"/>
  <c r="P47" i="104"/>
  <c r="E47" i="104"/>
  <c r="T47" i="104" s="1"/>
  <c r="S46" i="104"/>
  <c r="R46" i="104"/>
  <c r="Q46" i="104"/>
  <c r="P46" i="104"/>
  <c r="E46" i="104"/>
  <c r="S45" i="104"/>
  <c r="R45" i="104"/>
  <c r="Q45" i="104"/>
  <c r="P45" i="104"/>
  <c r="E45" i="104"/>
  <c r="S44" i="104"/>
  <c r="R44" i="104"/>
  <c r="Q44" i="104"/>
  <c r="P44" i="104"/>
  <c r="E44" i="104"/>
  <c r="U44" i="104" s="1"/>
  <c r="S43" i="104"/>
  <c r="R43" i="104"/>
  <c r="S42" i="104"/>
  <c r="R42" i="104"/>
  <c r="S41" i="104"/>
  <c r="R41" i="104"/>
  <c r="Q41" i="104"/>
  <c r="P41" i="104"/>
  <c r="E41" i="104"/>
  <c r="T41" i="104" s="1"/>
  <c r="S40" i="104"/>
  <c r="R40" i="104"/>
  <c r="Q40" i="104"/>
  <c r="P40" i="104"/>
  <c r="E40" i="104"/>
  <c r="U40" i="104" s="1"/>
  <c r="S39" i="104"/>
  <c r="R39" i="104"/>
  <c r="Q39" i="104"/>
  <c r="P39" i="104"/>
  <c r="E39" i="104"/>
  <c r="U39" i="104" s="1"/>
  <c r="S38" i="104"/>
  <c r="R38" i="104"/>
  <c r="Q38" i="104"/>
  <c r="P38" i="104"/>
  <c r="E38" i="104"/>
  <c r="U38" i="104" s="1"/>
  <c r="S37" i="104"/>
  <c r="R37" i="104"/>
  <c r="Q37" i="104"/>
  <c r="P37" i="104"/>
  <c r="E37" i="104"/>
  <c r="T37" i="104" s="1"/>
  <c r="S36" i="104"/>
  <c r="R36" i="104"/>
  <c r="Q36" i="104"/>
  <c r="P36" i="104"/>
  <c r="E36" i="104"/>
  <c r="S35" i="104"/>
  <c r="R35" i="104"/>
  <c r="Q35" i="104"/>
  <c r="P35" i="104"/>
  <c r="E35" i="104"/>
  <c r="S34" i="104"/>
  <c r="R34" i="104"/>
  <c r="Q34" i="104"/>
  <c r="P34" i="104"/>
  <c r="E34" i="104"/>
  <c r="T34" i="104" s="1"/>
  <c r="S33" i="104"/>
  <c r="R33" i="104"/>
  <c r="Q33" i="104"/>
  <c r="P33" i="104"/>
  <c r="E33" i="104"/>
  <c r="T32" i="104"/>
  <c r="S32" i="104"/>
  <c r="R32" i="104"/>
  <c r="Q32" i="104"/>
  <c r="P32" i="104"/>
  <c r="E32" i="104"/>
  <c r="U32" i="104" s="1"/>
  <c r="S31" i="104"/>
  <c r="R31" i="104"/>
  <c r="Q31" i="104"/>
  <c r="P31" i="104"/>
  <c r="E31" i="104"/>
  <c r="U31" i="104" s="1"/>
  <c r="S30" i="104"/>
  <c r="R30" i="104"/>
  <c r="Q30" i="104"/>
  <c r="P30" i="104"/>
  <c r="E30" i="104"/>
  <c r="U30" i="104" s="1"/>
  <c r="U29" i="104"/>
  <c r="S29" i="104"/>
  <c r="R29" i="104"/>
  <c r="Q29" i="104"/>
  <c r="P29" i="104"/>
  <c r="E29" i="104"/>
  <c r="T29" i="104" s="1"/>
  <c r="T28" i="104"/>
  <c r="S28" i="104"/>
  <c r="R28" i="104"/>
  <c r="Q28" i="104"/>
  <c r="P28" i="104"/>
  <c r="E28" i="104"/>
  <c r="R27" i="104"/>
  <c r="S26" i="104"/>
  <c r="R26" i="104"/>
  <c r="Q26" i="104"/>
  <c r="P26" i="104"/>
  <c r="E26" i="104"/>
  <c r="U26" i="104" s="1"/>
  <c r="S25" i="104"/>
  <c r="R25" i="104"/>
  <c r="Q25" i="104"/>
  <c r="P25" i="104"/>
  <c r="E25" i="104"/>
  <c r="T25" i="104" s="1"/>
  <c r="T24" i="104"/>
  <c r="S24" i="104"/>
  <c r="R24" i="104"/>
  <c r="Q24" i="104"/>
  <c r="P24" i="104"/>
  <c r="E24" i="104"/>
  <c r="U24" i="104" s="1"/>
  <c r="S23" i="104"/>
  <c r="R23" i="104"/>
  <c r="Q23" i="104"/>
  <c r="P23" i="104"/>
  <c r="E23" i="104"/>
  <c r="S22" i="104"/>
  <c r="R22" i="104"/>
  <c r="Q22" i="104"/>
  <c r="P22" i="104"/>
  <c r="E22" i="104"/>
  <c r="T22" i="104" s="1"/>
  <c r="U21" i="104"/>
  <c r="S21" i="104"/>
  <c r="R21" i="104"/>
  <c r="Q21" i="104"/>
  <c r="P21" i="104"/>
  <c r="E21" i="104"/>
  <c r="T21" i="104" s="1"/>
  <c r="T20" i="104"/>
  <c r="S20" i="104"/>
  <c r="R20" i="104"/>
  <c r="Q20" i="104"/>
  <c r="P20" i="104"/>
  <c r="E20" i="104"/>
  <c r="U20" i="104" s="1"/>
  <c r="S19" i="104"/>
  <c r="R19" i="104"/>
  <c r="Q19" i="104"/>
  <c r="P19" i="104"/>
  <c r="E19" i="104"/>
  <c r="U19" i="104" s="1"/>
  <c r="S18" i="104"/>
  <c r="R18" i="104"/>
  <c r="Q18" i="104"/>
  <c r="P18" i="104"/>
  <c r="E18" i="104"/>
  <c r="U18" i="104" s="1"/>
  <c r="U17" i="104"/>
  <c r="S17" i="104"/>
  <c r="R17" i="104"/>
  <c r="Q17" i="104"/>
  <c r="P17" i="104"/>
  <c r="E17" i="104"/>
  <c r="T17" i="104" s="1"/>
  <c r="T16" i="104"/>
  <c r="S16" i="104"/>
  <c r="R16" i="104"/>
  <c r="Q16" i="104"/>
  <c r="P16" i="104"/>
  <c r="E16" i="104"/>
  <c r="U16" i="104" s="1"/>
  <c r="S15" i="104"/>
  <c r="R15" i="104"/>
  <c r="Q15" i="104"/>
  <c r="P15" i="104"/>
  <c r="E15" i="104"/>
  <c r="S14" i="104"/>
  <c r="R14" i="104"/>
  <c r="Q14" i="104"/>
  <c r="P14" i="104"/>
  <c r="E14" i="104"/>
  <c r="T14" i="104" s="1"/>
  <c r="S13" i="104"/>
  <c r="R13" i="104"/>
  <c r="Q13" i="104"/>
  <c r="U13" i="104" s="1"/>
  <c r="P13" i="104"/>
  <c r="E13" i="104"/>
  <c r="S12" i="104"/>
  <c r="R12" i="104"/>
  <c r="Q12" i="104"/>
  <c r="P12" i="104"/>
  <c r="E12" i="104"/>
  <c r="U12" i="104" s="1"/>
  <c r="S11" i="104"/>
  <c r="R11" i="104"/>
  <c r="Q11" i="104"/>
  <c r="P11" i="104"/>
  <c r="E11" i="104"/>
  <c r="U11" i="104" s="1"/>
  <c r="T10" i="104"/>
  <c r="S10" i="104"/>
  <c r="R10" i="104"/>
  <c r="Q10" i="104"/>
  <c r="P10" i="104"/>
  <c r="E10" i="104"/>
  <c r="U10" i="104" s="1"/>
  <c r="S9" i="104"/>
  <c r="R9" i="104"/>
  <c r="R8" i="104"/>
  <c r="S61" i="103"/>
  <c r="R61" i="103"/>
  <c r="Q61" i="103"/>
  <c r="P61" i="103"/>
  <c r="E61" i="103"/>
  <c r="U61" i="103" s="1"/>
  <c r="U60" i="103"/>
  <c r="S60" i="103"/>
  <c r="R60" i="103"/>
  <c r="Q60" i="103"/>
  <c r="Q59" i="103" s="1"/>
  <c r="P60" i="103"/>
  <c r="P59" i="103" s="1"/>
  <c r="E60" i="103"/>
  <c r="S59" i="103"/>
  <c r="R59" i="103"/>
  <c r="S57" i="103"/>
  <c r="R57" i="103"/>
  <c r="Q57" i="103"/>
  <c r="P57" i="103"/>
  <c r="E57" i="103"/>
  <c r="S56" i="103"/>
  <c r="R56" i="103"/>
  <c r="Q56" i="103"/>
  <c r="P56" i="103"/>
  <c r="E56" i="103"/>
  <c r="T56" i="103" s="1"/>
  <c r="U55" i="103"/>
  <c r="S55" i="103"/>
  <c r="R55" i="103"/>
  <c r="Q55" i="103"/>
  <c r="P55" i="103"/>
  <c r="E55" i="103"/>
  <c r="T55" i="103" s="1"/>
  <c r="U54" i="103"/>
  <c r="S54" i="103"/>
  <c r="R54" i="103"/>
  <c r="Q54" i="103"/>
  <c r="P54" i="103"/>
  <c r="E54" i="103"/>
  <c r="T54" i="103" s="1"/>
  <c r="S53" i="103"/>
  <c r="R53" i="103"/>
  <c r="S52" i="103"/>
  <c r="R52" i="103"/>
  <c r="Q52" i="103"/>
  <c r="P52" i="103"/>
  <c r="E52" i="103"/>
  <c r="S51" i="103"/>
  <c r="R51" i="103"/>
  <c r="Q51" i="103"/>
  <c r="P51" i="103"/>
  <c r="E51" i="103"/>
  <c r="T51" i="103" s="1"/>
  <c r="S50" i="103"/>
  <c r="R50" i="103"/>
  <c r="Q50" i="103"/>
  <c r="P50" i="103"/>
  <c r="E50" i="103"/>
  <c r="T49" i="103"/>
  <c r="S49" i="103"/>
  <c r="R49" i="103"/>
  <c r="Q49" i="103"/>
  <c r="P49" i="103"/>
  <c r="E49" i="103"/>
  <c r="U49" i="103" s="1"/>
  <c r="S48" i="103"/>
  <c r="R48" i="103"/>
  <c r="Q48" i="103"/>
  <c r="P48" i="103"/>
  <c r="E48" i="103"/>
  <c r="U48" i="103" s="1"/>
  <c r="S47" i="103"/>
  <c r="R47" i="103"/>
  <c r="Q47" i="103"/>
  <c r="P47" i="103"/>
  <c r="E47" i="103"/>
  <c r="U47" i="103" s="1"/>
  <c r="U46" i="103"/>
  <c r="S46" i="103"/>
  <c r="R46" i="103"/>
  <c r="Q46" i="103"/>
  <c r="P46" i="103"/>
  <c r="E46" i="103"/>
  <c r="T46" i="103" s="1"/>
  <c r="S45" i="103"/>
  <c r="R45" i="103"/>
  <c r="Q45" i="103"/>
  <c r="U45" i="103" s="1"/>
  <c r="P45" i="103"/>
  <c r="E45" i="103"/>
  <c r="S44" i="103"/>
  <c r="R44" i="103"/>
  <c r="Q44" i="103"/>
  <c r="P44" i="103"/>
  <c r="E44" i="103"/>
  <c r="S43" i="103"/>
  <c r="R43" i="103"/>
  <c r="S42" i="103"/>
  <c r="R42" i="103"/>
  <c r="S41" i="103"/>
  <c r="R41" i="103"/>
  <c r="Q41" i="103"/>
  <c r="P41" i="103"/>
  <c r="E41" i="103"/>
  <c r="T41" i="103" s="1"/>
  <c r="S40" i="103"/>
  <c r="R40" i="103"/>
  <c r="Q40" i="103"/>
  <c r="P40" i="103"/>
  <c r="E40" i="103"/>
  <c r="S39" i="103"/>
  <c r="R39" i="103"/>
  <c r="Q39" i="103"/>
  <c r="P39" i="103"/>
  <c r="E39" i="103"/>
  <c r="U39" i="103" s="1"/>
  <c r="S38" i="103"/>
  <c r="R38" i="103"/>
  <c r="Q38" i="103"/>
  <c r="P38" i="103"/>
  <c r="E38" i="103"/>
  <c r="U38" i="103" s="1"/>
  <c r="S37" i="103"/>
  <c r="R37" i="103"/>
  <c r="Q37" i="103"/>
  <c r="P37" i="103"/>
  <c r="E37" i="103"/>
  <c r="U37" i="103" s="1"/>
  <c r="S36" i="103"/>
  <c r="R36" i="103"/>
  <c r="Q36" i="103"/>
  <c r="P36" i="103"/>
  <c r="E36" i="103"/>
  <c r="T36" i="103" s="1"/>
  <c r="S35" i="103"/>
  <c r="R35" i="103"/>
  <c r="Q35" i="103"/>
  <c r="P35" i="103"/>
  <c r="E35" i="103"/>
  <c r="U35" i="103" s="1"/>
  <c r="S34" i="103"/>
  <c r="R34" i="103"/>
  <c r="Q34" i="103"/>
  <c r="P34" i="103"/>
  <c r="E34" i="103"/>
  <c r="S33" i="103"/>
  <c r="R33" i="103"/>
  <c r="Q33" i="103"/>
  <c r="P33" i="103"/>
  <c r="E33" i="103"/>
  <c r="T33" i="103" s="1"/>
  <c r="S32" i="103"/>
  <c r="R32" i="103"/>
  <c r="Q32" i="103"/>
  <c r="P32" i="103"/>
  <c r="E32" i="103"/>
  <c r="T32" i="103" s="1"/>
  <c r="S31" i="103"/>
  <c r="R31" i="103"/>
  <c r="Q31" i="103"/>
  <c r="P31" i="103"/>
  <c r="E31" i="103"/>
  <c r="U31" i="103" s="1"/>
  <c r="S30" i="103"/>
  <c r="R30" i="103"/>
  <c r="Q30" i="103"/>
  <c r="P30" i="103"/>
  <c r="E30" i="103"/>
  <c r="U30" i="103" s="1"/>
  <c r="S29" i="103"/>
  <c r="R29" i="103"/>
  <c r="Q29" i="103"/>
  <c r="P29" i="103"/>
  <c r="E29" i="103"/>
  <c r="U29" i="103" s="1"/>
  <c r="S28" i="103"/>
  <c r="R28" i="103"/>
  <c r="Q28" i="103"/>
  <c r="P28" i="103"/>
  <c r="E28" i="103"/>
  <c r="T28" i="103" s="1"/>
  <c r="S27" i="103"/>
  <c r="R27" i="103"/>
  <c r="S26" i="103"/>
  <c r="R26" i="103"/>
  <c r="Q26" i="103"/>
  <c r="P26" i="103"/>
  <c r="E26" i="103"/>
  <c r="U26" i="103" s="1"/>
  <c r="S25" i="103"/>
  <c r="R25" i="103"/>
  <c r="Q25" i="103"/>
  <c r="P25" i="103"/>
  <c r="E25" i="103"/>
  <c r="U25" i="103" s="1"/>
  <c r="S24" i="103"/>
  <c r="R24" i="103"/>
  <c r="Q24" i="103"/>
  <c r="P24" i="103"/>
  <c r="E24" i="103"/>
  <c r="U24" i="103" s="1"/>
  <c r="S23" i="103"/>
  <c r="R23" i="103"/>
  <c r="Q23" i="103"/>
  <c r="U23" i="103" s="1"/>
  <c r="P23" i="103"/>
  <c r="E23" i="103"/>
  <c r="T23" i="103" s="1"/>
  <c r="S22" i="103"/>
  <c r="R22" i="103"/>
  <c r="Q22" i="103"/>
  <c r="P22" i="103"/>
  <c r="E22" i="103"/>
  <c r="S21" i="103"/>
  <c r="R21" i="103"/>
  <c r="Q21" i="103"/>
  <c r="P21" i="103"/>
  <c r="E21" i="103"/>
  <c r="S20" i="103"/>
  <c r="R20" i="103"/>
  <c r="Q20" i="103"/>
  <c r="P20" i="103"/>
  <c r="E20" i="103"/>
  <c r="T20" i="103" s="1"/>
  <c r="S19" i="103"/>
  <c r="R19" i="103"/>
  <c r="Q19" i="103"/>
  <c r="P19" i="103"/>
  <c r="E19" i="103"/>
  <c r="U19" i="103" s="1"/>
  <c r="S18" i="103"/>
  <c r="R18" i="103"/>
  <c r="Q18" i="103"/>
  <c r="P18" i="103"/>
  <c r="E18" i="103"/>
  <c r="S17" i="103"/>
  <c r="R17" i="103"/>
  <c r="Q17" i="103"/>
  <c r="P17" i="103"/>
  <c r="E17" i="103"/>
  <c r="U17" i="103" s="1"/>
  <c r="S16" i="103"/>
  <c r="R16" i="103"/>
  <c r="Q16" i="103"/>
  <c r="P16" i="103"/>
  <c r="E16" i="103"/>
  <c r="U16" i="103" s="1"/>
  <c r="S15" i="103"/>
  <c r="R15" i="103"/>
  <c r="Q15" i="103"/>
  <c r="P15" i="103"/>
  <c r="E15" i="103"/>
  <c r="S14" i="103"/>
  <c r="R14" i="103"/>
  <c r="Q14" i="103"/>
  <c r="P14" i="103"/>
  <c r="E14" i="103"/>
  <c r="U14" i="103" s="1"/>
  <c r="S13" i="103"/>
  <c r="R13" i="103"/>
  <c r="Q13" i="103"/>
  <c r="P13" i="103"/>
  <c r="E13" i="103"/>
  <c r="S12" i="103"/>
  <c r="R12" i="103"/>
  <c r="Q12" i="103"/>
  <c r="P12" i="103"/>
  <c r="E12" i="103"/>
  <c r="T12" i="103" s="1"/>
  <c r="S11" i="103"/>
  <c r="R11" i="103"/>
  <c r="Q11" i="103"/>
  <c r="P11" i="103"/>
  <c r="E11" i="103"/>
  <c r="T11" i="103" s="1"/>
  <c r="T10" i="103"/>
  <c r="S10" i="103"/>
  <c r="R10" i="103"/>
  <c r="Q10" i="103"/>
  <c r="P10" i="103"/>
  <c r="E10" i="103"/>
  <c r="U10" i="103" s="1"/>
  <c r="S9" i="103"/>
  <c r="R9" i="103"/>
  <c r="T61" i="102"/>
  <c r="S61" i="102"/>
  <c r="R61" i="102"/>
  <c r="Q61" i="102"/>
  <c r="P61" i="102"/>
  <c r="E61" i="102"/>
  <c r="U61" i="102" s="1"/>
  <c r="S60" i="102"/>
  <c r="R60" i="102"/>
  <c r="Q60" i="102"/>
  <c r="Q59" i="102" s="1"/>
  <c r="P60" i="102"/>
  <c r="E60" i="102"/>
  <c r="E59" i="102" s="1"/>
  <c r="U59" i="102" s="1"/>
  <c r="S59" i="102"/>
  <c r="R59" i="102"/>
  <c r="R58" i="102"/>
  <c r="T57" i="102"/>
  <c r="S57" i="102"/>
  <c r="R57" i="102"/>
  <c r="Q57" i="102"/>
  <c r="P57" i="102"/>
  <c r="E57" i="102"/>
  <c r="U57" i="102" s="1"/>
  <c r="S56" i="102"/>
  <c r="R56" i="102"/>
  <c r="Q56" i="102"/>
  <c r="P56" i="102"/>
  <c r="E56" i="102"/>
  <c r="T56" i="102" s="1"/>
  <c r="T55" i="102"/>
  <c r="S55" i="102"/>
  <c r="R55" i="102"/>
  <c r="Q55" i="102"/>
  <c r="P55" i="102"/>
  <c r="E55" i="102"/>
  <c r="U55" i="102" s="1"/>
  <c r="S54" i="102"/>
  <c r="R54" i="102"/>
  <c r="Q54" i="102"/>
  <c r="P54" i="102"/>
  <c r="E54" i="102"/>
  <c r="S53" i="102"/>
  <c r="R53" i="102"/>
  <c r="S52" i="102"/>
  <c r="R52" i="102"/>
  <c r="Q52" i="102"/>
  <c r="P52" i="102"/>
  <c r="E52" i="102"/>
  <c r="U52" i="102" s="1"/>
  <c r="S51" i="102"/>
  <c r="R51" i="102"/>
  <c r="Q51" i="102"/>
  <c r="P51" i="102"/>
  <c r="E51" i="102"/>
  <c r="T51" i="102" s="1"/>
  <c r="S50" i="102"/>
  <c r="R50" i="102"/>
  <c r="Q50" i="102"/>
  <c r="P50" i="102"/>
  <c r="E50" i="102"/>
  <c r="U50" i="102" s="1"/>
  <c r="S49" i="102"/>
  <c r="R49" i="102"/>
  <c r="Q49" i="102"/>
  <c r="P49" i="102"/>
  <c r="E49" i="102"/>
  <c r="S48" i="102"/>
  <c r="R48" i="102"/>
  <c r="Q48" i="102"/>
  <c r="P48" i="102"/>
  <c r="E48" i="102"/>
  <c r="T48" i="102" s="1"/>
  <c r="S47" i="102"/>
  <c r="R47" i="102"/>
  <c r="Q47" i="102"/>
  <c r="P47" i="102"/>
  <c r="E47" i="102"/>
  <c r="T47" i="102" s="1"/>
  <c r="S46" i="102"/>
  <c r="R46" i="102"/>
  <c r="Q46" i="102"/>
  <c r="P46" i="102"/>
  <c r="T46" i="102" s="1"/>
  <c r="E46" i="102"/>
  <c r="U46" i="102" s="1"/>
  <c r="S45" i="102"/>
  <c r="R45" i="102"/>
  <c r="Q45" i="102"/>
  <c r="P45" i="102"/>
  <c r="E45" i="102"/>
  <c r="S44" i="102"/>
  <c r="R44" i="102"/>
  <c r="Q44" i="102"/>
  <c r="P44" i="102"/>
  <c r="E44" i="102"/>
  <c r="U44" i="102" s="1"/>
  <c r="S43" i="102"/>
  <c r="R43" i="102"/>
  <c r="S42" i="102"/>
  <c r="R42" i="102"/>
  <c r="S41" i="102"/>
  <c r="R41" i="102"/>
  <c r="Q41" i="102"/>
  <c r="P41" i="102"/>
  <c r="E41" i="102"/>
  <c r="T41" i="102" s="1"/>
  <c r="S40" i="102"/>
  <c r="R40" i="102"/>
  <c r="Q40" i="102"/>
  <c r="P40" i="102"/>
  <c r="E40" i="102"/>
  <c r="U40" i="102" s="1"/>
  <c r="S39" i="102"/>
  <c r="R39" i="102"/>
  <c r="Q39" i="102"/>
  <c r="P39" i="102"/>
  <c r="E39" i="102"/>
  <c r="S38" i="102"/>
  <c r="R38" i="102"/>
  <c r="Q38" i="102"/>
  <c r="P38" i="102"/>
  <c r="E38" i="102"/>
  <c r="T38" i="102" s="1"/>
  <c r="S37" i="102"/>
  <c r="R37" i="102"/>
  <c r="Q37" i="102"/>
  <c r="P37" i="102"/>
  <c r="E37" i="102"/>
  <c r="T37" i="102" s="1"/>
  <c r="S36" i="102"/>
  <c r="R36" i="102"/>
  <c r="Q36" i="102"/>
  <c r="P36" i="102"/>
  <c r="E36" i="102"/>
  <c r="U36" i="102" s="1"/>
  <c r="S35" i="102"/>
  <c r="R35" i="102"/>
  <c r="Q35" i="102"/>
  <c r="P35" i="102"/>
  <c r="E35" i="102"/>
  <c r="U35" i="102" s="1"/>
  <c r="S34" i="102"/>
  <c r="R34" i="102"/>
  <c r="Q34" i="102"/>
  <c r="P34" i="102"/>
  <c r="E34" i="102"/>
  <c r="U34" i="102" s="1"/>
  <c r="S33" i="102"/>
  <c r="R33" i="102"/>
  <c r="Q33" i="102"/>
  <c r="P33" i="102"/>
  <c r="E33" i="102"/>
  <c r="T33" i="102" s="1"/>
  <c r="S32" i="102"/>
  <c r="R32" i="102"/>
  <c r="Q32" i="102"/>
  <c r="P32" i="102"/>
  <c r="T32" i="102" s="1"/>
  <c r="E32" i="102"/>
  <c r="U32" i="102" s="1"/>
  <c r="S31" i="102"/>
  <c r="R31" i="102"/>
  <c r="Q31" i="102"/>
  <c r="P31" i="102"/>
  <c r="E31" i="102"/>
  <c r="S30" i="102"/>
  <c r="R30" i="102"/>
  <c r="Q30" i="102"/>
  <c r="P30" i="102"/>
  <c r="E30" i="102"/>
  <c r="S29" i="102"/>
  <c r="R29" i="102"/>
  <c r="Q29" i="102"/>
  <c r="P29" i="102"/>
  <c r="E29" i="102"/>
  <c r="T29" i="102" s="1"/>
  <c r="S28" i="102"/>
  <c r="R28" i="102"/>
  <c r="Q28" i="102"/>
  <c r="P28" i="102"/>
  <c r="E28" i="102"/>
  <c r="S27" i="102"/>
  <c r="R27" i="102"/>
  <c r="S26" i="102"/>
  <c r="R26" i="102"/>
  <c r="Q26" i="102"/>
  <c r="P26" i="102"/>
  <c r="E26" i="102"/>
  <c r="S25" i="102"/>
  <c r="R25" i="102"/>
  <c r="Q25" i="102"/>
  <c r="P25" i="102"/>
  <c r="E25" i="102"/>
  <c r="T25" i="102" s="1"/>
  <c r="S24" i="102"/>
  <c r="R24" i="102"/>
  <c r="Q24" i="102"/>
  <c r="P24" i="102"/>
  <c r="E24" i="102"/>
  <c r="T24" i="102" s="1"/>
  <c r="S23" i="102"/>
  <c r="R23" i="102"/>
  <c r="Q23" i="102"/>
  <c r="P23" i="102"/>
  <c r="E23" i="102"/>
  <c r="U23" i="102" s="1"/>
  <c r="S22" i="102"/>
  <c r="R22" i="102"/>
  <c r="Q22" i="102"/>
  <c r="P22" i="102"/>
  <c r="E22" i="102"/>
  <c r="U22" i="102" s="1"/>
  <c r="S21" i="102"/>
  <c r="R21" i="102"/>
  <c r="Q21" i="102"/>
  <c r="P21" i="102"/>
  <c r="E21" i="102"/>
  <c r="U21" i="102" s="1"/>
  <c r="S20" i="102"/>
  <c r="R20" i="102"/>
  <c r="Q20" i="102"/>
  <c r="P20" i="102"/>
  <c r="E20" i="102"/>
  <c r="T20" i="102" s="1"/>
  <c r="S19" i="102"/>
  <c r="R19" i="102"/>
  <c r="Q19" i="102"/>
  <c r="P19" i="102"/>
  <c r="E19" i="102"/>
  <c r="S18" i="102"/>
  <c r="R18" i="102"/>
  <c r="Q18" i="102"/>
  <c r="P18" i="102"/>
  <c r="E18" i="102"/>
  <c r="S17" i="102"/>
  <c r="R17" i="102"/>
  <c r="Q17" i="102"/>
  <c r="P17" i="102"/>
  <c r="E17" i="102"/>
  <c r="T17" i="102" s="1"/>
  <c r="S16" i="102"/>
  <c r="R16" i="102"/>
  <c r="Q16" i="102"/>
  <c r="P16" i="102"/>
  <c r="E16" i="102"/>
  <c r="T15" i="102"/>
  <c r="S15" i="102"/>
  <c r="R15" i="102"/>
  <c r="Q15" i="102"/>
  <c r="P15" i="102"/>
  <c r="E15" i="102"/>
  <c r="U15" i="102" s="1"/>
  <c r="S14" i="102"/>
  <c r="R14" i="102"/>
  <c r="Q14" i="102"/>
  <c r="P14" i="102"/>
  <c r="E14" i="102"/>
  <c r="S13" i="102"/>
  <c r="R13" i="102"/>
  <c r="Q13" i="102"/>
  <c r="P13" i="102"/>
  <c r="E13" i="102"/>
  <c r="S12" i="102"/>
  <c r="R12" i="102"/>
  <c r="Q12" i="102"/>
  <c r="P12" i="102"/>
  <c r="E12" i="102"/>
  <c r="S11" i="102"/>
  <c r="R11" i="102"/>
  <c r="Q11" i="102"/>
  <c r="P11" i="102"/>
  <c r="E11" i="102"/>
  <c r="U11" i="102" s="1"/>
  <c r="S10" i="102"/>
  <c r="R10" i="102"/>
  <c r="Q10" i="102"/>
  <c r="P10" i="102"/>
  <c r="E10" i="102"/>
  <c r="S9" i="102"/>
  <c r="R9" i="102"/>
  <c r="R8" i="102"/>
  <c r="T61" i="101"/>
  <c r="S61" i="101"/>
  <c r="R61" i="101"/>
  <c r="Q61" i="101"/>
  <c r="P61" i="101"/>
  <c r="E61" i="101"/>
  <c r="U61" i="101" s="1"/>
  <c r="S60" i="101"/>
  <c r="R60" i="101"/>
  <c r="Q60" i="101"/>
  <c r="P60" i="101"/>
  <c r="E60" i="101"/>
  <c r="S59" i="101"/>
  <c r="R59" i="101"/>
  <c r="R58" i="101"/>
  <c r="S57" i="101"/>
  <c r="R57" i="101"/>
  <c r="Q57" i="101"/>
  <c r="P57" i="101"/>
  <c r="E57" i="101"/>
  <c r="T57" i="101" s="1"/>
  <c r="U56" i="101"/>
  <c r="S56" i="101"/>
  <c r="R56" i="101"/>
  <c r="Q56" i="101"/>
  <c r="P56" i="101"/>
  <c r="E56" i="101"/>
  <c r="T56" i="101" s="1"/>
  <c r="S55" i="101"/>
  <c r="R55" i="101"/>
  <c r="Q55" i="101"/>
  <c r="P55" i="101"/>
  <c r="E55" i="101"/>
  <c r="U55" i="101" s="1"/>
  <c r="T54" i="101"/>
  <c r="S54" i="101"/>
  <c r="R54" i="101"/>
  <c r="Q54" i="101"/>
  <c r="P54" i="101"/>
  <c r="E54" i="101"/>
  <c r="U54" i="101" s="1"/>
  <c r="S53" i="101"/>
  <c r="R53" i="101"/>
  <c r="U52" i="101"/>
  <c r="S52" i="101"/>
  <c r="R52" i="101"/>
  <c r="Q52" i="101"/>
  <c r="P52" i="101"/>
  <c r="E52" i="101"/>
  <c r="T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U50" i="101" s="1"/>
  <c r="T49" i="101"/>
  <c r="S49" i="101"/>
  <c r="R49" i="101"/>
  <c r="Q49" i="101"/>
  <c r="P49" i="101"/>
  <c r="E49" i="101"/>
  <c r="U49" i="101" s="1"/>
  <c r="S48" i="101"/>
  <c r="R48" i="101"/>
  <c r="Q48" i="101"/>
  <c r="P48" i="101"/>
  <c r="E48" i="101"/>
  <c r="T48" i="101" s="1"/>
  <c r="S47" i="101"/>
  <c r="R47" i="101"/>
  <c r="Q47" i="101"/>
  <c r="P47" i="101"/>
  <c r="E47" i="101"/>
  <c r="U47" i="101" s="1"/>
  <c r="S46" i="101"/>
  <c r="R46" i="101"/>
  <c r="Q46" i="101"/>
  <c r="P46" i="101"/>
  <c r="E46" i="101"/>
  <c r="U45" i="101"/>
  <c r="S45" i="101"/>
  <c r="R45" i="101"/>
  <c r="Q45" i="101"/>
  <c r="P45" i="101"/>
  <c r="E45" i="101"/>
  <c r="T45" i="101" s="1"/>
  <c r="S44" i="101"/>
  <c r="R44" i="101"/>
  <c r="Q44" i="101"/>
  <c r="P44" i="101"/>
  <c r="E44" i="101"/>
  <c r="T44" i="101" s="1"/>
  <c r="S43" i="101"/>
  <c r="R43" i="101"/>
  <c r="S42" i="101"/>
  <c r="R42" i="101"/>
  <c r="S41" i="101"/>
  <c r="R41" i="101"/>
  <c r="Q41" i="101"/>
  <c r="P41" i="101"/>
  <c r="E41" i="101"/>
  <c r="U41" i="101" s="1"/>
  <c r="S40" i="101"/>
  <c r="R40" i="101"/>
  <c r="Q40" i="101"/>
  <c r="P40" i="101"/>
  <c r="E40" i="101"/>
  <c r="U40" i="101" s="1"/>
  <c r="T39" i="101"/>
  <c r="S39" i="101"/>
  <c r="R39" i="101"/>
  <c r="Q39" i="101"/>
  <c r="P39" i="101"/>
  <c r="E39" i="101"/>
  <c r="U39" i="101" s="1"/>
  <c r="U38" i="101"/>
  <c r="S38" i="101"/>
  <c r="R38" i="101"/>
  <c r="Q38" i="101"/>
  <c r="P38" i="101"/>
  <c r="E38" i="101"/>
  <c r="T38" i="101" s="1"/>
  <c r="S37" i="101"/>
  <c r="R37" i="101"/>
  <c r="Q37" i="101"/>
  <c r="P37" i="101"/>
  <c r="E37" i="101"/>
  <c r="U37" i="101" s="1"/>
  <c r="S36" i="101"/>
  <c r="R36" i="101"/>
  <c r="Q36" i="101"/>
  <c r="P36" i="101"/>
  <c r="E36" i="101"/>
  <c r="S35" i="101"/>
  <c r="R35" i="101"/>
  <c r="Q35" i="101"/>
  <c r="P35" i="101"/>
  <c r="E35" i="101"/>
  <c r="T35" i="101" s="1"/>
  <c r="S34" i="101"/>
  <c r="R34" i="101"/>
  <c r="Q34" i="101"/>
  <c r="P34" i="101"/>
  <c r="E34" i="101"/>
  <c r="T34" i="101" s="1"/>
  <c r="S33" i="101"/>
  <c r="R33" i="101"/>
  <c r="Q33" i="101"/>
  <c r="P33" i="101"/>
  <c r="E33" i="101"/>
  <c r="U33" i="101" s="1"/>
  <c r="S32" i="101"/>
  <c r="R32" i="101"/>
  <c r="Q32" i="101"/>
  <c r="P32" i="101"/>
  <c r="E32" i="101"/>
  <c r="U32" i="101" s="1"/>
  <c r="T31" i="101"/>
  <c r="S31" i="101"/>
  <c r="R31" i="101"/>
  <c r="Q31" i="101"/>
  <c r="P31" i="101"/>
  <c r="E31" i="101"/>
  <c r="U31" i="101" s="1"/>
  <c r="S30" i="101"/>
  <c r="R30" i="101"/>
  <c r="Q30" i="101"/>
  <c r="U30" i="101" s="1"/>
  <c r="P30" i="101"/>
  <c r="E30" i="101"/>
  <c r="T30" i="101" s="1"/>
  <c r="S29" i="101"/>
  <c r="R29" i="101"/>
  <c r="Q29" i="101"/>
  <c r="P29" i="101"/>
  <c r="E29" i="101"/>
  <c r="S28" i="101"/>
  <c r="R28" i="101"/>
  <c r="Q28" i="101"/>
  <c r="P28" i="101"/>
  <c r="E28" i="101"/>
  <c r="R27" i="101"/>
  <c r="S26" i="101"/>
  <c r="R26" i="101"/>
  <c r="Q26" i="101"/>
  <c r="P26" i="101"/>
  <c r="E26" i="101"/>
  <c r="T26" i="101" s="1"/>
  <c r="S25" i="101"/>
  <c r="R25" i="101"/>
  <c r="Q25" i="101"/>
  <c r="P25" i="101"/>
  <c r="E25" i="101"/>
  <c r="U25" i="101" s="1"/>
  <c r="S24" i="101"/>
  <c r="R24" i="101"/>
  <c r="Q24" i="101"/>
  <c r="P24" i="101"/>
  <c r="E24" i="101"/>
  <c r="U23" i="101"/>
  <c r="S23" i="101"/>
  <c r="R23" i="101"/>
  <c r="Q23" i="101"/>
  <c r="P23" i="101"/>
  <c r="E23" i="101"/>
  <c r="T23" i="101" s="1"/>
  <c r="S22" i="101"/>
  <c r="R22" i="101"/>
  <c r="Q22" i="101"/>
  <c r="P22" i="101"/>
  <c r="E22" i="101"/>
  <c r="T22" i="101" s="1"/>
  <c r="S21" i="101"/>
  <c r="R21" i="101"/>
  <c r="Q21" i="101"/>
  <c r="P21" i="101"/>
  <c r="E21" i="101"/>
  <c r="U21" i="101" s="1"/>
  <c r="S20" i="101"/>
  <c r="R20" i="101"/>
  <c r="Q20" i="101"/>
  <c r="P20" i="101"/>
  <c r="E20" i="101"/>
  <c r="U20" i="101" s="1"/>
  <c r="T19" i="101"/>
  <c r="S19" i="101"/>
  <c r="R19" i="101"/>
  <c r="Q19" i="101"/>
  <c r="P19" i="101"/>
  <c r="E19" i="101"/>
  <c r="U19" i="101" s="1"/>
  <c r="S18" i="101"/>
  <c r="R18" i="101"/>
  <c r="Q18" i="101"/>
  <c r="P18" i="101"/>
  <c r="E18" i="101"/>
  <c r="T18" i="101" s="1"/>
  <c r="S17" i="101"/>
  <c r="R17" i="101"/>
  <c r="Q17" i="101"/>
  <c r="P17" i="101"/>
  <c r="E17" i="101"/>
  <c r="U17" i="101" s="1"/>
  <c r="S16" i="101"/>
  <c r="R16" i="101"/>
  <c r="Q16" i="101"/>
  <c r="P16" i="101"/>
  <c r="E16" i="101"/>
  <c r="S15" i="101"/>
  <c r="R15" i="101"/>
  <c r="Q15" i="101"/>
  <c r="P15" i="101"/>
  <c r="E15" i="101"/>
  <c r="T15" i="101" s="1"/>
  <c r="S14" i="101"/>
  <c r="R14" i="101"/>
  <c r="Q14" i="101"/>
  <c r="P14" i="101"/>
  <c r="E14" i="101"/>
  <c r="T14" i="101" s="1"/>
  <c r="S13" i="101"/>
  <c r="R13" i="101"/>
  <c r="Q13" i="101"/>
  <c r="P13" i="101"/>
  <c r="E13" i="101"/>
  <c r="S12" i="101"/>
  <c r="R12" i="101"/>
  <c r="Q12" i="101"/>
  <c r="P12" i="101"/>
  <c r="E12" i="101"/>
  <c r="U12" i="101" s="1"/>
  <c r="S11" i="101"/>
  <c r="R11" i="101"/>
  <c r="Q11" i="101"/>
  <c r="P11" i="101"/>
  <c r="E11" i="101"/>
  <c r="U11" i="101" s="1"/>
  <c r="S10" i="101"/>
  <c r="R10" i="101"/>
  <c r="Q10" i="101"/>
  <c r="P10" i="101"/>
  <c r="E10" i="101"/>
  <c r="S9" i="101"/>
  <c r="R9" i="101"/>
  <c r="R8" i="101"/>
  <c r="S61" i="100"/>
  <c r="R61" i="100"/>
  <c r="Q61" i="100"/>
  <c r="P61" i="100"/>
  <c r="E61" i="100"/>
  <c r="T61" i="100" s="1"/>
  <c r="S60" i="100"/>
  <c r="R60" i="100"/>
  <c r="Q60" i="100"/>
  <c r="P60" i="100"/>
  <c r="P59" i="100" s="1"/>
  <c r="E60" i="100"/>
  <c r="S59" i="100"/>
  <c r="R59" i="100"/>
  <c r="R58" i="100"/>
  <c r="S57" i="100"/>
  <c r="R57" i="100"/>
  <c r="Q57" i="100"/>
  <c r="P57" i="100"/>
  <c r="E57" i="100"/>
  <c r="T57" i="100" s="1"/>
  <c r="U56" i="100"/>
  <c r="S56" i="100"/>
  <c r="R56" i="100"/>
  <c r="Q56" i="100"/>
  <c r="P56" i="100"/>
  <c r="E56" i="100"/>
  <c r="T56" i="100" s="1"/>
  <c r="T55" i="100"/>
  <c r="S55" i="100"/>
  <c r="R55" i="100"/>
  <c r="Q55" i="100"/>
  <c r="P55" i="100"/>
  <c r="E55" i="100"/>
  <c r="U55" i="100" s="1"/>
  <c r="S54" i="100"/>
  <c r="R54" i="100"/>
  <c r="Q54" i="100"/>
  <c r="P54" i="100"/>
  <c r="E54" i="100"/>
  <c r="E53" i="100" s="1"/>
  <c r="U53" i="100" s="1"/>
  <c r="S53" i="100"/>
  <c r="R53" i="100"/>
  <c r="S52" i="100"/>
  <c r="R52" i="100"/>
  <c r="Q52" i="100"/>
  <c r="P52" i="100"/>
  <c r="E52" i="100"/>
  <c r="T52" i="100" s="1"/>
  <c r="S51" i="100"/>
  <c r="R51" i="100"/>
  <c r="Q51" i="100"/>
  <c r="P51" i="100"/>
  <c r="E51" i="100"/>
  <c r="T50" i="100"/>
  <c r="S50" i="100"/>
  <c r="R50" i="100"/>
  <c r="Q50" i="100"/>
  <c r="P50" i="100"/>
  <c r="E50" i="100"/>
  <c r="U50" i="100" s="1"/>
  <c r="S49" i="100"/>
  <c r="R49" i="100"/>
  <c r="Q49" i="100"/>
  <c r="P49" i="100"/>
  <c r="E49" i="100"/>
  <c r="U49" i="100" s="1"/>
  <c r="S48" i="100"/>
  <c r="R48" i="100"/>
  <c r="Q48" i="100"/>
  <c r="P48" i="100"/>
  <c r="E48" i="100"/>
  <c r="U48" i="100" s="1"/>
  <c r="S47" i="100"/>
  <c r="R47" i="100"/>
  <c r="Q47" i="100"/>
  <c r="P47" i="100"/>
  <c r="E47" i="100"/>
  <c r="U47" i="100" s="1"/>
  <c r="S46" i="100"/>
  <c r="R46" i="100"/>
  <c r="Q46" i="100"/>
  <c r="P46" i="100"/>
  <c r="T46" i="100" s="1"/>
  <c r="E46" i="100"/>
  <c r="U46" i="100" s="1"/>
  <c r="S45" i="100"/>
  <c r="R45" i="100"/>
  <c r="Q45" i="100"/>
  <c r="P45" i="100"/>
  <c r="E45" i="100"/>
  <c r="S44" i="100"/>
  <c r="R44" i="100"/>
  <c r="Q44" i="100"/>
  <c r="P44" i="100"/>
  <c r="E44" i="100"/>
  <c r="S43" i="100"/>
  <c r="R43" i="100"/>
  <c r="S42" i="100"/>
  <c r="R42" i="100"/>
  <c r="S41" i="100"/>
  <c r="R41" i="100"/>
  <c r="Q41" i="100"/>
  <c r="P41" i="100"/>
  <c r="E41" i="100"/>
  <c r="T41" i="100" s="1"/>
  <c r="S40" i="100"/>
  <c r="R40" i="100"/>
  <c r="Q40" i="100"/>
  <c r="P40" i="100"/>
  <c r="E40" i="100"/>
  <c r="S39" i="100"/>
  <c r="R39" i="100"/>
  <c r="Q39" i="100"/>
  <c r="P39" i="100"/>
  <c r="E39" i="100"/>
  <c r="U39" i="100" s="1"/>
  <c r="S38" i="100"/>
  <c r="R38" i="100"/>
  <c r="Q38" i="100"/>
  <c r="P38" i="100"/>
  <c r="E38" i="100"/>
  <c r="U38" i="100" s="1"/>
  <c r="U37" i="100"/>
  <c r="S37" i="100"/>
  <c r="R37" i="100"/>
  <c r="Q37" i="100"/>
  <c r="P37" i="100"/>
  <c r="E37" i="100"/>
  <c r="T37" i="100" s="1"/>
  <c r="S36" i="100"/>
  <c r="R36" i="100"/>
  <c r="Q36" i="100"/>
  <c r="P36" i="100"/>
  <c r="E36" i="100"/>
  <c r="U36" i="100" s="1"/>
  <c r="S35" i="100"/>
  <c r="R35" i="100"/>
  <c r="Q35" i="100"/>
  <c r="P35" i="100"/>
  <c r="E35" i="100"/>
  <c r="S34" i="100"/>
  <c r="R34" i="100"/>
  <c r="Q34" i="100"/>
  <c r="P34" i="100"/>
  <c r="E34" i="100"/>
  <c r="T34" i="100" s="1"/>
  <c r="S33" i="100"/>
  <c r="R33" i="100"/>
  <c r="Q33" i="100"/>
  <c r="P33" i="100"/>
  <c r="E33" i="100"/>
  <c r="T33" i="100" s="1"/>
  <c r="S32" i="100"/>
  <c r="R32" i="100"/>
  <c r="Q32" i="100"/>
  <c r="P32" i="100"/>
  <c r="E32" i="100"/>
  <c r="S31" i="100"/>
  <c r="R31" i="100"/>
  <c r="Q31" i="100"/>
  <c r="P31" i="100"/>
  <c r="E31" i="100"/>
  <c r="U31" i="100" s="1"/>
  <c r="S30" i="100"/>
  <c r="R30" i="100"/>
  <c r="Q30" i="100"/>
  <c r="P30" i="100"/>
  <c r="E30" i="100"/>
  <c r="U30" i="100" s="1"/>
  <c r="U29" i="100"/>
  <c r="S29" i="100"/>
  <c r="R29" i="100"/>
  <c r="Q29" i="100"/>
  <c r="P29" i="100"/>
  <c r="E29" i="100"/>
  <c r="T29" i="100" s="1"/>
  <c r="S28" i="100"/>
  <c r="R28" i="100"/>
  <c r="Q28" i="100"/>
  <c r="P28" i="100"/>
  <c r="P27" i="100" s="1"/>
  <c r="E28" i="100"/>
  <c r="T28" i="100" s="1"/>
  <c r="S27" i="100"/>
  <c r="R27" i="100"/>
  <c r="S26" i="100"/>
  <c r="R26" i="100"/>
  <c r="Q26" i="100"/>
  <c r="P26" i="100"/>
  <c r="E26" i="100"/>
  <c r="U26" i="100" s="1"/>
  <c r="T25" i="100"/>
  <c r="S25" i="100"/>
  <c r="R25" i="100"/>
  <c r="Q25" i="100"/>
  <c r="P25" i="100"/>
  <c r="E25" i="100"/>
  <c r="U25" i="100" s="1"/>
  <c r="U24" i="100"/>
  <c r="S24" i="100"/>
  <c r="R24" i="100"/>
  <c r="Q24" i="100"/>
  <c r="P24" i="100"/>
  <c r="E24" i="100"/>
  <c r="T24" i="100" s="1"/>
  <c r="S23" i="100"/>
  <c r="R23" i="100"/>
  <c r="Q23" i="100"/>
  <c r="P23" i="100"/>
  <c r="T23" i="100" s="1"/>
  <c r="E23" i="100"/>
  <c r="U23" i="100" s="1"/>
  <c r="S22" i="100"/>
  <c r="R22" i="100"/>
  <c r="Q22" i="100"/>
  <c r="P22" i="100"/>
  <c r="E22" i="100"/>
  <c r="S21" i="100"/>
  <c r="R21" i="100"/>
  <c r="Q21" i="100"/>
  <c r="P21" i="100"/>
  <c r="E21" i="100"/>
  <c r="T21" i="100" s="1"/>
  <c r="T20" i="100"/>
  <c r="S20" i="100"/>
  <c r="R20" i="100"/>
  <c r="Q20" i="100"/>
  <c r="P20" i="100"/>
  <c r="E20" i="100"/>
  <c r="U20" i="100" s="1"/>
  <c r="S19" i="100"/>
  <c r="R19" i="100"/>
  <c r="Q19" i="100"/>
  <c r="P19" i="100"/>
  <c r="E19" i="100"/>
  <c r="U19" i="100" s="1"/>
  <c r="S18" i="100"/>
  <c r="R18" i="100"/>
  <c r="Q18" i="100"/>
  <c r="P18" i="100"/>
  <c r="E18" i="100"/>
  <c r="U18" i="100" s="1"/>
  <c r="T17" i="100"/>
  <c r="S17" i="100"/>
  <c r="R17" i="100"/>
  <c r="Q17" i="100"/>
  <c r="P17" i="100"/>
  <c r="E17" i="100"/>
  <c r="U17" i="100" s="1"/>
  <c r="U16" i="100"/>
  <c r="S16" i="100"/>
  <c r="R16" i="100"/>
  <c r="Q16" i="100"/>
  <c r="P16" i="100"/>
  <c r="E16" i="100"/>
  <c r="T16" i="100" s="1"/>
  <c r="S15" i="100"/>
  <c r="R15" i="100"/>
  <c r="Q15" i="100"/>
  <c r="P15" i="100"/>
  <c r="E15" i="100"/>
  <c r="U15" i="100" s="1"/>
  <c r="S14" i="100"/>
  <c r="R14" i="100"/>
  <c r="Q14" i="100"/>
  <c r="P14" i="100"/>
  <c r="E14" i="100"/>
  <c r="S13" i="100"/>
  <c r="R13" i="100"/>
  <c r="Q13" i="100"/>
  <c r="U13" i="100" s="1"/>
  <c r="P13" i="100"/>
  <c r="E13" i="100"/>
  <c r="T13" i="100" s="1"/>
  <c r="T12" i="100"/>
  <c r="S12" i="100"/>
  <c r="R12" i="100"/>
  <c r="Q12" i="100"/>
  <c r="P12" i="100"/>
  <c r="E12" i="100"/>
  <c r="U12" i="100" s="1"/>
  <c r="S11" i="100"/>
  <c r="R11" i="100"/>
  <c r="Q11" i="100"/>
  <c r="P11" i="100"/>
  <c r="E11" i="100"/>
  <c r="U11" i="100" s="1"/>
  <c r="S10" i="100"/>
  <c r="R10" i="100"/>
  <c r="Q10" i="100"/>
  <c r="P10" i="100"/>
  <c r="E10" i="100"/>
  <c r="U10" i="100" s="1"/>
  <c r="S9" i="100"/>
  <c r="R9" i="100"/>
  <c r="R8" i="100"/>
  <c r="S61" i="99"/>
  <c r="R61" i="99"/>
  <c r="Q61" i="99"/>
  <c r="P61" i="99"/>
  <c r="E61" i="99"/>
  <c r="U61" i="99" s="1"/>
  <c r="U60" i="99"/>
  <c r="S60" i="99"/>
  <c r="R60" i="99"/>
  <c r="Q60" i="99"/>
  <c r="Q59" i="99" s="1"/>
  <c r="P60" i="99"/>
  <c r="P59" i="99" s="1"/>
  <c r="E60" i="99"/>
  <c r="T60" i="99" s="1"/>
  <c r="S59" i="99"/>
  <c r="R59" i="99"/>
  <c r="R58" i="99"/>
  <c r="T57" i="99"/>
  <c r="S57" i="99"/>
  <c r="R57" i="99"/>
  <c r="Q57" i="99"/>
  <c r="P57" i="99"/>
  <c r="E57" i="99"/>
  <c r="U57" i="99" s="1"/>
  <c r="S56" i="99"/>
  <c r="R56" i="99"/>
  <c r="Q56" i="99"/>
  <c r="P56" i="99"/>
  <c r="E56" i="99"/>
  <c r="S55" i="99"/>
  <c r="R55" i="99"/>
  <c r="Q55" i="99"/>
  <c r="P55" i="99"/>
  <c r="E55" i="99"/>
  <c r="T55" i="99" s="1"/>
  <c r="S54" i="99"/>
  <c r="R54" i="99"/>
  <c r="Q54" i="99"/>
  <c r="P54" i="99"/>
  <c r="E54" i="99"/>
  <c r="U54" i="99" s="1"/>
  <c r="S53" i="99"/>
  <c r="R53" i="99"/>
  <c r="S52" i="99"/>
  <c r="R52" i="99"/>
  <c r="Q52" i="99"/>
  <c r="P52" i="99"/>
  <c r="E52" i="99"/>
  <c r="U52" i="99" s="1"/>
  <c r="S51" i="99"/>
  <c r="R51" i="99"/>
  <c r="Q51" i="99"/>
  <c r="P51" i="99"/>
  <c r="E51" i="99"/>
  <c r="S50" i="99"/>
  <c r="R50" i="99"/>
  <c r="Q50" i="99"/>
  <c r="P50" i="99"/>
  <c r="E50" i="99"/>
  <c r="T50" i="99" s="1"/>
  <c r="U49" i="99"/>
  <c r="T49" i="99"/>
  <c r="S49" i="99"/>
  <c r="R49" i="99"/>
  <c r="Q49" i="99"/>
  <c r="P49" i="99"/>
  <c r="E49" i="99"/>
  <c r="S48" i="99"/>
  <c r="R48" i="99"/>
  <c r="Q48" i="99"/>
  <c r="P48" i="99"/>
  <c r="E48" i="99"/>
  <c r="U48" i="99" s="1"/>
  <c r="S47" i="99"/>
  <c r="R47" i="99"/>
  <c r="Q47" i="99"/>
  <c r="P47" i="99"/>
  <c r="E47" i="99"/>
  <c r="U47" i="99" s="1"/>
  <c r="S46" i="99"/>
  <c r="R46" i="99"/>
  <c r="Q46" i="99"/>
  <c r="P46" i="99"/>
  <c r="E46" i="99"/>
  <c r="T46" i="99" s="1"/>
  <c r="S45" i="99"/>
  <c r="R45" i="99"/>
  <c r="Q45" i="99"/>
  <c r="P45" i="99"/>
  <c r="T45" i="99" s="1"/>
  <c r="E45" i="99"/>
  <c r="S44" i="99"/>
  <c r="R44" i="99"/>
  <c r="Q44" i="99"/>
  <c r="P44" i="99"/>
  <c r="E44" i="99"/>
  <c r="S43" i="99"/>
  <c r="R43" i="99"/>
  <c r="S42" i="99"/>
  <c r="R42" i="99"/>
  <c r="S41" i="99"/>
  <c r="R41" i="99"/>
  <c r="Q41" i="99"/>
  <c r="P41" i="99"/>
  <c r="E41" i="99"/>
  <c r="U40" i="99"/>
  <c r="S40" i="99"/>
  <c r="R40" i="99"/>
  <c r="Q40" i="99"/>
  <c r="P40" i="99"/>
  <c r="E40" i="99"/>
  <c r="T40" i="99" s="1"/>
  <c r="S39" i="99"/>
  <c r="R39" i="99"/>
  <c r="Q39" i="99"/>
  <c r="P39" i="99"/>
  <c r="E39" i="99"/>
  <c r="U39" i="99" s="1"/>
  <c r="S38" i="99"/>
  <c r="R38" i="99"/>
  <c r="Q38" i="99"/>
  <c r="P38" i="99"/>
  <c r="E38" i="99"/>
  <c r="U38" i="99" s="1"/>
  <c r="S37" i="99"/>
  <c r="R37" i="99"/>
  <c r="Q37" i="99"/>
  <c r="P37" i="99"/>
  <c r="E37" i="99"/>
  <c r="U37" i="99" s="1"/>
  <c r="U36" i="99"/>
  <c r="S36" i="99"/>
  <c r="R36" i="99"/>
  <c r="Q36" i="99"/>
  <c r="P36" i="99"/>
  <c r="E36" i="99"/>
  <c r="T36" i="99" s="1"/>
  <c r="S35" i="99"/>
  <c r="R35" i="99"/>
  <c r="Q35" i="99"/>
  <c r="P35" i="99"/>
  <c r="E35" i="99"/>
  <c r="U35" i="99" s="1"/>
  <c r="S34" i="99"/>
  <c r="R34" i="99"/>
  <c r="Q34" i="99"/>
  <c r="P34" i="99"/>
  <c r="E34" i="99"/>
  <c r="U34" i="99" s="1"/>
  <c r="S33" i="99"/>
  <c r="R33" i="99"/>
  <c r="Q33" i="99"/>
  <c r="P33" i="99"/>
  <c r="E33" i="99"/>
  <c r="U32" i="99"/>
  <c r="S32" i="99"/>
  <c r="R32" i="99"/>
  <c r="Q32" i="99"/>
  <c r="P32" i="99"/>
  <c r="E32" i="99"/>
  <c r="T32" i="99" s="1"/>
  <c r="S31" i="99"/>
  <c r="R31" i="99"/>
  <c r="Q31" i="99"/>
  <c r="P31" i="99"/>
  <c r="E31" i="99"/>
  <c r="U31" i="99" s="1"/>
  <c r="S30" i="99"/>
  <c r="R30" i="99"/>
  <c r="Q30" i="99"/>
  <c r="P30" i="99"/>
  <c r="E30" i="99"/>
  <c r="S29" i="99"/>
  <c r="R29" i="99"/>
  <c r="Q29" i="99"/>
  <c r="P29" i="99"/>
  <c r="E29" i="99"/>
  <c r="U29" i="99" s="1"/>
  <c r="U28" i="99"/>
  <c r="S28" i="99"/>
  <c r="R28" i="99"/>
  <c r="Q28" i="99"/>
  <c r="P28" i="99"/>
  <c r="E28" i="99"/>
  <c r="T28" i="99" s="1"/>
  <c r="R27" i="99"/>
  <c r="S26" i="99"/>
  <c r="R26" i="99"/>
  <c r="Q26" i="99"/>
  <c r="P26" i="99"/>
  <c r="E26" i="99"/>
  <c r="U26" i="99" s="1"/>
  <c r="S25" i="99"/>
  <c r="R25" i="99"/>
  <c r="Q25" i="99"/>
  <c r="P25" i="99"/>
  <c r="E25" i="99"/>
  <c r="U25" i="99" s="1"/>
  <c r="U24" i="99"/>
  <c r="S24" i="99"/>
  <c r="R24" i="99"/>
  <c r="Q24" i="99"/>
  <c r="P24" i="99"/>
  <c r="E24" i="99"/>
  <c r="T24" i="99" s="1"/>
  <c r="U23" i="99"/>
  <c r="T23" i="99"/>
  <c r="S23" i="99"/>
  <c r="R23" i="99"/>
  <c r="Q23" i="99"/>
  <c r="P23" i="99"/>
  <c r="E23" i="99"/>
  <c r="S22" i="99"/>
  <c r="R22" i="99"/>
  <c r="Q22" i="99"/>
  <c r="P22" i="99"/>
  <c r="E22" i="99"/>
  <c r="U22" i="99" s="1"/>
  <c r="S21" i="99"/>
  <c r="R21" i="99"/>
  <c r="Q21" i="99"/>
  <c r="P21" i="99"/>
  <c r="E21" i="99"/>
  <c r="U20" i="99"/>
  <c r="S20" i="99"/>
  <c r="R20" i="99"/>
  <c r="Q20" i="99"/>
  <c r="P20" i="99"/>
  <c r="E20" i="99"/>
  <c r="T20" i="99" s="1"/>
  <c r="U19" i="99"/>
  <c r="T19" i="99"/>
  <c r="S19" i="99"/>
  <c r="R19" i="99"/>
  <c r="Q19" i="99"/>
  <c r="P19" i="99"/>
  <c r="E19" i="99"/>
  <c r="S18" i="99"/>
  <c r="R18" i="99"/>
  <c r="Q18" i="99"/>
  <c r="P18" i="99"/>
  <c r="E18" i="99"/>
  <c r="U18" i="99" s="1"/>
  <c r="S17" i="99"/>
  <c r="R17" i="99"/>
  <c r="Q17" i="99"/>
  <c r="P17" i="99"/>
  <c r="E17" i="99"/>
  <c r="U17" i="99" s="1"/>
  <c r="U16" i="99"/>
  <c r="S16" i="99"/>
  <c r="R16" i="99"/>
  <c r="Q16" i="99"/>
  <c r="P16" i="99"/>
  <c r="E16" i="99"/>
  <c r="T16" i="99" s="1"/>
  <c r="U15" i="99"/>
  <c r="T15" i="99"/>
  <c r="S15" i="99"/>
  <c r="R15" i="99"/>
  <c r="Q15" i="99"/>
  <c r="P15" i="99"/>
  <c r="E15" i="99"/>
  <c r="S14" i="99"/>
  <c r="R14" i="99"/>
  <c r="Q14" i="99"/>
  <c r="P14" i="99"/>
  <c r="T14" i="99" s="1"/>
  <c r="E14" i="99"/>
  <c r="S13" i="99"/>
  <c r="R13" i="99"/>
  <c r="Q13" i="99"/>
  <c r="P13" i="99"/>
  <c r="E13" i="99"/>
  <c r="U12" i="99"/>
  <c r="S12" i="99"/>
  <c r="R12" i="99"/>
  <c r="Q12" i="99"/>
  <c r="P12" i="99"/>
  <c r="E12" i="99"/>
  <c r="T12" i="99" s="1"/>
  <c r="T11" i="99"/>
  <c r="S11" i="99"/>
  <c r="R11" i="99"/>
  <c r="Q11" i="99"/>
  <c r="P11" i="99"/>
  <c r="E11" i="99"/>
  <c r="U11" i="99" s="1"/>
  <c r="S10" i="99"/>
  <c r="R10" i="99"/>
  <c r="Q10" i="99"/>
  <c r="P10" i="99"/>
  <c r="T10" i="99" s="1"/>
  <c r="E10" i="99"/>
  <c r="S9" i="99"/>
  <c r="R9" i="99"/>
  <c r="R8" i="99"/>
  <c r="S61" i="98"/>
  <c r="R61" i="98"/>
  <c r="Q61" i="98"/>
  <c r="P61" i="98"/>
  <c r="E61" i="98"/>
  <c r="U61" i="98" s="1"/>
  <c r="S60" i="98"/>
  <c r="R60" i="98"/>
  <c r="Q60" i="98"/>
  <c r="Q59" i="98" s="1"/>
  <c r="P60" i="98"/>
  <c r="P59" i="98" s="1"/>
  <c r="E60" i="98"/>
  <c r="T60" i="98" s="1"/>
  <c r="S59" i="98"/>
  <c r="R59" i="98"/>
  <c r="S57" i="98"/>
  <c r="R57" i="98"/>
  <c r="Q57" i="98"/>
  <c r="P57" i="98"/>
  <c r="E57" i="98"/>
  <c r="U57" i="98" s="1"/>
  <c r="S56" i="98"/>
  <c r="R56" i="98"/>
  <c r="Q56" i="98"/>
  <c r="P56" i="98"/>
  <c r="E56" i="98"/>
  <c r="U55" i="98"/>
  <c r="S55" i="98"/>
  <c r="R55" i="98"/>
  <c r="Q55" i="98"/>
  <c r="P55" i="98"/>
  <c r="E55" i="98"/>
  <c r="T55" i="98" s="1"/>
  <c r="T54" i="98"/>
  <c r="S54" i="98"/>
  <c r="R54" i="98"/>
  <c r="Q54" i="98"/>
  <c r="P54" i="98"/>
  <c r="E54" i="98"/>
  <c r="U54" i="98" s="1"/>
  <c r="S53" i="98"/>
  <c r="R53" i="98"/>
  <c r="T52" i="98"/>
  <c r="S52" i="98"/>
  <c r="R52" i="98"/>
  <c r="Q52" i="98"/>
  <c r="P52" i="98"/>
  <c r="E52" i="98"/>
  <c r="U52" i="98" s="1"/>
  <c r="S51" i="98"/>
  <c r="R51" i="98"/>
  <c r="Q51" i="98"/>
  <c r="P51" i="98"/>
  <c r="E51" i="98"/>
  <c r="U50" i="98"/>
  <c r="S50" i="98"/>
  <c r="R50" i="98"/>
  <c r="Q50" i="98"/>
  <c r="P50" i="98"/>
  <c r="E50" i="98"/>
  <c r="T50" i="98" s="1"/>
  <c r="U49" i="98"/>
  <c r="T49" i="98"/>
  <c r="S49" i="98"/>
  <c r="R49" i="98"/>
  <c r="Q49" i="98"/>
  <c r="P49" i="98"/>
  <c r="E49" i="98"/>
  <c r="T48" i="98"/>
  <c r="S48" i="98"/>
  <c r="R48" i="98"/>
  <c r="Q48" i="98"/>
  <c r="P48" i="98"/>
  <c r="E48" i="98"/>
  <c r="U48" i="98" s="1"/>
  <c r="S47" i="98"/>
  <c r="R47" i="98"/>
  <c r="Q47" i="98"/>
  <c r="P47" i="98"/>
  <c r="E47" i="98"/>
  <c r="U47" i="98" s="1"/>
  <c r="U46" i="98"/>
  <c r="S46" i="98"/>
  <c r="R46" i="98"/>
  <c r="Q46" i="98"/>
  <c r="P46" i="98"/>
  <c r="E46" i="98"/>
  <c r="T46" i="98" s="1"/>
  <c r="T45" i="98"/>
  <c r="S45" i="98"/>
  <c r="R45" i="98"/>
  <c r="Q45" i="98"/>
  <c r="U45" i="98" s="1"/>
  <c r="P45" i="98"/>
  <c r="E45" i="98"/>
  <c r="S44" i="98"/>
  <c r="R44" i="98"/>
  <c r="Q44" i="98"/>
  <c r="P44" i="98"/>
  <c r="E44" i="98"/>
  <c r="S43" i="98"/>
  <c r="R43" i="98"/>
  <c r="S42" i="98"/>
  <c r="R42" i="98"/>
  <c r="S41" i="98"/>
  <c r="R41" i="98"/>
  <c r="Q41" i="98"/>
  <c r="P41" i="98"/>
  <c r="E41" i="98"/>
  <c r="U40" i="98"/>
  <c r="S40" i="98"/>
  <c r="R40" i="98"/>
  <c r="Q40" i="98"/>
  <c r="P40" i="98"/>
  <c r="E40" i="98"/>
  <c r="T40" i="98" s="1"/>
  <c r="S39" i="98"/>
  <c r="R39" i="98"/>
  <c r="Q39" i="98"/>
  <c r="P39" i="98"/>
  <c r="E39" i="98"/>
  <c r="T38" i="98"/>
  <c r="S38" i="98"/>
  <c r="R38" i="98"/>
  <c r="Q38" i="98"/>
  <c r="P38" i="98"/>
  <c r="E38" i="98"/>
  <c r="U38" i="98" s="1"/>
  <c r="S37" i="98"/>
  <c r="R37" i="98"/>
  <c r="Q37" i="98"/>
  <c r="P37" i="98"/>
  <c r="E37" i="98"/>
  <c r="U37" i="98" s="1"/>
  <c r="S36" i="98"/>
  <c r="R36" i="98"/>
  <c r="Q36" i="98"/>
  <c r="P36" i="98"/>
  <c r="E36" i="98"/>
  <c r="T36" i="98" s="1"/>
  <c r="S35" i="98"/>
  <c r="R35" i="98"/>
  <c r="Q35" i="98"/>
  <c r="P35" i="98"/>
  <c r="E35" i="98"/>
  <c r="T34" i="98"/>
  <c r="S34" i="98"/>
  <c r="R34" i="98"/>
  <c r="Q34" i="98"/>
  <c r="P34" i="98"/>
  <c r="E34" i="98"/>
  <c r="U34" i="98" s="1"/>
  <c r="S33" i="98"/>
  <c r="R33" i="98"/>
  <c r="Q33" i="98"/>
  <c r="P33" i="98"/>
  <c r="E33" i="98"/>
  <c r="S32" i="98"/>
  <c r="R32" i="98"/>
  <c r="Q32" i="98"/>
  <c r="P32" i="98"/>
  <c r="E32" i="98"/>
  <c r="T32" i="98" s="1"/>
  <c r="T31" i="98"/>
  <c r="S31" i="98"/>
  <c r="R31" i="98"/>
  <c r="Q31" i="98"/>
  <c r="P31" i="98"/>
  <c r="E31" i="98"/>
  <c r="U31" i="98" s="1"/>
  <c r="T30" i="98"/>
  <c r="S30" i="98"/>
  <c r="R30" i="98"/>
  <c r="Q30" i="98"/>
  <c r="P30" i="98"/>
  <c r="E30" i="98"/>
  <c r="U30" i="98" s="1"/>
  <c r="S29" i="98"/>
  <c r="R29" i="98"/>
  <c r="Q29" i="98"/>
  <c r="P29" i="98"/>
  <c r="E29" i="98"/>
  <c r="U29" i="98" s="1"/>
  <c r="S28" i="98"/>
  <c r="R28" i="98"/>
  <c r="Q28" i="98"/>
  <c r="P28" i="98"/>
  <c r="E28" i="98"/>
  <c r="R27" i="98"/>
  <c r="T26" i="98"/>
  <c r="S26" i="98"/>
  <c r="R26" i="98"/>
  <c r="Q26" i="98"/>
  <c r="P26" i="98"/>
  <c r="E26" i="98"/>
  <c r="U26" i="98" s="1"/>
  <c r="S25" i="98"/>
  <c r="R25" i="98"/>
  <c r="Q25" i="98"/>
  <c r="P25" i="98"/>
  <c r="E25" i="98"/>
  <c r="U25" i="98" s="1"/>
  <c r="S24" i="98"/>
  <c r="R24" i="98"/>
  <c r="Q24" i="98"/>
  <c r="P24" i="98"/>
  <c r="E24" i="98"/>
  <c r="T24" i="98" s="1"/>
  <c r="S23" i="98"/>
  <c r="R23" i="98"/>
  <c r="Q23" i="98"/>
  <c r="P23" i="98"/>
  <c r="E23" i="98"/>
  <c r="T23" i="98" s="1"/>
  <c r="S22" i="98"/>
  <c r="R22" i="98"/>
  <c r="Q22" i="98"/>
  <c r="P22" i="98"/>
  <c r="E22" i="98"/>
  <c r="U22" i="98" s="1"/>
  <c r="S21" i="98"/>
  <c r="R21" i="98"/>
  <c r="Q21" i="98"/>
  <c r="P21" i="98"/>
  <c r="E21" i="98"/>
  <c r="U20" i="98"/>
  <c r="S20" i="98"/>
  <c r="R20" i="98"/>
  <c r="Q20" i="98"/>
  <c r="P20" i="98"/>
  <c r="E20" i="98"/>
  <c r="T20" i="98" s="1"/>
  <c r="S19" i="98"/>
  <c r="R19" i="98"/>
  <c r="Q19" i="98"/>
  <c r="P19" i="98"/>
  <c r="E19" i="98"/>
  <c r="S18" i="98"/>
  <c r="R18" i="98"/>
  <c r="Q18" i="98"/>
  <c r="P18" i="98"/>
  <c r="E18" i="98"/>
  <c r="U18" i="98" s="1"/>
  <c r="S17" i="98"/>
  <c r="R17" i="98"/>
  <c r="Q17" i="98"/>
  <c r="P17" i="98"/>
  <c r="E17" i="98"/>
  <c r="U17" i="98" s="1"/>
  <c r="S16" i="98"/>
  <c r="R16" i="98"/>
  <c r="Q16" i="98"/>
  <c r="P16" i="98"/>
  <c r="E16" i="98"/>
  <c r="T16" i="98" s="1"/>
  <c r="S15" i="98"/>
  <c r="R15" i="98"/>
  <c r="Q15" i="98"/>
  <c r="P15" i="98"/>
  <c r="E15" i="98"/>
  <c r="S14" i="98"/>
  <c r="R14" i="98"/>
  <c r="Q14" i="98"/>
  <c r="P14" i="98"/>
  <c r="E14" i="98"/>
  <c r="U14" i="98" s="1"/>
  <c r="S13" i="98"/>
  <c r="R13" i="98"/>
  <c r="Q13" i="98"/>
  <c r="P13" i="98"/>
  <c r="E13" i="98"/>
  <c r="S12" i="98"/>
  <c r="R12" i="98"/>
  <c r="Q12" i="98"/>
  <c r="P12" i="98"/>
  <c r="E12" i="98"/>
  <c r="T12" i="98" s="1"/>
  <c r="S11" i="98"/>
  <c r="R11" i="98"/>
  <c r="Q11" i="98"/>
  <c r="P11" i="98"/>
  <c r="E11" i="98"/>
  <c r="S10" i="98"/>
  <c r="R10" i="98"/>
  <c r="Q10" i="98"/>
  <c r="P10" i="98"/>
  <c r="E10" i="98"/>
  <c r="U10" i="98" s="1"/>
  <c r="S9" i="98"/>
  <c r="R9" i="98"/>
  <c r="R8" i="98"/>
  <c r="T61" i="97"/>
  <c r="S61" i="97"/>
  <c r="R61" i="97"/>
  <c r="Q61" i="97"/>
  <c r="P61" i="97"/>
  <c r="E61" i="97"/>
  <c r="U61" i="97" s="1"/>
  <c r="S60" i="97"/>
  <c r="R60" i="97"/>
  <c r="Q60" i="97"/>
  <c r="Q59" i="97" s="1"/>
  <c r="P60" i="97"/>
  <c r="E60" i="97"/>
  <c r="E59" i="97" s="1"/>
  <c r="U59" i="97" s="1"/>
  <c r="S59" i="97"/>
  <c r="R59" i="97"/>
  <c r="U57" i="97"/>
  <c r="S57" i="97"/>
  <c r="R57" i="97"/>
  <c r="Q57" i="97"/>
  <c r="P57" i="97"/>
  <c r="E57" i="97"/>
  <c r="T57" i="97" s="1"/>
  <c r="S56" i="97"/>
  <c r="R56" i="97"/>
  <c r="Q56" i="97"/>
  <c r="P56" i="97"/>
  <c r="E56" i="97"/>
  <c r="U56" i="97" s="1"/>
  <c r="S55" i="97"/>
  <c r="R55" i="97"/>
  <c r="Q55" i="97"/>
  <c r="P55" i="97"/>
  <c r="E55" i="97"/>
  <c r="U55" i="97" s="1"/>
  <c r="S54" i="97"/>
  <c r="R54" i="97"/>
  <c r="Q54" i="97"/>
  <c r="P54" i="97"/>
  <c r="E54" i="97"/>
  <c r="S53" i="97"/>
  <c r="R53" i="97"/>
  <c r="S52" i="97"/>
  <c r="R52" i="97"/>
  <c r="Q52" i="97"/>
  <c r="P52" i="97"/>
  <c r="E52" i="97"/>
  <c r="T51" i="97"/>
  <c r="S51" i="97"/>
  <c r="R51" i="97"/>
  <c r="Q51" i="97"/>
  <c r="P51" i="97"/>
  <c r="E51" i="97"/>
  <c r="U51" i="97" s="1"/>
  <c r="T50" i="97"/>
  <c r="S50" i="97"/>
  <c r="R50" i="97"/>
  <c r="Q50" i="97"/>
  <c r="P50" i="97"/>
  <c r="E50" i="97"/>
  <c r="U50" i="97" s="1"/>
  <c r="S49" i="97"/>
  <c r="R49" i="97"/>
  <c r="Q49" i="97"/>
  <c r="P49" i="97"/>
  <c r="E49" i="97"/>
  <c r="S48" i="97"/>
  <c r="R48" i="97"/>
  <c r="Q48" i="97"/>
  <c r="P48" i="97"/>
  <c r="E48" i="97"/>
  <c r="T47" i="97"/>
  <c r="S47" i="97"/>
  <c r="R47" i="97"/>
  <c r="Q47" i="97"/>
  <c r="P47" i="97"/>
  <c r="E47" i="97"/>
  <c r="U47" i="97" s="1"/>
  <c r="T46" i="97"/>
  <c r="S46" i="97"/>
  <c r="R46" i="97"/>
  <c r="Q46" i="97"/>
  <c r="P46" i="97"/>
  <c r="E46" i="97"/>
  <c r="U46" i="97" s="1"/>
  <c r="S45" i="97"/>
  <c r="R45" i="97"/>
  <c r="Q45" i="97"/>
  <c r="P45" i="97"/>
  <c r="E45" i="97"/>
  <c r="S44" i="97"/>
  <c r="R44" i="97"/>
  <c r="Q44" i="97"/>
  <c r="P44" i="97"/>
  <c r="E44" i="97"/>
  <c r="T44" i="97" s="1"/>
  <c r="S43" i="97"/>
  <c r="R43" i="97"/>
  <c r="S42" i="97"/>
  <c r="R42" i="97"/>
  <c r="S41" i="97"/>
  <c r="R41" i="97"/>
  <c r="Q41" i="97"/>
  <c r="P41" i="97"/>
  <c r="E41" i="97"/>
  <c r="U41" i="97" s="1"/>
  <c r="S40" i="97"/>
  <c r="R40" i="97"/>
  <c r="Q40" i="97"/>
  <c r="P40" i="97"/>
  <c r="E40" i="97"/>
  <c r="S39" i="97"/>
  <c r="R39" i="97"/>
  <c r="Q39" i="97"/>
  <c r="P39" i="97"/>
  <c r="E39" i="97"/>
  <c r="S38" i="97"/>
  <c r="R38" i="97"/>
  <c r="Q38" i="97"/>
  <c r="P38" i="97"/>
  <c r="E38" i="97"/>
  <c r="T38" i="97" s="1"/>
  <c r="S37" i="97"/>
  <c r="R37" i="97"/>
  <c r="Q37" i="97"/>
  <c r="P37" i="97"/>
  <c r="E37" i="97"/>
  <c r="U37" i="97" s="1"/>
  <c r="S36" i="97"/>
  <c r="R36" i="97"/>
  <c r="Q36" i="97"/>
  <c r="P36" i="97"/>
  <c r="E36" i="97"/>
  <c r="S35" i="97"/>
  <c r="R35" i="97"/>
  <c r="Q35" i="97"/>
  <c r="P35" i="97"/>
  <c r="E35" i="97"/>
  <c r="U35" i="97" s="1"/>
  <c r="S34" i="97"/>
  <c r="R34" i="97"/>
  <c r="Q34" i="97"/>
  <c r="P34" i="97"/>
  <c r="E34" i="97"/>
  <c r="T34" i="97" s="1"/>
  <c r="S33" i="97"/>
  <c r="R33" i="97"/>
  <c r="Q33" i="97"/>
  <c r="P33" i="97"/>
  <c r="E33" i="97"/>
  <c r="U33" i="97" s="1"/>
  <c r="S32" i="97"/>
  <c r="R32" i="97"/>
  <c r="Q32" i="97"/>
  <c r="P32" i="97"/>
  <c r="T32" i="97" s="1"/>
  <c r="E32" i="97"/>
  <c r="S31" i="97"/>
  <c r="R31" i="97"/>
  <c r="Q31" i="97"/>
  <c r="P31" i="97"/>
  <c r="E31" i="97"/>
  <c r="S30" i="97"/>
  <c r="R30" i="97"/>
  <c r="Q30" i="97"/>
  <c r="P30" i="97"/>
  <c r="E30" i="97"/>
  <c r="S29" i="97"/>
  <c r="R29" i="97"/>
  <c r="Q29" i="97"/>
  <c r="P29" i="97"/>
  <c r="E29" i="97"/>
  <c r="U29" i="97" s="1"/>
  <c r="T28" i="97"/>
  <c r="S28" i="97"/>
  <c r="R28" i="97"/>
  <c r="Q28" i="97"/>
  <c r="P28" i="97"/>
  <c r="E28" i="97"/>
  <c r="U28" i="97" s="1"/>
  <c r="S27" i="97"/>
  <c r="R27" i="97"/>
  <c r="S26" i="97"/>
  <c r="R26" i="97"/>
  <c r="Q26" i="97"/>
  <c r="P26" i="97"/>
  <c r="E26" i="97"/>
  <c r="T25" i="97"/>
  <c r="S25" i="97"/>
  <c r="R25" i="97"/>
  <c r="Q25" i="97"/>
  <c r="P25" i="97"/>
  <c r="E25" i="97"/>
  <c r="U25" i="97" s="1"/>
  <c r="S24" i="97"/>
  <c r="R24" i="97"/>
  <c r="Q24" i="97"/>
  <c r="P24" i="97"/>
  <c r="E24" i="97"/>
  <c r="U24" i="97" s="1"/>
  <c r="S23" i="97"/>
  <c r="R23" i="97"/>
  <c r="Q23" i="97"/>
  <c r="P23" i="97"/>
  <c r="E23" i="97"/>
  <c r="S22" i="97"/>
  <c r="R22" i="97"/>
  <c r="Q22" i="97"/>
  <c r="P22" i="97"/>
  <c r="E22" i="97"/>
  <c r="U22" i="97" s="1"/>
  <c r="U21" i="97"/>
  <c r="S21" i="97"/>
  <c r="R21" i="97"/>
  <c r="Q21" i="97"/>
  <c r="P21" i="97"/>
  <c r="E21" i="97"/>
  <c r="T21" i="97" s="1"/>
  <c r="S20" i="97"/>
  <c r="R20" i="97"/>
  <c r="Q20" i="97"/>
  <c r="P20" i="97"/>
  <c r="E20" i="97"/>
  <c r="U20" i="97" s="1"/>
  <c r="S19" i="97"/>
  <c r="R19" i="97"/>
  <c r="Q19" i="97"/>
  <c r="P19" i="97"/>
  <c r="E19" i="97"/>
  <c r="U19" i="97" s="1"/>
  <c r="S18" i="97"/>
  <c r="R18" i="97"/>
  <c r="Q18" i="97"/>
  <c r="P18" i="97"/>
  <c r="E18" i="97"/>
  <c r="U17" i="97"/>
  <c r="S17" i="97"/>
  <c r="R17" i="97"/>
  <c r="Q17" i="97"/>
  <c r="P17" i="97"/>
  <c r="E17" i="97"/>
  <c r="T17" i="97" s="1"/>
  <c r="S16" i="97"/>
  <c r="R16" i="97"/>
  <c r="Q16" i="97"/>
  <c r="P16" i="97"/>
  <c r="E16" i="97"/>
  <c r="U16" i="97" s="1"/>
  <c r="S15" i="97"/>
  <c r="R15" i="97"/>
  <c r="Q15" i="97"/>
  <c r="P15" i="97"/>
  <c r="E15" i="97"/>
  <c r="U15" i="97" s="1"/>
  <c r="S14" i="97"/>
  <c r="R14" i="97"/>
  <c r="Q14" i="97"/>
  <c r="P14" i="97"/>
  <c r="E14" i="97"/>
  <c r="U14" i="97" s="1"/>
  <c r="T13" i="97"/>
  <c r="S13" i="97"/>
  <c r="R13" i="97"/>
  <c r="Q13" i="97"/>
  <c r="P13" i="97"/>
  <c r="E13" i="97"/>
  <c r="S12" i="97"/>
  <c r="R12" i="97"/>
  <c r="Q12" i="97"/>
  <c r="P12" i="97"/>
  <c r="E12" i="97"/>
  <c r="U12" i="97" s="1"/>
  <c r="S11" i="97"/>
  <c r="R11" i="97"/>
  <c r="Q11" i="97"/>
  <c r="P11" i="97"/>
  <c r="E11" i="97"/>
  <c r="U11" i="97" s="1"/>
  <c r="S10" i="97"/>
  <c r="R10" i="97"/>
  <c r="Q10" i="97"/>
  <c r="P10" i="97"/>
  <c r="E10" i="97"/>
  <c r="S9" i="97"/>
  <c r="R9" i="97"/>
  <c r="S61" i="96"/>
  <c r="R61" i="96"/>
  <c r="Q61" i="96"/>
  <c r="P61" i="96"/>
  <c r="E61" i="96"/>
  <c r="U60" i="96"/>
  <c r="S60" i="96"/>
  <c r="R60" i="96"/>
  <c r="Q60" i="96"/>
  <c r="Q59" i="96" s="1"/>
  <c r="P60" i="96"/>
  <c r="P59" i="96" s="1"/>
  <c r="E60" i="96"/>
  <c r="S59" i="96"/>
  <c r="R59" i="96"/>
  <c r="T57" i="96"/>
  <c r="S57" i="96"/>
  <c r="R57" i="96"/>
  <c r="Q57" i="96"/>
  <c r="P57" i="96"/>
  <c r="E57" i="96"/>
  <c r="U57" i="96" s="1"/>
  <c r="T56" i="96"/>
  <c r="S56" i="96"/>
  <c r="R56" i="96"/>
  <c r="Q56" i="96"/>
  <c r="P56" i="96"/>
  <c r="E56" i="96"/>
  <c r="U56" i="96" s="1"/>
  <c r="S55" i="96"/>
  <c r="R55" i="96"/>
  <c r="Q55" i="96"/>
  <c r="P55" i="96"/>
  <c r="E55" i="96"/>
  <c r="U55" i="96" s="1"/>
  <c r="S54" i="96"/>
  <c r="R54" i="96"/>
  <c r="Q54" i="96"/>
  <c r="P54" i="96"/>
  <c r="E54" i="96"/>
  <c r="S53" i="96"/>
  <c r="R53" i="96"/>
  <c r="T52" i="96"/>
  <c r="S52" i="96"/>
  <c r="R52" i="96"/>
  <c r="Q52" i="96"/>
  <c r="P52" i="96"/>
  <c r="E52" i="96"/>
  <c r="U52" i="96" s="1"/>
  <c r="T51" i="96"/>
  <c r="S51" i="96"/>
  <c r="R51" i="96"/>
  <c r="Q51" i="96"/>
  <c r="P51" i="96"/>
  <c r="E51" i="96"/>
  <c r="U51" i="96" s="1"/>
  <c r="S50" i="96"/>
  <c r="R50" i="96"/>
  <c r="Q50" i="96"/>
  <c r="P50" i="96"/>
  <c r="E50" i="96"/>
  <c r="U50" i="96" s="1"/>
  <c r="S49" i="96"/>
  <c r="R49" i="96"/>
  <c r="Q49" i="96"/>
  <c r="P49" i="96"/>
  <c r="E49" i="96"/>
  <c r="T49" i="96" s="1"/>
  <c r="T48" i="96"/>
  <c r="S48" i="96"/>
  <c r="R48" i="96"/>
  <c r="Q48" i="96"/>
  <c r="P48" i="96"/>
  <c r="E48" i="96"/>
  <c r="U48" i="96" s="1"/>
  <c r="T47" i="96"/>
  <c r="S47" i="96"/>
  <c r="R47" i="96"/>
  <c r="Q47" i="96"/>
  <c r="P47" i="96"/>
  <c r="E47" i="96"/>
  <c r="U47" i="96" s="1"/>
  <c r="S46" i="96"/>
  <c r="R46" i="96"/>
  <c r="Q46" i="96"/>
  <c r="P46" i="96"/>
  <c r="E46" i="96"/>
  <c r="S45" i="96"/>
  <c r="R45" i="96"/>
  <c r="Q45" i="96"/>
  <c r="U45" i="96" s="1"/>
  <c r="P45" i="96"/>
  <c r="E45" i="96"/>
  <c r="S44" i="96"/>
  <c r="R44" i="96"/>
  <c r="Q44" i="96"/>
  <c r="P44" i="96"/>
  <c r="E44" i="96"/>
  <c r="S43" i="96"/>
  <c r="R43" i="96"/>
  <c r="S42" i="96"/>
  <c r="S41" i="96"/>
  <c r="R41" i="96"/>
  <c r="Q41" i="96"/>
  <c r="P41" i="96"/>
  <c r="E41" i="96"/>
  <c r="U41" i="96" s="1"/>
  <c r="S40" i="96"/>
  <c r="R40" i="96"/>
  <c r="Q40" i="96"/>
  <c r="P40" i="96"/>
  <c r="E40" i="96"/>
  <c r="U40" i="96" s="1"/>
  <c r="U39" i="96"/>
  <c r="S39" i="96"/>
  <c r="R39" i="96"/>
  <c r="Q39" i="96"/>
  <c r="P39" i="96"/>
  <c r="E39" i="96"/>
  <c r="T39" i="96" s="1"/>
  <c r="T38" i="96"/>
  <c r="S38" i="96"/>
  <c r="R38" i="96"/>
  <c r="Q38" i="96"/>
  <c r="P38" i="96"/>
  <c r="E38" i="96"/>
  <c r="U38" i="96" s="1"/>
  <c r="S37" i="96"/>
  <c r="R37" i="96"/>
  <c r="Q37" i="96"/>
  <c r="P37" i="96"/>
  <c r="E37" i="96"/>
  <c r="U37" i="96" s="1"/>
  <c r="S36" i="96"/>
  <c r="R36" i="96"/>
  <c r="Q36" i="96"/>
  <c r="P36" i="96"/>
  <c r="E36" i="96"/>
  <c r="U35" i="96"/>
  <c r="S35" i="96"/>
  <c r="R35" i="96"/>
  <c r="Q35" i="96"/>
  <c r="P35" i="96"/>
  <c r="E35" i="96"/>
  <c r="T35" i="96" s="1"/>
  <c r="T34" i="96"/>
  <c r="S34" i="96"/>
  <c r="R34" i="96"/>
  <c r="Q34" i="96"/>
  <c r="P34" i="96"/>
  <c r="E34" i="96"/>
  <c r="U34" i="96" s="1"/>
  <c r="S33" i="96"/>
  <c r="R33" i="96"/>
  <c r="Q33" i="96"/>
  <c r="P33" i="96"/>
  <c r="E33" i="96"/>
  <c r="U33" i="96" s="1"/>
  <c r="S32" i="96"/>
  <c r="R32" i="96"/>
  <c r="Q32" i="96"/>
  <c r="P32" i="96"/>
  <c r="E32" i="96"/>
  <c r="U32" i="96" s="1"/>
  <c r="S31" i="96"/>
  <c r="R31" i="96"/>
  <c r="Q31" i="96"/>
  <c r="P31" i="96"/>
  <c r="E31" i="96"/>
  <c r="T31" i="96" s="1"/>
  <c r="S30" i="96"/>
  <c r="R30" i="96"/>
  <c r="Q30" i="96"/>
  <c r="U30" i="96" s="1"/>
  <c r="P30" i="96"/>
  <c r="E30" i="96"/>
  <c r="T30" i="96" s="1"/>
  <c r="S29" i="96"/>
  <c r="R29" i="96"/>
  <c r="Q29" i="96"/>
  <c r="P29" i="96"/>
  <c r="E29" i="96"/>
  <c r="U29" i="96" s="1"/>
  <c r="S28" i="96"/>
  <c r="R28" i="96"/>
  <c r="Q28" i="96"/>
  <c r="P28" i="96"/>
  <c r="E28" i="96"/>
  <c r="R27" i="96"/>
  <c r="T26" i="96"/>
  <c r="S26" i="96"/>
  <c r="R26" i="96"/>
  <c r="Q26" i="96"/>
  <c r="P26" i="96"/>
  <c r="E26" i="96"/>
  <c r="U26" i="96" s="1"/>
  <c r="T25" i="96"/>
  <c r="S25" i="96"/>
  <c r="R25" i="96"/>
  <c r="Q25" i="96"/>
  <c r="P25" i="96"/>
  <c r="E25" i="96"/>
  <c r="U25" i="96" s="1"/>
  <c r="S24" i="96"/>
  <c r="R24" i="96"/>
  <c r="Q24" i="96"/>
  <c r="P24" i="96"/>
  <c r="E24" i="96"/>
  <c r="S23" i="96"/>
  <c r="R23" i="96"/>
  <c r="Q23" i="96"/>
  <c r="U23" i="96" s="1"/>
  <c r="P23" i="96"/>
  <c r="E23" i="96"/>
  <c r="T23" i="96" s="1"/>
  <c r="U22" i="96"/>
  <c r="S22" i="96"/>
  <c r="R22" i="96"/>
  <c r="Q22" i="96"/>
  <c r="P22" i="96"/>
  <c r="E22" i="96"/>
  <c r="S21" i="96"/>
  <c r="R21" i="96"/>
  <c r="Q21" i="96"/>
  <c r="P21" i="96"/>
  <c r="E21" i="96"/>
  <c r="U21" i="96" s="1"/>
  <c r="S20" i="96"/>
  <c r="R20" i="96"/>
  <c r="Q20" i="96"/>
  <c r="P20" i="96"/>
  <c r="E20" i="96"/>
  <c r="U20" i="96" s="1"/>
  <c r="S19" i="96"/>
  <c r="R19" i="96"/>
  <c r="Q19" i="96"/>
  <c r="P19" i="96"/>
  <c r="E19" i="96"/>
  <c r="T19" i="96" s="1"/>
  <c r="T18" i="96"/>
  <c r="S18" i="96"/>
  <c r="R18" i="96"/>
  <c r="Q18" i="96"/>
  <c r="P18" i="96"/>
  <c r="E18" i="96"/>
  <c r="U18" i="96" s="1"/>
  <c r="S17" i="96"/>
  <c r="R17" i="96"/>
  <c r="Q17" i="96"/>
  <c r="P17" i="96"/>
  <c r="E17" i="96"/>
  <c r="U17" i="96" s="1"/>
  <c r="S16" i="96"/>
  <c r="R16" i="96"/>
  <c r="Q16" i="96"/>
  <c r="P16" i="96"/>
  <c r="E16" i="96"/>
  <c r="S15" i="96"/>
  <c r="R15" i="96"/>
  <c r="Q15" i="96"/>
  <c r="P15" i="96"/>
  <c r="E15" i="96"/>
  <c r="T15" i="96" s="1"/>
  <c r="T14" i="96"/>
  <c r="S14" i="96"/>
  <c r="R14" i="96"/>
  <c r="Q14" i="96"/>
  <c r="P14" i="96"/>
  <c r="E14" i="96"/>
  <c r="U14" i="96" s="1"/>
  <c r="S13" i="96"/>
  <c r="R13" i="96"/>
  <c r="Q13" i="96"/>
  <c r="P13" i="96"/>
  <c r="T13" i="96" s="1"/>
  <c r="E13" i="96"/>
  <c r="U13" i="96" s="1"/>
  <c r="S12" i="96"/>
  <c r="R12" i="96"/>
  <c r="Q12" i="96"/>
  <c r="P12" i="96"/>
  <c r="E12" i="96"/>
  <c r="U12" i="96" s="1"/>
  <c r="S11" i="96"/>
  <c r="R11" i="96"/>
  <c r="Q11" i="96"/>
  <c r="P11" i="96"/>
  <c r="E11" i="96"/>
  <c r="T11" i="96" s="1"/>
  <c r="S10" i="96"/>
  <c r="R10" i="96"/>
  <c r="Q10" i="96"/>
  <c r="P10" i="96"/>
  <c r="E10" i="96"/>
  <c r="T10" i="96" s="1"/>
  <c r="S9" i="96"/>
  <c r="R9" i="96"/>
  <c r="R8" i="96"/>
  <c r="S62" i="95"/>
  <c r="S61" i="95"/>
  <c r="R61" i="95"/>
  <c r="Q61" i="95"/>
  <c r="P61" i="95"/>
  <c r="E61" i="95"/>
  <c r="U61" i="95" s="1"/>
  <c r="S60" i="95"/>
  <c r="R60" i="95"/>
  <c r="Q60" i="95"/>
  <c r="Q59" i="95" s="1"/>
  <c r="P60" i="95"/>
  <c r="P59" i="95" s="1"/>
  <c r="E60" i="95"/>
  <c r="T60" i="95" s="1"/>
  <c r="S59" i="95"/>
  <c r="R59" i="95"/>
  <c r="S58" i="95"/>
  <c r="T57" i="95"/>
  <c r="S57" i="95"/>
  <c r="R57" i="95"/>
  <c r="Q57" i="95"/>
  <c r="P57" i="95"/>
  <c r="E57" i="95"/>
  <c r="U57" i="95" s="1"/>
  <c r="T56" i="95"/>
  <c r="S56" i="95"/>
  <c r="R56" i="95"/>
  <c r="Q56" i="95"/>
  <c r="P56" i="95"/>
  <c r="E56" i="95"/>
  <c r="U56" i="95" s="1"/>
  <c r="S55" i="95"/>
  <c r="R55" i="95"/>
  <c r="Q55" i="95"/>
  <c r="P55" i="95"/>
  <c r="E55" i="95"/>
  <c r="S54" i="95"/>
  <c r="R54" i="95"/>
  <c r="Q54" i="95"/>
  <c r="P54" i="95"/>
  <c r="E54" i="95"/>
  <c r="U54" i="95" s="1"/>
  <c r="S53" i="95"/>
  <c r="R53" i="95"/>
  <c r="T52" i="95"/>
  <c r="S52" i="95"/>
  <c r="R52" i="95"/>
  <c r="Q52" i="95"/>
  <c r="P52" i="95"/>
  <c r="E52" i="95"/>
  <c r="U52" i="95" s="1"/>
  <c r="T51" i="95"/>
  <c r="S51" i="95"/>
  <c r="R51" i="95"/>
  <c r="Q51" i="95"/>
  <c r="P51" i="95"/>
  <c r="E51" i="95"/>
  <c r="U51" i="95" s="1"/>
  <c r="S50" i="95"/>
  <c r="R50" i="95"/>
  <c r="Q50" i="95"/>
  <c r="P50" i="95"/>
  <c r="E50" i="95"/>
  <c r="S49" i="95"/>
  <c r="R49" i="95"/>
  <c r="Q49" i="95"/>
  <c r="P49" i="95"/>
  <c r="E49" i="95"/>
  <c r="T49" i="95" s="1"/>
  <c r="T48" i="95"/>
  <c r="S48" i="95"/>
  <c r="R48" i="95"/>
  <c r="Q48" i="95"/>
  <c r="P48" i="95"/>
  <c r="E48" i="95"/>
  <c r="U48" i="95" s="1"/>
  <c r="T47" i="95"/>
  <c r="S47" i="95"/>
  <c r="R47" i="95"/>
  <c r="Q47" i="95"/>
  <c r="P47" i="95"/>
  <c r="E47" i="95"/>
  <c r="U47" i="95" s="1"/>
  <c r="S46" i="95"/>
  <c r="R46" i="95"/>
  <c r="Q46" i="95"/>
  <c r="P46" i="95"/>
  <c r="E46" i="95"/>
  <c r="U46" i="95" s="1"/>
  <c r="U45" i="95"/>
  <c r="S45" i="95"/>
  <c r="R45" i="95"/>
  <c r="Q45" i="95"/>
  <c r="P45" i="95"/>
  <c r="T45" i="95" s="1"/>
  <c r="E45" i="95"/>
  <c r="S44" i="95"/>
  <c r="R44" i="95"/>
  <c r="Q44" i="95"/>
  <c r="P44" i="95"/>
  <c r="T44" i="95" s="1"/>
  <c r="E44" i="95"/>
  <c r="S43" i="95"/>
  <c r="R43" i="95"/>
  <c r="S42" i="95"/>
  <c r="R42" i="95"/>
  <c r="T41" i="95"/>
  <c r="S41" i="95"/>
  <c r="R41" i="95"/>
  <c r="Q41" i="95"/>
  <c r="P41" i="95"/>
  <c r="E41" i="95"/>
  <c r="U41" i="95" s="1"/>
  <c r="S40" i="95"/>
  <c r="R40" i="95"/>
  <c r="Q40" i="95"/>
  <c r="P40" i="95"/>
  <c r="E40" i="95"/>
  <c r="S39" i="95"/>
  <c r="R39" i="95"/>
  <c r="Q39" i="95"/>
  <c r="P39" i="95"/>
  <c r="E39" i="95"/>
  <c r="T39" i="95" s="1"/>
  <c r="T38" i="95"/>
  <c r="S38" i="95"/>
  <c r="R38" i="95"/>
  <c r="Q38" i="95"/>
  <c r="P38" i="95"/>
  <c r="E38" i="95"/>
  <c r="U38" i="95" s="1"/>
  <c r="T37" i="95"/>
  <c r="S37" i="95"/>
  <c r="R37" i="95"/>
  <c r="Q37" i="95"/>
  <c r="P37" i="95"/>
  <c r="E37" i="95"/>
  <c r="U37" i="95" s="1"/>
  <c r="S36" i="95"/>
  <c r="R36" i="95"/>
  <c r="Q36" i="95"/>
  <c r="P36" i="95"/>
  <c r="E36" i="95"/>
  <c r="U36" i="95" s="1"/>
  <c r="T35" i="95"/>
  <c r="S35" i="95"/>
  <c r="R35" i="95"/>
  <c r="Q35" i="95"/>
  <c r="P35" i="95"/>
  <c r="E35" i="95"/>
  <c r="U35" i="95" s="1"/>
  <c r="U34" i="95"/>
  <c r="S34" i="95"/>
  <c r="R34" i="95"/>
  <c r="Q34" i="95"/>
  <c r="P34" i="95"/>
  <c r="E34" i="95"/>
  <c r="T34" i="95" s="1"/>
  <c r="S33" i="95"/>
  <c r="R33" i="95"/>
  <c r="Q33" i="95"/>
  <c r="P33" i="95"/>
  <c r="E33" i="95"/>
  <c r="U33" i="95" s="1"/>
  <c r="S32" i="95"/>
  <c r="R32" i="95"/>
  <c r="Q32" i="95"/>
  <c r="P32" i="95"/>
  <c r="E32" i="95"/>
  <c r="U31" i="95"/>
  <c r="S31" i="95"/>
  <c r="R31" i="95"/>
  <c r="Q31" i="95"/>
  <c r="P31" i="95"/>
  <c r="E31" i="95"/>
  <c r="T31" i="95" s="1"/>
  <c r="U30" i="95"/>
  <c r="S30" i="95"/>
  <c r="R30" i="95"/>
  <c r="Q30" i="95"/>
  <c r="P30" i="95"/>
  <c r="T30" i="95" s="1"/>
  <c r="E30" i="95"/>
  <c r="T29" i="95"/>
  <c r="S29" i="95"/>
  <c r="R29" i="95"/>
  <c r="Q29" i="95"/>
  <c r="P29" i="95"/>
  <c r="E29" i="95"/>
  <c r="U29" i="95" s="1"/>
  <c r="S28" i="95"/>
  <c r="R28" i="95"/>
  <c r="Q28" i="95"/>
  <c r="P28" i="95"/>
  <c r="E28" i="95"/>
  <c r="U28" i="95" s="1"/>
  <c r="S27" i="95"/>
  <c r="R27" i="95"/>
  <c r="S26" i="95"/>
  <c r="R26" i="95"/>
  <c r="Q26" i="95"/>
  <c r="P26" i="95"/>
  <c r="E26" i="95"/>
  <c r="T25" i="95"/>
  <c r="S25" i="95"/>
  <c r="R25" i="95"/>
  <c r="Q25" i="95"/>
  <c r="P25" i="95"/>
  <c r="E25" i="95"/>
  <c r="U25" i="95" s="1"/>
  <c r="T24" i="95"/>
  <c r="S24" i="95"/>
  <c r="R24" i="95"/>
  <c r="Q24" i="95"/>
  <c r="P24" i="95"/>
  <c r="E24" i="95"/>
  <c r="U24" i="95" s="1"/>
  <c r="S23" i="95"/>
  <c r="R23" i="95"/>
  <c r="Q23" i="95"/>
  <c r="P23" i="95"/>
  <c r="E23" i="95"/>
  <c r="S22" i="95"/>
  <c r="R22" i="95"/>
  <c r="Q22" i="95"/>
  <c r="P22" i="95"/>
  <c r="E22" i="95"/>
  <c r="T21" i="95"/>
  <c r="S21" i="95"/>
  <c r="R21" i="95"/>
  <c r="Q21" i="95"/>
  <c r="P21" i="95"/>
  <c r="E21" i="95"/>
  <c r="U21" i="95" s="1"/>
  <c r="T20" i="95"/>
  <c r="S20" i="95"/>
  <c r="R20" i="95"/>
  <c r="Q20" i="95"/>
  <c r="P20" i="95"/>
  <c r="E20" i="95"/>
  <c r="U20" i="95" s="1"/>
  <c r="S19" i="95"/>
  <c r="R19" i="95"/>
  <c r="Q19" i="95"/>
  <c r="P19" i="95"/>
  <c r="E19" i="95"/>
  <c r="S18" i="95"/>
  <c r="R18" i="95"/>
  <c r="Q18" i="95"/>
  <c r="P18" i="95"/>
  <c r="E18" i="95"/>
  <c r="T17" i="95"/>
  <c r="S17" i="95"/>
  <c r="R17" i="95"/>
  <c r="Q17" i="95"/>
  <c r="P17" i="95"/>
  <c r="E17" i="95"/>
  <c r="U17" i="95" s="1"/>
  <c r="T16" i="95"/>
  <c r="S16" i="95"/>
  <c r="R16" i="95"/>
  <c r="Q16" i="95"/>
  <c r="P16" i="95"/>
  <c r="E16" i="95"/>
  <c r="U16" i="95" s="1"/>
  <c r="S15" i="95"/>
  <c r="R15" i="95"/>
  <c r="Q15" i="95"/>
  <c r="P15" i="95"/>
  <c r="E15" i="95"/>
  <c r="U15" i="95" s="1"/>
  <c r="S14" i="95"/>
  <c r="R14" i="95"/>
  <c r="Q14" i="95"/>
  <c r="P14" i="95"/>
  <c r="E14" i="95"/>
  <c r="S13" i="95"/>
  <c r="R13" i="95"/>
  <c r="Q13" i="95"/>
  <c r="P13" i="95"/>
  <c r="E13" i="95"/>
  <c r="T12" i="95"/>
  <c r="S12" i="95"/>
  <c r="R12" i="95"/>
  <c r="Q12" i="95"/>
  <c r="P12" i="95"/>
  <c r="E12" i="95"/>
  <c r="U12" i="95" s="1"/>
  <c r="S11" i="95"/>
  <c r="R11" i="95"/>
  <c r="Q11" i="95"/>
  <c r="P11" i="95"/>
  <c r="E11" i="95"/>
  <c r="S10" i="95"/>
  <c r="R10" i="95"/>
  <c r="Q10" i="95"/>
  <c r="P10" i="95"/>
  <c r="E10" i="95"/>
  <c r="S9" i="95"/>
  <c r="R9" i="95"/>
  <c r="S8" i="95"/>
  <c r="U61" i="94"/>
  <c r="S61" i="94"/>
  <c r="R61" i="94"/>
  <c r="Q61" i="94"/>
  <c r="P61" i="94"/>
  <c r="E61" i="94"/>
  <c r="T61" i="94" s="1"/>
  <c r="U60" i="94"/>
  <c r="S60" i="94"/>
  <c r="R60" i="94"/>
  <c r="Q60" i="94"/>
  <c r="Q59" i="94" s="1"/>
  <c r="P60" i="94"/>
  <c r="P59" i="94" s="1"/>
  <c r="E60" i="94"/>
  <c r="E59" i="94" s="1"/>
  <c r="U59" i="94" s="1"/>
  <c r="S59" i="94"/>
  <c r="R59" i="94"/>
  <c r="R58" i="94"/>
  <c r="S57" i="94"/>
  <c r="R57" i="94"/>
  <c r="Q57" i="94"/>
  <c r="P57" i="94"/>
  <c r="E57" i="94"/>
  <c r="U57" i="94" s="1"/>
  <c r="U56" i="94"/>
  <c r="S56" i="94"/>
  <c r="R56" i="94"/>
  <c r="Q56" i="94"/>
  <c r="P56" i="94"/>
  <c r="E56" i="94"/>
  <c r="T56" i="94" s="1"/>
  <c r="S55" i="94"/>
  <c r="R55" i="94"/>
  <c r="Q55" i="94"/>
  <c r="P55" i="94"/>
  <c r="E55" i="94"/>
  <c r="U55" i="94" s="1"/>
  <c r="S54" i="94"/>
  <c r="R54" i="94"/>
  <c r="Q54" i="94"/>
  <c r="P54" i="94"/>
  <c r="E54" i="94"/>
  <c r="T54" i="94" s="1"/>
  <c r="S53" i="94"/>
  <c r="R53" i="94"/>
  <c r="S52" i="94"/>
  <c r="R52" i="94"/>
  <c r="Q52" i="94"/>
  <c r="P52" i="94"/>
  <c r="E52" i="94"/>
  <c r="U52" i="94" s="1"/>
  <c r="U51" i="94"/>
  <c r="S51" i="94"/>
  <c r="R51" i="94"/>
  <c r="Q51" i="94"/>
  <c r="P51" i="94"/>
  <c r="E51" i="94"/>
  <c r="T51" i="94" s="1"/>
  <c r="U50" i="94"/>
  <c r="T50" i="94"/>
  <c r="S50" i="94"/>
  <c r="R50" i="94"/>
  <c r="Q50" i="94"/>
  <c r="P50" i="94"/>
  <c r="E50" i="94"/>
  <c r="S49" i="94"/>
  <c r="R49" i="94"/>
  <c r="Q49" i="94"/>
  <c r="P49" i="94"/>
  <c r="E49" i="94"/>
  <c r="U49" i="94" s="1"/>
  <c r="S48" i="94"/>
  <c r="R48" i="94"/>
  <c r="Q48" i="94"/>
  <c r="P48" i="94"/>
  <c r="E48" i="94"/>
  <c r="U47" i="94"/>
  <c r="S47" i="94"/>
  <c r="R47" i="94"/>
  <c r="Q47" i="94"/>
  <c r="P47" i="94"/>
  <c r="E47" i="94"/>
  <c r="T47" i="94" s="1"/>
  <c r="U46" i="94"/>
  <c r="S46" i="94"/>
  <c r="R46" i="94"/>
  <c r="Q46" i="94"/>
  <c r="P46" i="94"/>
  <c r="E46" i="94"/>
  <c r="T46" i="94" s="1"/>
  <c r="S45" i="94"/>
  <c r="R45" i="94"/>
  <c r="Q45" i="94"/>
  <c r="P45" i="94"/>
  <c r="E45" i="94"/>
  <c r="T45" i="94" s="1"/>
  <c r="S44" i="94"/>
  <c r="R44" i="94"/>
  <c r="Q44" i="94"/>
  <c r="P44" i="94"/>
  <c r="E44" i="94"/>
  <c r="U44" i="94" s="1"/>
  <c r="S43" i="94"/>
  <c r="R43" i="94"/>
  <c r="S42" i="94"/>
  <c r="R42" i="94"/>
  <c r="S41" i="94"/>
  <c r="R41" i="94"/>
  <c r="Q41" i="94"/>
  <c r="P41" i="94"/>
  <c r="E41" i="94"/>
  <c r="T41" i="94" s="1"/>
  <c r="S40" i="94"/>
  <c r="R40" i="94"/>
  <c r="Q40" i="94"/>
  <c r="P40" i="94"/>
  <c r="E40" i="94"/>
  <c r="U40" i="94" s="1"/>
  <c r="S39" i="94"/>
  <c r="R39" i="94"/>
  <c r="Q39" i="94"/>
  <c r="P39" i="94"/>
  <c r="E39" i="94"/>
  <c r="S38" i="94"/>
  <c r="R38" i="94"/>
  <c r="Q38" i="94"/>
  <c r="P38" i="94"/>
  <c r="E38" i="94"/>
  <c r="S37" i="94"/>
  <c r="R37" i="94"/>
  <c r="Q37" i="94"/>
  <c r="P37" i="94"/>
  <c r="E37" i="94"/>
  <c r="U37" i="94" s="1"/>
  <c r="S36" i="94"/>
  <c r="R36" i="94"/>
  <c r="Q36" i="94"/>
  <c r="P36" i="94"/>
  <c r="E36" i="94"/>
  <c r="U36" i="94" s="1"/>
  <c r="S35" i="94"/>
  <c r="R35" i="94"/>
  <c r="Q35" i="94"/>
  <c r="P35" i="94"/>
  <c r="E35" i="94"/>
  <c r="U35" i="94" s="1"/>
  <c r="S34" i="94"/>
  <c r="R34" i="94"/>
  <c r="Q34" i="94"/>
  <c r="P34" i="94"/>
  <c r="E34" i="94"/>
  <c r="U34" i="94" s="1"/>
  <c r="S33" i="94"/>
  <c r="R33" i="94"/>
  <c r="Q33" i="94"/>
  <c r="P33" i="94"/>
  <c r="E33" i="94"/>
  <c r="T33" i="94" s="1"/>
  <c r="S32" i="94"/>
  <c r="R32" i="94"/>
  <c r="Q32" i="94"/>
  <c r="P32" i="94"/>
  <c r="T32" i="94" s="1"/>
  <c r="E32" i="94"/>
  <c r="T31" i="94"/>
  <c r="S31" i="94"/>
  <c r="R31" i="94"/>
  <c r="Q31" i="94"/>
  <c r="P31" i="94"/>
  <c r="E31" i="94"/>
  <c r="U31" i="94" s="1"/>
  <c r="S30" i="94"/>
  <c r="R30" i="94"/>
  <c r="Q30" i="94"/>
  <c r="P30" i="94"/>
  <c r="E30" i="94"/>
  <c r="S29" i="94"/>
  <c r="R29" i="94"/>
  <c r="Q29" i="94"/>
  <c r="P29" i="94"/>
  <c r="E29" i="94"/>
  <c r="U29" i="94" s="1"/>
  <c r="S28" i="94"/>
  <c r="R28" i="94"/>
  <c r="Q28" i="94"/>
  <c r="P28" i="94"/>
  <c r="E28" i="94"/>
  <c r="U28" i="94" s="1"/>
  <c r="S27" i="94"/>
  <c r="R27" i="94"/>
  <c r="S26" i="94"/>
  <c r="R26" i="94"/>
  <c r="Q26" i="94"/>
  <c r="P26" i="94"/>
  <c r="E26" i="94"/>
  <c r="U26" i="94" s="1"/>
  <c r="S25" i="94"/>
  <c r="R25" i="94"/>
  <c r="Q25" i="94"/>
  <c r="P25" i="94"/>
  <c r="E25" i="94"/>
  <c r="U24" i="94"/>
  <c r="S24" i="94"/>
  <c r="R24" i="94"/>
  <c r="Q24" i="94"/>
  <c r="P24" i="94"/>
  <c r="E24" i="94"/>
  <c r="T24" i="94" s="1"/>
  <c r="T23" i="94"/>
  <c r="S23" i="94"/>
  <c r="R23" i="94"/>
  <c r="Q23" i="94"/>
  <c r="P23" i="94"/>
  <c r="E23" i="94"/>
  <c r="U23" i="94" s="1"/>
  <c r="S22" i="94"/>
  <c r="R22" i="94"/>
  <c r="Q22" i="94"/>
  <c r="P22" i="94"/>
  <c r="E22" i="94"/>
  <c r="U22" i="94" s="1"/>
  <c r="S21" i="94"/>
  <c r="R21" i="94"/>
  <c r="Q21" i="94"/>
  <c r="P21" i="94"/>
  <c r="E21" i="94"/>
  <c r="U21" i="94" s="1"/>
  <c r="S20" i="94"/>
  <c r="R20" i="94"/>
  <c r="Q20" i="94"/>
  <c r="P20" i="94"/>
  <c r="E20" i="94"/>
  <c r="T20" i="94" s="1"/>
  <c r="T19" i="94"/>
  <c r="S19" i="94"/>
  <c r="R19" i="94"/>
  <c r="Q19" i="94"/>
  <c r="P19" i="94"/>
  <c r="E19" i="94"/>
  <c r="U19" i="94" s="1"/>
  <c r="S18" i="94"/>
  <c r="R18" i="94"/>
  <c r="Q18" i="94"/>
  <c r="P18" i="94"/>
  <c r="E18" i="94"/>
  <c r="U18" i="94" s="1"/>
  <c r="S17" i="94"/>
  <c r="R17" i="94"/>
  <c r="Q17" i="94"/>
  <c r="P17" i="94"/>
  <c r="E17" i="94"/>
  <c r="T16" i="94"/>
  <c r="S16" i="94"/>
  <c r="R16" i="94"/>
  <c r="Q16" i="94"/>
  <c r="P16" i="94"/>
  <c r="E16" i="94"/>
  <c r="U16" i="94" s="1"/>
  <c r="U15" i="94"/>
  <c r="S15" i="94"/>
  <c r="R15" i="94"/>
  <c r="Q15" i="94"/>
  <c r="P15" i="94"/>
  <c r="E15" i="94"/>
  <c r="T15" i="94" s="1"/>
  <c r="S14" i="94"/>
  <c r="R14" i="94"/>
  <c r="Q14" i="94"/>
  <c r="P14" i="94"/>
  <c r="E14" i="94"/>
  <c r="U14" i="94" s="1"/>
  <c r="S13" i="94"/>
  <c r="R13" i="94"/>
  <c r="Q13" i="94"/>
  <c r="P13" i="94"/>
  <c r="E13" i="94"/>
  <c r="U13" i="94" s="1"/>
  <c r="U12" i="94"/>
  <c r="S12" i="94"/>
  <c r="R12" i="94"/>
  <c r="Q12" i="94"/>
  <c r="P12" i="94"/>
  <c r="E12" i="94"/>
  <c r="T12" i="94" s="1"/>
  <c r="U11" i="94"/>
  <c r="S11" i="94"/>
  <c r="R11" i="94"/>
  <c r="Q11" i="94"/>
  <c r="P11" i="94"/>
  <c r="E11" i="94"/>
  <c r="T11" i="94" s="1"/>
  <c r="S10" i="94"/>
  <c r="R10" i="94"/>
  <c r="Q10" i="94"/>
  <c r="P10" i="94"/>
  <c r="E10" i="94"/>
  <c r="S9" i="94"/>
  <c r="R9" i="94"/>
  <c r="R8" i="94"/>
  <c r="S62" i="93"/>
  <c r="U61" i="93"/>
  <c r="S61" i="93"/>
  <c r="R61" i="93"/>
  <c r="Q61" i="93"/>
  <c r="P61" i="93"/>
  <c r="E61" i="93"/>
  <c r="T61" i="93" s="1"/>
  <c r="S60" i="93"/>
  <c r="R60" i="93"/>
  <c r="Q60" i="93"/>
  <c r="P60" i="93"/>
  <c r="E60" i="93"/>
  <c r="E59" i="93" s="1"/>
  <c r="U59" i="93" s="1"/>
  <c r="S59" i="93"/>
  <c r="R59" i="93"/>
  <c r="S58" i="93"/>
  <c r="R58" i="93"/>
  <c r="S57" i="93"/>
  <c r="R57" i="93"/>
  <c r="Q57" i="93"/>
  <c r="P57" i="93"/>
  <c r="E57" i="93"/>
  <c r="S56" i="93"/>
  <c r="R56" i="93"/>
  <c r="Q56" i="93"/>
  <c r="P56" i="93"/>
  <c r="E56" i="93"/>
  <c r="T56" i="93" s="1"/>
  <c r="S55" i="93"/>
  <c r="R55" i="93"/>
  <c r="Q55" i="93"/>
  <c r="P55" i="93"/>
  <c r="E55" i="93"/>
  <c r="U55" i="93" s="1"/>
  <c r="S54" i="93"/>
  <c r="R54" i="93"/>
  <c r="Q54" i="93"/>
  <c r="P54" i="93"/>
  <c r="E54" i="93"/>
  <c r="S53" i="93"/>
  <c r="R53" i="93"/>
  <c r="S52" i="93"/>
  <c r="R52" i="93"/>
  <c r="Q52" i="93"/>
  <c r="P52" i="93"/>
  <c r="E52" i="93"/>
  <c r="U51" i="93"/>
  <c r="S51" i="93"/>
  <c r="R51" i="93"/>
  <c r="Q51" i="93"/>
  <c r="P51" i="93"/>
  <c r="E51" i="93"/>
  <c r="T51" i="93" s="1"/>
  <c r="S50" i="93"/>
  <c r="R50" i="93"/>
  <c r="Q50" i="93"/>
  <c r="P50" i="93"/>
  <c r="E50" i="93"/>
  <c r="U50" i="93" s="1"/>
  <c r="S49" i="93"/>
  <c r="R49" i="93"/>
  <c r="Q49" i="93"/>
  <c r="P49" i="93"/>
  <c r="E49" i="93"/>
  <c r="U49" i="93" s="1"/>
  <c r="S48" i="93"/>
  <c r="R48" i="93"/>
  <c r="Q48" i="93"/>
  <c r="P48" i="93"/>
  <c r="E48" i="93"/>
  <c r="U48" i="93" s="1"/>
  <c r="U47" i="93"/>
  <c r="S47" i="93"/>
  <c r="R47" i="93"/>
  <c r="Q47" i="93"/>
  <c r="P47" i="93"/>
  <c r="E47" i="93"/>
  <c r="T47" i="93" s="1"/>
  <c r="S46" i="93"/>
  <c r="R46" i="93"/>
  <c r="Q46" i="93"/>
  <c r="P46" i="93"/>
  <c r="E46" i="93"/>
  <c r="U46" i="93" s="1"/>
  <c r="S45" i="93"/>
  <c r="R45" i="93"/>
  <c r="Q45" i="93"/>
  <c r="P45" i="93"/>
  <c r="T45" i="93" s="1"/>
  <c r="E45" i="93"/>
  <c r="S44" i="93"/>
  <c r="R44" i="93"/>
  <c r="Q44" i="93"/>
  <c r="P44" i="93"/>
  <c r="E44" i="93"/>
  <c r="S43" i="93"/>
  <c r="R43" i="93"/>
  <c r="S42" i="93"/>
  <c r="R42" i="93"/>
  <c r="S41" i="93"/>
  <c r="R41" i="93"/>
  <c r="Q41" i="93"/>
  <c r="P41" i="93"/>
  <c r="E41" i="93"/>
  <c r="T40" i="93"/>
  <c r="S40" i="93"/>
  <c r="R40" i="93"/>
  <c r="Q40" i="93"/>
  <c r="P40" i="93"/>
  <c r="E40" i="93"/>
  <c r="U40" i="93" s="1"/>
  <c r="T39" i="93"/>
  <c r="S39" i="93"/>
  <c r="R39" i="93"/>
  <c r="Q39" i="93"/>
  <c r="P39" i="93"/>
  <c r="E39" i="93"/>
  <c r="U39" i="93" s="1"/>
  <c r="S38" i="93"/>
  <c r="R38" i="93"/>
  <c r="Q38" i="93"/>
  <c r="P38" i="93"/>
  <c r="E38" i="93"/>
  <c r="U38" i="93" s="1"/>
  <c r="S37" i="93"/>
  <c r="R37" i="93"/>
  <c r="Q37" i="93"/>
  <c r="P37" i="93"/>
  <c r="E37" i="93"/>
  <c r="T36" i="93"/>
  <c r="S36" i="93"/>
  <c r="R36" i="93"/>
  <c r="Q36" i="93"/>
  <c r="P36" i="93"/>
  <c r="E36" i="93"/>
  <c r="U36" i="93" s="1"/>
  <c r="T35" i="93"/>
  <c r="S35" i="93"/>
  <c r="R35" i="93"/>
  <c r="Q35" i="93"/>
  <c r="P35" i="93"/>
  <c r="E35" i="93"/>
  <c r="U35" i="93" s="1"/>
  <c r="S34" i="93"/>
  <c r="R34" i="93"/>
  <c r="Q34" i="93"/>
  <c r="P34" i="93"/>
  <c r="E34" i="93"/>
  <c r="S33" i="93"/>
  <c r="R33" i="93"/>
  <c r="Q33" i="93"/>
  <c r="P33" i="93"/>
  <c r="E33" i="93"/>
  <c r="T32" i="93"/>
  <c r="S32" i="93"/>
  <c r="R32" i="93"/>
  <c r="Q32" i="93"/>
  <c r="P32" i="93"/>
  <c r="E32" i="93"/>
  <c r="U32" i="93" s="1"/>
  <c r="T31" i="93"/>
  <c r="S31" i="93"/>
  <c r="R31" i="93"/>
  <c r="Q31" i="93"/>
  <c r="P31" i="93"/>
  <c r="E31" i="93"/>
  <c r="U31" i="93" s="1"/>
  <c r="S30" i="93"/>
  <c r="R30" i="93"/>
  <c r="Q30" i="93"/>
  <c r="P30" i="93"/>
  <c r="E30" i="93"/>
  <c r="S29" i="93"/>
  <c r="R29" i="93"/>
  <c r="Q29" i="93"/>
  <c r="P29" i="93"/>
  <c r="E29" i="93"/>
  <c r="T28" i="93"/>
  <c r="S28" i="93"/>
  <c r="R28" i="93"/>
  <c r="Q28" i="93"/>
  <c r="P28" i="93"/>
  <c r="E28" i="93"/>
  <c r="U28" i="93" s="1"/>
  <c r="S27" i="93"/>
  <c r="R27" i="93"/>
  <c r="T26" i="93"/>
  <c r="S26" i="93"/>
  <c r="R26" i="93"/>
  <c r="Q26" i="93"/>
  <c r="P26" i="93"/>
  <c r="E26" i="93"/>
  <c r="U26" i="93" s="1"/>
  <c r="S25" i="93"/>
  <c r="R25" i="93"/>
  <c r="Q25" i="93"/>
  <c r="P25" i="93"/>
  <c r="E25" i="93"/>
  <c r="U25" i="93" s="1"/>
  <c r="S24" i="93"/>
  <c r="R24" i="93"/>
  <c r="Q24" i="93"/>
  <c r="P24" i="93"/>
  <c r="E24" i="93"/>
  <c r="T24" i="93" s="1"/>
  <c r="S23" i="93"/>
  <c r="R23" i="93"/>
  <c r="Q23" i="93"/>
  <c r="U23" i="93" s="1"/>
  <c r="P23" i="93"/>
  <c r="T23" i="93" s="1"/>
  <c r="E23" i="93"/>
  <c r="T22" i="93"/>
  <c r="S22" i="93"/>
  <c r="R22" i="93"/>
  <c r="Q22" i="93"/>
  <c r="P22" i="93"/>
  <c r="E22" i="93"/>
  <c r="U22" i="93" s="1"/>
  <c r="S21" i="93"/>
  <c r="R21" i="93"/>
  <c r="Q21" i="93"/>
  <c r="P21" i="93"/>
  <c r="E21" i="93"/>
  <c r="S20" i="93"/>
  <c r="R20" i="93"/>
  <c r="Q20" i="93"/>
  <c r="P20" i="93"/>
  <c r="E20" i="93"/>
  <c r="U20" i="93" s="1"/>
  <c r="S19" i="93"/>
  <c r="R19" i="93"/>
  <c r="Q19" i="93"/>
  <c r="P19" i="93"/>
  <c r="E19" i="93"/>
  <c r="S18" i="93"/>
  <c r="R18" i="93"/>
  <c r="Q18" i="93"/>
  <c r="P18" i="93"/>
  <c r="E18" i="93"/>
  <c r="U18" i="93" s="1"/>
  <c r="S17" i="93"/>
  <c r="R17" i="93"/>
  <c r="Q17" i="93"/>
  <c r="P17" i="93"/>
  <c r="E17" i="93"/>
  <c r="U17" i="93" s="1"/>
  <c r="S16" i="93"/>
  <c r="R16" i="93"/>
  <c r="Q16" i="93"/>
  <c r="P16" i="93"/>
  <c r="E16" i="93"/>
  <c r="T16" i="93" s="1"/>
  <c r="S15" i="93"/>
  <c r="R15" i="93"/>
  <c r="Q15" i="93"/>
  <c r="P15" i="93"/>
  <c r="E15" i="93"/>
  <c r="S14" i="93"/>
  <c r="R14" i="93"/>
  <c r="Q14" i="93"/>
  <c r="P14" i="93"/>
  <c r="E14" i="93"/>
  <c r="U14" i="93" s="1"/>
  <c r="S13" i="93"/>
  <c r="R13" i="93"/>
  <c r="Q13" i="93"/>
  <c r="P13" i="93"/>
  <c r="E13" i="93"/>
  <c r="S12" i="93"/>
  <c r="R12" i="93"/>
  <c r="Q12" i="93"/>
  <c r="P12" i="93"/>
  <c r="E12" i="93"/>
  <c r="U12" i="93" s="1"/>
  <c r="S11" i="93"/>
  <c r="R11" i="93"/>
  <c r="Q11" i="93"/>
  <c r="P11" i="93"/>
  <c r="E11" i="93"/>
  <c r="U11" i="93" s="1"/>
  <c r="T10" i="93"/>
  <c r="S10" i="93"/>
  <c r="R10" i="93"/>
  <c r="Q10" i="93"/>
  <c r="P10" i="93"/>
  <c r="E10" i="93"/>
  <c r="S9" i="93"/>
  <c r="R9" i="93"/>
  <c r="S8" i="93"/>
  <c r="R8" i="93"/>
  <c r="S61" i="92"/>
  <c r="R61" i="92"/>
  <c r="Q61" i="92"/>
  <c r="P61" i="92"/>
  <c r="E61" i="92"/>
  <c r="U61" i="92" s="1"/>
  <c r="S60" i="92"/>
  <c r="R60" i="92"/>
  <c r="Q60" i="92"/>
  <c r="P60" i="92"/>
  <c r="P59" i="92" s="1"/>
  <c r="E60" i="92"/>
  <c r="S59" i="92"/>
  <c r="R59" i="92"/>
  <c r="R58" i="92"/>
  <c r="S57" i="92"/>
  <c r="R57" i="92"/>
  <c r="Q57" i="92"/>
  <c r="P57" i="92"/>
  <c r="E57" i="92"/>
  <c r="U57" i="92" s="1"/>
  <c r="S56" i="92"/>
  <c r="R56" i="92"/>
  <c r="Q56" i="92"/>
  <c r="P56" i="92"/>
  <c r="E56" i="92"/>
  <c r="T56" i="92" s="1"/>
  <c r="T55" i="92"/>
  <c r="S55" i="92"/>
  <c r="R55" i="92"/>
  <c r="Q55" i="92"/>
  <c r="P55" i="92"/>
  <c r="E55" i="92"/>
  <c r="U55" i="92" s="1"/>
  <c r="T54" i="92"/>
  <c r="S54" i="92"/>
  <c r="R54" i="92"/>
  <c r="Q54" i="92"/>
  <c r="P54" i="92"/>
  <c r="P53" i="92" s="1"/>
  <c r="E54" i="92"/>
  <c r="S53" i="92"/>
  <c r="R53" i="92"/>
  <c r="S52" i="92"/>
  <c r="R52" i="92"/>
  <c r="Q52" i="92"/>
  <c r="P52" i="92"/>
  <c r="E52" i="92"/>
  <c r="S51" i="92"/>
  <c r="R51" i="92"/>
  <c r="Q51" i="92"/>
  <c r="P51" i="92"/>
  <c r="E51" i="92"/>
  <c r="T50" i="92"/>
  <c r="S50" i="92"/>
  <c r="R50" i="92"/>
  <c r="Q50" i="92"/>
  <c r="P50" i="92"/>
  <c r="E50" i="92"/>
  <c r="U50" i="92" s="1"/>
  <c r="T49" i="92"/>
  <c r="S49" i="92"/>
  <c r="R49" i="92"/>
  <c r="Q49" i="92"/>
  <c r="P49" i="92"/>
  <c r="E49" i="92"/>
  <c r="U49" i="92" s="1"/>
  <c r="S48" i="92"/>
  <c r="R48" i="92"/>
  <c r="Q48" i="92"/>
  <c r="P48" i="92"/>
  <c r="E48" i="92"/>
  <c r="S47" i="92"/>
  <c r="R47" i="92"/>
  <c r="Q47" i="92"/>
  <c r="P47" i="92"/>
  <c r="E47" i="92"/>
  <c r="T46" i="92"/>
  <c r="S46" i="92"/>
  <c r="R46" i="92"/>
  <c r="Q46" i="92"/>
  <c r="P46" i="92"/>
  <c r="E46" i="92"/>
  <c r="U46" i="92" s="1"/>
  <c r="T45" i="92"/>
  <c r="S45" i="92"/>
  <c r="R45" i="92"/>
  <c r="Q45" i="92"/>
  <c r="P45" i="92"/>
  <c r="E45" i="92"/>
  <c r="U45" i="92" s="1"/>
  <c r="S44" i="92"/>
  <c r="R44" i="92"/>
  <c r="Q44" i="92"/>
  <c r="P44" i="92"/>
  <c r="E44" i="92"/>
  <c r="S43" i="92"/>
  <c r="R43" i="92"/>
  <c r="S42" i="92"/>
  <c r="R42" i="92"/>
  <c r="U41" i="92"/>
  <c r="S41" i="92"/>
  <c r="R41" i="92"/>
  <c r="Q41" i="92"/>
  <c r="P41" i="92"/>
  <c r="E41" i="92"/>
  <c r="T41" i="92" s="1"/>
  <c r="U40" i="92"/>
  <c r="T40" i="92"/>
  <c r="S40" i="92"/>
  <c r="R40" i="92"/>
  <c r="Q40" i="92"/>
  <c r="P40" i="92"/>
  <c r="E40" i="92"/>
  <c r="S39" i="92"/>
  <c r="R39" i="92"/>
  <c r="Q39" i="92"/>
  <c r="P39" i="92"/>
  <c r="E39" i="92"/>
  <c r="U39" i="92" s="1"/>
  <c r="S38" i="92"/>
  <c r="R38" i="92"/>
  <c r="Q38" i="92"/>
  <c r="P38" i="92"/>
  <c r="E38" i="92"/>
  <c r="T37" i="92"/>
  <c r="S37" i="92"/>
  <c r="R37" i="92"/>
  <c r="Q37" i="92"/>
  <c r="P37" i="92"/>
  <c r="E37" i="92"/>
  <c r="U37" i="92" s="1"/>
  <c r="S36" i="92"/>
  <c r="R36" i="92"/>
  <c r="Q36" i="92"/>
  <c r="P36" i="92"/>
  <c r="E36" i="92"/>
  <c r="U36" i="92" s="1"/>
  <c r="S35" i="92"/>
  <c r="R35" i="92"/>
  <c r="Q35" i="92"/>
  <c r="P35" i="92"/>
  <c r="E35" i="92"/>
  <c r="U35" i="92" s="1"/>
  <c r="S34" i="92"/>
  <c r="R34" i="92"/>
  <c r="Q34" i="92"/>
  <c r="P34" i="92"/>
  <c r="E34" i="92"/>
  <c r="U34" i="92" s="1"/>
  <c r="U33" i="92"/>
  <c r="S33" i="92"/>
  <c r="R33" i="92"/>
  <c r="Q33" i="92"/>
  <c r="P33" i="92"/>
  <c r="E33" i="92"/>
  <c r="T33" i="92" s="1"/>
  <c r="S32" i="92"/>
  <c r="R32" i="92"/>
  <c r="Q32" i="92"/>
  <c r="U32" i="92" s="1"/>
  <c r="P32" i="92"/>
  <c r="E32" i="92"/>
  <c r="S31" i="92"/>
  <c r="R31" i="92"/>
  <c r="Q31" i="92"/>
  <c r="P31" i="92"/>
  <c r="E31" i="92"/>
  <c r="S30" i="92"/>
  <c r="R30" i="92"/>
  <c r="Q30" i="92"/>
  <c r="P30" i="92"/>
  <c r="E30" i="92"/>
  <c r="S29" i="92"/>
  <c r="R29" i="92"/>
  <c r="Q29" i="92"/>
  <c r="P29" i="92"/>
  <c r="E29" i="92"/>
  <c r="U29" i="92" s="1"/>
  <c r="U28" i="92"/>
  <c r="S28" i="92"/>
  <c r="R28" i="92"/>
  <c r="Q28" i="92"/>
  <c r="P28" i="92"/>
  <c r="E28" i="92"/>
  <c r="T28" i="92" s="1"/>
  <c r="R27" i="92"/>
  <c r="S26" i="92"/>
  <c r="R26" i="92"/>
  <c r="Q26" i="92"/>
  <c r="P26" i="92"/>
  <c r="E26" i="92"/>
  <c r="S25" i="92"/>
  <c r="R25" i="92"/>
  <c r="Q25" i="92"/>
  <c r="P25" i="92"/>
  <c r="E25" i="92"/>
  <c r="T24" i="92"/>
  <c r="S24" i="92"/>
  <c r="R24" i="92"/>
  <c r="Q24" i="92"/>
  <c r="P24" i="92"/>
  <c r="E24" i="92"/>
  <c r="U24" i="92" s="1"/>
  <c r="T23" i="92"/>
  <c r="S23" i="92"/>
  <c r="R23" i="92"/>
  <c r="Q23" i="92"/>
  <c r="P23" i="92"/>
  <c r="E23" i="92"/>
  <c r="U23" i="92" s="1"/>
  <c r="S22" i="92"/>
  <c r="R22" i="92"/>
  <c r="Q22" i="92"/>
  <c r="P22" i="92"/>
  <c r="E22" i="92"/>
  <c r="U22" i="92" s="1"/>
  <c r="S21" i="92"/>
  <c r="R21" i="92"/>
  <c r="Q21" i="92"/>
  <c r="P21" i="92"/>
  <c r="E21" i="92"/>
  <c r="T20" i="92"/>
  <c r="S20" i="92"/>
  <c r="R20" i="92"/>
  <c r="Q20" i="92"/>
  <c r="P20" i="92"/>
  <c r="E20" i="92"/>
  <c r="U20" i="92" s="1"/>
  <c r="T19" i="92"/>
  <c r="S19" i="92"/>
  <c r="R19" i="92"/>
  <c r="Q19" i="92"/>
  <c r="P19" i="92"/>
  <c r="E19" i="92"/>
  <c r="U19" i="92" s="1"/>
  <c r="S18" i="92"/>
  <c r="R18" i="92"/>
  <c r="Q18" i="92"/>
  <c r="P18" i="92"/>
  <c r="E18" i="92"/>
  <c r="S17" i="92"/>
  <c r="R17" i="92"/>
  <c r="Q17" i="92"/>
  <c r="P17" i="92"/>
  <c r="E17" i="92"/>
  <c r="U17" i="92" s="1"/>
  <c r="S16" i="92"/>
  <c r="R16" i="92"/>
  <c r="Q16" i="92"/>
  <c r="P16" i="92"/>
  <c r="E16" i="92"/>
  <c r="S15" i="92"/>
  <c r="R15" i="92"/>
  <c r="Q15" i="92"/>
  <c r="P15" i="92"/>
  <c r="E15" i="92"/>
  <c r="U15" i="92" s="1"/>
  <c r="S14" i="92"/>
  <c r="R14" i="92"/>
  <c r="Q14" i="92"/>
  <c r="P14" i="92"/>
  <c r="E14" i="92"/>
  <c r="U14" i="92" s="1"/>
  <c r="S13" i="92"/>
  <c r="R13" i="92"/>
  <c r="Q13" i="92"/>
  <c r="P13" i="92"/>
  <c r="E13" i="92"/>
  <c r="T13" i="92" s="1"/>
  <c r="S12" i="92"/>
  <c r="R12" i="92"/>
  <c r="Q12" i="92"/>
  <c r="P12" i="92"/>
  <c r="E12" i="92"/>
  <c r="T12" i="92" s="1"/>
  <c r="S11" i="92"/>
  <c r="R11" i="92"/>
  <c r="Q11" i="92"/>
  <c r="P11" i="92"/>
  <c r="E11" i="92"/>
  <c r="U11" i="92" s="1"/>
  <c r="S10" i="92"/>
  <c r="R10" i="92"/>
  <c r="Q10" i="92"/>
  <c r="P10" i="92"/>
  <c r="E10" i="92"/>
  <c r="S9" i="92"/>
  <c r="R9" i="92"/>
  <c r="R8" i="92"/>
  <c r="S62" i="91"/>
  <c r="T61" i="91"/>
  <c r="S61" i="91"/>
  <c r="R61" i="91"/>
  <c r="Q61" i="91"/>
  <c r="P61" i="91"/>
  <c r="E61" i="91"/>
  <c r="U61" i="91" s="1"/>
  <c r="S60" i="91"/>
  <c r="R60" i="91"/>
  <c r="Q60" i="91"/>
  <c r="Q59" i="91" s="1"/>
  <c r="P60" i="91"/>
  <c r="E60" i="91"/>
  <c r="S59" i="91"/>
  <c r="R59" i="91"/>
  <c r="S58" i="91"/>
  <c r="R58" i="91"/>
  <c r="S57" i="91"/>
  <c r="R57" i="91"/>
  <c r="Q57" i="91"/>
  <c r="P57" i="91"/>
  <c r="E57" i="91"/>
  <c r="T57" i="91" s="1"/>
  <c r="U56" i="91"/>
  <c r="T56" i="91"/>
  <c r="S56" i="91"/>
  <c r="R56" i="91"/>
  <c r="Q56" i="91"/>
  <c r="P56" i="91"/>
  <c r="E56" i="91"/>
  <c r="T55" i="91"/>
  <c r="S55" i="91"/>
  <c r="R55" i="91"/>
  <c r="Q55" i="91"/>
  <c r="P55" i="91"/>
  <c r="E55" i="91"/>
  <c r="U55" i="91" s="1"/>
  <c r="S54" i="91"/>
  <c r="R54" i="91"/>
  <c r="Q54" i="91"/>
  <c r="P54" i="91"/>
  <c r="E54" i="91"/>
  <c r="E53" i="91" s="1"/>
  <c r="U53" i="91" s="1"/>
  <c r="S53" i="91"/>
  <c r="R53" i="91"/>
  <c r="T52" i="91"/>
  <c r="S52" i="91"/>
  <c r="R52" i="91"/>
  <c r="Q52" i="91"/>
  <c r="P52" i="91"/>
  <c r="E52" i="91"/>
  <c r="U52" i="91" s="1"/>
  <c r="U51" i="91"/>
  <c r="S51" i="91"/>
  <c r="R51" i="91"/>
  <c r="Q51" i="91"/>
  <c r="P51" i="91"/>
  <c r="E51" i="91"/>
  <c r="T51" i="91" s="1"/>
  <c r="S50" i="91"/>
  <c r="R50" i="91"/>
  <c r="Q50" i="91"/>
  <c r="P50" i="91"/>
  <c r="E50" i="91"/>
  <c r="U50" i="91" s="1"/>
  <c r="S49" i="91"/>
  <c r="R49" i="91"/>
  <c r="Q49" i="91"/>
  <c r="P49" i="91"/>
  <c r="E49" i="91"/>
  <c r="U49" i="91" s="1"/>
  <c r="U48" i="91"/>
  <c r="S48" i="91"/>
  <c r="R48" i="91"/>
  <c r="Q48" i="91"/>
  <c r="P48" i="91"/>
  <c r="E48" i="91"/>
  <c r="T48" i="91" s="1"/>
  <c r="U47" i="91"/>
  <c r="S47" i="91"/>
  <c r="R47" i="91"/>
  <c r="Q47" i="91"/>
  <c r="P47" i="91"/>
  <c r="E47" i="91"/>
  <c r="T47" i="91" s="1"/>
  <c r="S46" i="91"/>
  <c r="R46" i="91"/>
  <c r="Q46" i="91"/>
  <c r="P46" i="91"/>
  <c r="E46" i="91"/>
  <c r="U46" i="91" s="1"/>
  <c r="S45" i="91"/>
  <c r="R45" i="91"/>
  <c r="Q45" i="91"/>
  <c r="P45" i="91"/>
  <c r="E45" i="91"/>
  <c r="U44" i="91"/>
  <c r="S44" i="91"/>
  <c r="R44" i="91"/>
  <c r="Q44" i="91"/>
  <c r="P44" i="91"/>
  <c r="E44" i="91"/>
  <c r="S43" i="91"/>
  <c r="R43" i="91"/>
  <c r="S42" i="91"/>
  <c r="R42" i="91"/>
  <c r="S41" i="91"/>
  <c r="R41" i="91"/>
  <c r="Q41" i="91"/>
  <c r="P41" i="91"/>
  <c r="E41" i="91"/>
  <c r="S40" i="91"/>
  <c r="R40" i="91"/>
  <c r="Q40" i="91"/>
  <c r="P40" i="91"/>
  <c r="E40" i="91"/>
  <c r="S39" i="91"/>
  <c r="R39" i="91"/>
  <c r="Q39" i="91"/>
  <c r="P39" i="91"/>
  <c r="E39" i="91"/>
  <c r="U39" i="91" s="1"/>
  <c r="U38" i="91"/>
  <c r="S38" i="91"/>
  <c r="R38" i="91"/>
  <c r="Q38" i="91"/>
  <c r="P38" i="91"/>
  <c r="E38" i="91"/>
  <c r="T38" i="91" s="1"/>
  <c r="S37" i="91"/>
  <c r="R37" i="91"/>
  <c r="Q37" i="91"/>
  <c r="P37" i="91"/>
  <c r="E37" i="91"/>
  <c r="S36" i="91"/>
  <c r="R36" i="91"/>
  <c r="Q36" i="91"/>
  <c r="P36" i="91"/>
  <c r="E36" i="91"/>
  <c r="S35" i="91"/>
  <c r="R35" i="91"/>
  <c r="Q35" i="91"/>
  <c r="P35" i="91"/>
  <c r="E35" i="91"/>
  <c r="S34" i="91"/>
  <c r="R34" i="91"/>
  <c r="Q34" i="91"/>
  <c r="P34" i="91"/>
  <c r="E34" i="91"/>
  <c r="T34" i="91" s="1"/>
  <c r="S33" i="91"/>
  <c r="R33" i="91"/>
  <c r="Q33" i="91"/>
  <c r="P33" i="91"/>
  <c r="E33" i="91"/>
  <c r="S32" i="91"/>
  <c r="R32" i="91"/>
  <c r="Q32" i="91"/>
  <c r="P32" i="91"/>
  <c r="E32" i="91"/>
  <c r="S31" i="91"/>
  <c r="R31" i="91"/>
  <c r="Q31" i="91"/>
  <c r="P31" i="91"/>
  <c r="E31" i="91"/>
  <c r="U31" i="91" s="1"/>
  <c r="S30" i="91"/>
  <c r="R30" i="91"/>
  <c r="Q30" i="91"/>
  <c r="P30" i="91"/>
  <c r="E30" i="91"/>
  <c r="T30" i="91" s="1"/>
  <c r="S29" i="91"/>
  <c r="R29" i="91"/>
  <c r="Q29" i="91"/>
  <c r="P29" i="91"/>
  <c r="E29" i="91"/>
  <c r="U29" i="91" s="1"/>
  <c r="T28" i="91"/>
  <c r="S28" i="91"/>
  <c r="R28" i="91"/>
  <c r="Q28" i="91"/>
  <c r="P28" i="91"/>
  <c r="E28" i="91"/>
  <c r="S27" i="91"/>
  <c r="R27" i="91"/>
  <c r="S26" i="91"/>
  <c r="R26" i="91"/>
  <c r="Q26" i="91"/>
  <c r="P26" i="91"/>
  <c r="E26" i="91"/>
  <c r="U26" i="91" s="1"/>
  <c r="S25" i="91"/>
  <c r="R25" i="91"/>
  <c r="Q25" i="91"/>
  <c r="P25" i="91"/>
  <c r="E25" i="91"/>
  <c r="T25" i="91" s="1"/>
  <c r="U24" i="91"/>
  <c r="S24" i="91"/>
  <c r="R24" i="91"/>
  <c r="Q24" i="91"/>
  <c r="P24" i="91"/>
  <c r="E24" i="91"/>
  <c r="T24" i="91" s="1"/>
  <c r="S23" i="91"/>
  <c r="R23" i="91"/>
  <c r="Q23" i="91"/>
  <c r="P23" i="91"/>
  <c r="E23" i="91"/>
  <c r="U23" i="91" s="1"/>
  <c r="S22" i="91"/>
  <c r="R22" i="91"/>
  <c r="Q22" i="91"/>
  <c r="P22" i="91"/>
  <c r="E22" i="91"/>
  <c r="S21" i="91"/>
  <c r="R21" i="91"/>
  <c r="Q21" i="91"/>
  <c r="P21" i="91"/>
  <c r="E21" i="91"/>
  <c r="T21" i="91" s="1"/>
  <c r="S20" i="91"/>
  <c r="R20" i="91"/>
  <c r="Q20" i="91"/>
  <c r="P20" i="91"/>
  <c r="E20" i="91"/>
  <c r="S19" i="91"/>
  <c r="R19" i="91"/>
  <c r="Q19" i="91"/>
  <c r="P19" i="91"/>
  <c r="E19" i="91"/>
  <c r="S18" i="91"/>
  <c r="R18" i="91"/>
  <c r="Q18" i="91"/>
  <c r="P18" i="91"/>
  <c r="E18" i="91"/>
  <c r="U18" i="91" s="1"/>
  <c r="S17" i="91"/>
  <c r="R17" i="91"/>
  <c r="Q17" i="91"/>
  <c r="P17" i="91"/>
  <c r="E17" i="91"/>
  <c r="T17" i="91" s="1"/>
  <c r="S16" i="91"/>
  <c r="R16" i="91"/>
  <c r="Q16" i="91"/>
  <c r="P16" i="91"/>
  <c r="E16" i="91"/>
  <c r="S15" i="91"/>
  <c r="R15" i="91"/>
  <c r="Q15" i="91"/>
  <c r="P15" i="91"/>
  <c r="E15" i="91"/>
  <c r="S14" i="91"/>
  <c r="R14" i="91"/>
  <c r="Q14" i="91"/>
  <c r="P14" i="91"/>
  <c r="E14" i="91"/>
  <c r="S13" i="91"/>
  <c r="R13" i="91"/>
  <c r="Q13" i="91"/>
  <c r="P13" i="91"/>
  <c r="E13" i="91"/>
  <c r="T13" i="91" s="1"/>
  <c r="S12" i="91"/>
  <c r="R12" i="91"/>
  <c r="Q12" i="91"/>
  <c r="P12" i="91"/>
  <c r="E12" i="91"/>
  <c r="S11" i="91"/>
  <c r="R11" i="91"/>
  <c r="Q11" i="91"/>
  <c r="P11" i="91"/>
  <c r="E11" i="91"/>
  <c r="S10" i="91"/>
  <c r="R10" i="91"/>
  <c r="Q10" i="91"/>
  <c r="P10" i="91"/>
  <c r="E10" i="91"/>
  <c r="U10" i="91" s="1"/>
  <c r="S9" i="91"/>
  <c r="R9" i="91"/>
  <c r="S8" i="91"/>
  <c r="R8" i="91"/>
  <c r="T61" i="90"/>
  <c r="S61" i="90"/>
  <c r="R61" i="90"/>
  <c r="Q61" i="90"/>
  <c r="P61" i="90"/>
  <c r="E61" i="90"/>
  <c r="U61" i="90" s="1"/>
  <c r="S60" i="90"/>
  <c r="R60" i="90"/>
  <c r="Q60" i="90"/>
  <c r="Q59" i="90" s="1"/>
  <c r="P60" i="90"/>
  <c r="E60" i="90"/>
  <c r="E59" i="90" s="1"/>
  <c r="U59" i="90" s="1"/>
  <c r="S59" i="90"/>
  <c r="R59" i="90"/>
  <c r="R58" i="90"/>
  <c r="U57" i="90"/>
  <c r="S57" i="90"/>
  <c r="R57" i="90"/>
  <c r="Q57" i="90"/>
  <c r="P57" i="90"/>
  <c r="E57" i="90"/>
  <c r="T57" i="90" s="1"/>
  <c r="S56" i="90"/>
  <c r="R56" i="90"/>
  <c r="Q56" i="90"/>
  <c r="P56" i="90"/>
  <c r="E56" i="90"/>
  <c r="U56" i="90" s="1"/>
  <c r="S55" i="90"/>
  <c r="R55" i="90"/>
  <c r="Q55" i="90"/>
  <c r="P55" i="90"/>
  <c r="E55" i="90"/>
  <c r="S54" i="90"/>
  <c r="R54" i="90"/>
  <c r="Q54" i="90"/>
  <c r="P54" i="90"/>
  <c r="E54" i="90"/>
  <c r="S53" i="90"/>
  <c r="R53" i="90"/>
  <c r="U52" i="90"/>
  <c r="S52" i="90"/>
  <c r="R52" i="90"/>
  <c r="Q52" i="90"/>
  <c r="P52" i="90"/>
  <c r="E52" i="90"/>
  <c r="T52" i="90" s="1"/>
  <c r="U51" i="90"/>
  <c r="T51" i="90"/>
  <c r="S51" i="90"/>
  <c r="R51" i="90"/>
  <c r="Q51" i="90"/>
  <c r="P51" i="90"/>
  <c r="E51" i="90"/>
  <c r="S50" i="90"/>
  <c r="R50" i="90"/>
  <c r="Q50" i="90"/>
  <c r="P50" i="90"/>
  <c r="E50" i="90"/>
  <c r="U50" i="90" s="1"/>
  <c r="S49" i="90"/>
  <c r="R49" i="90"/>
  <c r="Q49" i="90"/>
  <c r="P49" i="90"/>
  <c r="E49" i="90"/>
  <c r="U48" i="90"/>
  <c r="S48" i="90"/>
  <c r="R48" i="90"/>
  <c r="Q48" i="90"/>
  <c r="P48" i="90"/>
  <c r="E48" i="90"/>
  <c r="T48" i="90" s="1"/>
  <c r="U47" i="90"/>
  <c r="S47" i="90"/>
  <c r="R47" i="90"/>
  <c r="Q47" i="90"/>
  <c r="P47" i="90"/>
  <c r="E47" i="90"/>
  <c r="T47" i="90" s="1"/>
  <c r="S46" i="90"/>
  <c r="R46" i="90"/>
  <c r="Q46" i="90"/>
  <c r="P46" i="90"/>
  <c r="E46" i="90"/>
  <c r="U46" i="90" s="1"/>
  <c r="S45" i="90"/>
  <c r="R45" i="90"/>
  <c r="Q45" i="90"/>
  <c r="P45" i="90"/>
  <c r="E45" i="90"/>
  <c r="S44" i="90"/>
  <c r="R44" i="90"/>
  <c r="Q44" i="90"/>
  <c r="P44" i="90"/>
  <c r="E44" i="90"/>
  <c r="T44" i="90" s="1"/>
  <c r="S43" i="90"/>
  <c r="R43" i="90"/>
  <c r="S42" i="90"/>
  <c r="R42" i="90"/>
  <c r="S41" i="90"/>
  <c r="R41" i="90"/>
  <c r="Q41" i="90"/>
  <c r="P41" i="90"/>
  <c r="E41" i="90"/>
  <c r="S40" i="90"/>
  <c r="R40" i="90"/>
  <c r="Q40" i="90"/>
  <c r="P40" i="90"/>
  <c r="E40" i="90"/>
  <c r="U40" i="90" s="1"/>
  <c r="S39" i="90"/>
  <c r="R39" i="90"/>
  <c r="Q39" i="90"/>
  <c r="P39" i="90"/>
  <c r="E39" i="90"/>
  <c r="U38" i="90"/>
  <c r="S38" i="90"/>
  <c r="R38" i="90"/>
  <c r="Q38" i="90"/>
  <c r="P38" i="90"/>
  <c r="E38" i="90"/>
  <c r="T38" i="90" s="1"/>
  <c r="S37" i="90"/>
  <c r="R37" i="90"/>
  <c r="Q37" i="90"/>
  <c r="P37" i="90"/>
  <c r="E37" i="90"/>
  <c r="S36" i="90"/>
  <c r="R36" i="90"/>
  <c r="Q36" i="90"/>
  <c r="P36" i="90"/>
  <c r="E36" i="90"/>
  <c r="U36" i="90" s="1"/>
  <c r="S35" i="90"/>
  <c r="R35" i="90"/>
  <c r="Q35" i="90"/>
  <c r="P35" i="90"/>
  <c r="E35" i="90"/>
  <c r="U35" i="90" s="1"/>
  <c r="U34" i="90"/>
  <c r="S34" i="90"/>
  <c r="R34" i="90"/>
  <c r="Q34" i="90"/>
  <c r="P34" i="90"/>
  <c r="E34" i="90"/>
  <c r="T34" i="90" s="1"/>
  <c r="S33" i="90"/>
  <c r="R33" i="90"/>
  <c r="Q33" i="90"/>
  <c r="P33" i="90"/>
  <c r="E33" i="90"/>
  <c r="S32" i="90"/>
  <c r="R32" i="90"/>
  <c r="Q32" i="90"/>
  <c r="P32" i="90"/>
  <c r="T32" i="90" s="1"/>
  <c r="E32" i="90"/>
  <c r="U32" i="90" s="1"/>
  <c r="S31" i="90"/>
  <c r="R31" i="90"/>
  <c r="Q31" i="90"/>
  <c r="P31" i="90"/>
  <c r="E31" i="90"/>
  <c r="S30" i="90"/>
  <c r="R30" i="90"/>
  <c r="Q30" i="90"/>
  <c r="P30" i="90"/>
  <c r="E30" i="90"/>
  <c r="S29" i="90"/>
  <c r="R29" i="90"/>
  <c r="Q29" i="90"/>
  <c r="P29" i="90"/>
  <c r="E29" i="90"/>
  <c r="T29" i="90" s="1"/>
  <c r="T28" i="90"/>
  <c r="S28" i="90"/>
  <c r="R28" i="90"/>
  <c r="Q28" i="90"/>
  <c r="P28" i="90"/>
  <c r="E28" i="90"/>
  <c r="U28" i="90" s="1"/>
  <c r="S27" i="90"/>
  <c r="R27" i="90"/>
  <c r="S26" i="90"/>
  <c r="R26" i="90"/>
  <c r="Q26" i="90"/>
  <c r="P26" i="90"/>
  <c r="E26" i="90"/>
  <c r="T25" i="90"/>
  <c r="S25" i="90"/>
  <c r="R25" i="90"/>
  <c r="Q25" i="90"/>
  <c r="P25" i="90"/>
  <c r="E25" i="90"/>
  <c r="U25" i="90" s="1"/>
  <c r="U24" i="90"/>
  <c r="S24" i="90"/>
  <c r="R24" i="90"/>
  <c r="Q24" i="90"/>
  <c r="P24" i="90"/>
  <c r="E24" i="90"/>
  <c r="T24" i="90" s="1"/>
  <c r="S23" i="90"/>
  <c r="R23" i="90"/>
  <c r="Q23" i="90"/>
  <c r="P23" i="90"/>
  <c r="E23" i="90"/>
  <c r="S22" i="90"/>
  <c r="R22" i="90"/>
  <c r="Q22" i="90"/>
  <c r="P22" i="90"/>
  <c r="E22" i="90"/>
  <c r="U22" i="90" s="1"/>
  <c r="S21" i="90"/>
  <c r="R21" i="90"/>
  <c r="Q21" i="90"/>
  <c r="P21" i="90"/>
  <c r="E21" i="90"/>
  <c r="U21" i="90" s="1"/>
  <c r="T20" i="90"/>
  <c r="S20" i="90"/>
  <c r="R20" i="90"/>
  <c r="Q20" i="90"/>
  <c r="P20" i="90"/>
  <c r="E20" i="90"/>
  <c r="U20" i="90" s="1"/>
  <c r="S19" i="90"/>
  <c r="R19" i="90"/>
  <c r="Q19" i="90"/>
  <c r="P19" i="90"/>
  <c r="E19" i="90"/>
  <c r="U19" i="90" s="1"/>
  <c r="S18" i="90"/>
  <c r="R18" i="90"/>
  <c r="Q18" i="90"/>
  <c r="P18" i="90"/>
  <c r="E18" i="90"/>
  <c r="S17" i="90"/>
  <c r="R17" i="90"/>
  <c r="Q17" i="90"/>
  <c r="P17" i="90"/>
  <c r="E17" i="90"/>
  <c r="U17" i="90" s="1"/>
  <c r="S16" i="90"/>
  <c r="R16" i="90"/>
  <c r="Q16" i="90"/>
  <c r="P16" i="90"/>
  <c r="E16" i="90"/>
  <c r="U16" i="90" s="1"/>
  <c r="T15" i="90"/>
  <c r="S15" i="90"/>
  <c r="R15" i="90"/>
  <c r="Q15" i="90"/>
  <c r="P15" i="90"/>
  <c r="E15" i="90"/>
  <c r="U15" i="90" s="1"/>
  <c r="S14" i="90"/>
  <c r="R14" i="90"/>
  <c r="Q14" i="90"/>
  <c r="P14" i="90"/>
  <c r="E14" i="90"/>
  <c r="U14" i="90" s="1"/>
  <c r="S13" i="90"/>
  <c r="R13" i="90"/>
  <c r="Q13" i="90"/>
  <c r="P13" i="90"/>
  <c r="E13" i="90"/>
  <c r="T13" i="90" s="1"/>
  <c r="S12" i="90"/>
  <c r="R12" i="90"/>
  <c r="Q12" i="90"/>
  <c r="P12" i="90"/>
  <c r="E12" i="90"/>
  <c r="U12" i="90" s="1"/>
  <c r="S11" i="90"/>
  <c r="R11" i="90"/>
  <c r="Q11" i="90"/>
  <c r="P11" i="90"/>
  <c r="E11" i="90"/>
  <c r="U11" i="90" s="1"/>
  <c r="S10" i="90"/>
  <c r="R10" i="90"/>
  <c r="Q10" i="90"/>
  <c r="P10" i="90"/>
  <c r="E10" i="90"/>
  <c r="S9" i="90"/>
  <c r="R9" i="90"/>
  <c r="R8" i="90"/>
  <c r="S61" i="89"/>
  <c r="R61" i="89"/>
  <c r="Q61" i="89"/>
  <c r="P61" i="89"/>
  <c r="E61" i="89"/>
  <c r="S60" i="89"/>
  <c r="R60" i="89"/>
  <c r="Q60" i="89"/>
  <c r="P60" i="89"/>
  <c r="E60" i="89"/>
  <c r="U60" i="89" s="1"/>
  <c r="S59" i="89"/>
  <c r="R59" i="89"/>
  <c r="R58" i="89"/>
  <c r="S57" i="89"/>
  <c r="R57" i="89"/>
  <c r="Q57" i="89"/>
  <c r="P57" i="89"/>
  <c r="E57" i="89"/>
  <c r="U57" i="89" s="1"/>
  <c r="S56" i="89"/>
  <c r="R56" i="89"/>
  <c r="Q56" i="89"/>
  <c r="P56" i="89"/>
  <c r="E56" i="89"/>
  <c r="U56" i="89" s="1"/>
  <c r="S55" i="89"/>
  <c r="R55" i="89"/>
  <c r="Q55" i="89"/>
  <c r="P55" i="89"/>
  <c r="E55" i="89"/>
  <c r="T54" i="89"/>
  <c r="S54" i="89"/>
  <c r="R54" i="89"/>
  <c r="Q54" i="89"/>
  <c r="P54" i="89"/>
  <c r="E54" i="89"/>
  <c r="U54" i="89" s="1"/>
  <c r="S53" i="89"/>
  <c r="R53" i="89"/>
  <c r="T52" i="89"/>
  <c r="S52" i="89"/>
  <c r="R52" i="89"/>
  <c r="Q52" i="89"/>
  <c r="P52" i="89"/>
  <c r="E52" i="89"/>
  <c r="S51" i="89"/>
  <c r="R51" i="89"/>
  <c r="Q51" i="89"/>
  <c r="P51" i="89"/>
  <c r="E51" i="89"/>
  <c r="U51" i="89" s="1"/>
  <c r="U50" i="89"/>
  <c r="T50" i="89"/>
  <c r="S50" i="89"/>
  <c r="R50" i="89"/>
  <c r="Q50" i="89"/>
  <c r="P50" i="89"/>
  <c r="E50" i="89"/>
  <c r="U49" i="89"/>
  <c r="S49" i="89"/>
  <c r="R49" i="89"/>
  <c r="Q49" i="89"/>
  <c r="P49" i="89"/>
  <c r="E49" i="89"/>
  <c r="T49" i="89" s="1"/>
  <c r="S48" i="89"/>
  <c r="R48" i="89"/>
  <c r="Q48" i="89"/>
  <c r="P48" i="89"/>
  <c r="E48" i="89"/>
  <c r="U48" i="89" s="1"/>
  <c r="S47" i="89"/>
  <c r="R47" i="89"/>
  <c r="Q47" i="89"/>
  <c r="P47" i="89"/>
  <c r="E47" i="89"/>
  <c r="S46" i="89"/>
  <c r="R46" i="89"/>
  <c r="Q46" i="89"/>
  <c r="P46" i="89"/>
  <c r="E46" i="89"/>
  <c r="T46" i="89" s="1"/>
  <c r="S45" i="89"/>
  <c r="R45" i="89"/>
  <c r="Q45" i="89"/>
  <c r="P45" i="89"/>
  <c r="T45" i="89" s="1"/>
  <c r="E45" i="89"/>
  <c r="U45" i="89" s="1"/>
  <c r="T44" i="89"/>
  <c r="S44" i="89"/>
  <c r="R44" i="89"/>
  <c r="Q44" i="89"/>
  <c r="P44" i="89"/>
  <c r="E44" i="89"/>
  <c r="S43" i="89"/>
  <c r="R43" i="89"/>
  <c r="S42" i="89"/>
  <c r="R42" i="89"/>
  <c r="S41" i="89"/>
  <c r="R41" i="89"/>
  <c r="Q41" i="89"/>
  <c r="P41" i="89"/>
  <c r="E41" i="89"/>
  <c r="U41" i="89" s="1"/>
  <c r="T40" i="89"/>
  <c r="S40" i="89"/>
  <c r="R40" i="89"/>
  <c r="Q40" i="89"/>
  <c r="P40" i="89"/>
  <c r="E40" i="89"/>
  <c r="U40" i="89" s="1"/>
  <c r="U39" i="89"/>
  <c r="S39" i="89"/>
  <c r="R39" i="89"/>
  <c r="Q39" i="89"/>
  <c r="P39" i="89"/>
  <c r="E39" i="89"/>
  <c r="T39" i="89" s="1"/>
  <c r="S38" i="89"/>
  <c r="R38" i="89"/>
  <c r="Q38" i="89"/>
  <c r="P38" i="89"/>
  <c r="E38" i="89"/>
  <c r="U38" i="89" s="1"/>
  <c r="S37" i="89"/>
  <c r="R37" i="89"/>
  <c r="Q37" i="89"/>
  <c r="P37" i="89"/>
  <c r="E37" i="89"/>
  <c r="S36" i="89"/>
  <c r="R36" i="89"/>
  <c r="Q36" i="89"/>
  <c r="P36" i="89"/>
  <c r="E36" i="89"/>
  <c r="T36" i="89" s="1"/>
  <c r="T35" i="89"/>
  <c r="S35" i="89"/>
  <c r="R35" i="89"/>
  <c r="Q35" i="89"/>
  <c r="P35" i="89"/>
  <c r="E35" i="89"/>
  <c r="U35" i="89" s="1"/>
  <c r="S34" i="89"/>
  <c r="R34" i="89"/>
  <c r="Q34" i="89"/>
  <c r="P34" i="89"/>
  <c r="E34" i="89"/>
  <c r="U34" i="89" s="1"/>
  <c r="S33" i="89"/>
  <c r="R33" i="89"/>
  <c r="Q33" i="89"/>
  <c r="P33" i="89"/>
  <c r="E33" i="89"/>
  <c r="U33" i="89" s="1"/>
  <c r="S32" i="89"/>
  <c r="R32" i="89"/>
  <c r="Q32" i="89"/>
  <c r="P32" i="89"/>
  <c r="E32" i="89"/>
  <c r="T32" i="89" s="1"/>
  <c r="T31" i="89"/>
  <c r="S31" i="89"/>
  <c r="R31" i="89"/>
  <c r="Q31" i="89"/>
  <c r="P31" i="89"/>
  <c r="E31" i="89"/>
  <c r="U31" i="89" s="1"/>
  <c r="S30" i="89"/>
  <c r="R30" i="89"/>
  <c r="Q30" i="89"/>
  <c r="P30" i="89"/>
  <c r="E30" i="89"/>
  <c r="S29" i="89"/>
  <c r="R29" i="89"/>
  <c r="Q29" i="89"/>
  <c r="P29" i="89"/>
  <c r="E29" i="89"/>
  <c r="U28" i="89"/>
  <c r="S28" i="89"/>
  <c r="R28" i="89"/>
  <c r="Q28" i="89"/>
  <c r="P28" i="89"/>
  <c r="E28" i="89"/>
  <c r="R27" i="89"/>
  <c r="S26" i="89"/>
  <c r="R26" i="89"/>
  <c r="Q26" i="89"/>
  <c r="P26" i="89"/>
  <c r="E26" i="89"/>
  <c r="U26" i="89" s="1"/>
  <c r="S25" i="89"/>
  <c r="R25" i="89"/>
  <c r="Q25" i="89"/>
  <c r="P25" i="89"/>
  <c r="E25" i="89"/>
  <c r="S24" i="89"/>
  <c r="R24" i="89"/>
  <c r="Q24" i="89"/>
  <c r="P24" i="89"/>
  <c r="E24" i="89"/>
  <c r="T24" i="89" s="1"/>
  <c r="T23" i="89"/>
  <c r="S23" i="89"/>
  <c r="R23" i="89"/>
  <c r="Q23" i="89"/>
  <c r="P23" i="89"/>
  <c r="E23" i="89"/>
  <c r="U23" i="89" s="1"/>
  <c r="S22" i="89"/>
  <c r="R22" i="89"/>
  <c r="Q22" i="89"/>
  <c r="P22" i="89"/>
  <c r="E22" i="89"/>
  <c r="U22" i="89" s="1"/>
  <c r="S21" i="89"/>
  <c r="R21" i="89"/>
  <c r="Q21" i="89"/>
  <c r="P21" i="89"/>
  <c r="E21" i="89"/>
  <c r="U21" i="89" s="1"/>
  <c r="T20" i="89"/>
  <c r="S20" i="89"/>
  <c r="R20" i="89"/>
  <c r="Q20" i="89"/>
  <c r="P20" i="89"/>
  <c r="E20" i="89"/>
  <c r="U20" i="89" s="1"/>
  <c r="U19" i="89"/>
  <c r="S19" i="89"/>
  <c r="R19" i="89"/>
  <c r="Q19" i="89"/>
  <c r="P19" i="89"/>
  <c r="E19" i="89"/>
  <c r="T19" i="89" s="1"/>
  <c r="S18" i="89"/>
  <c r="R18" i="89"/>
  <c r="Q18" i="89"/>
  <c r="P18" i="89"/>
  <c r="E18" i="89"/>
  <c r="U18" i="89" s="1"/>
  <c r="S17" i="89"/>
  <c r="R17" i="89"/>
  <c r="Q17" i="89"/>
  <c r="P17" i="89"/>
  <c r="E17" i="89"/>
  <c r="S16" i="89"/>
  <c r="R16" i="89"/>
  <c r="Q16" i="89"/>
  <c r="P16" i="89"/>
  <c r="E16" i="89"/>
  <c r="T16" i="89" s="1"/>
  <c r="T15" i="89"/>
  <c r="S15" i="89"/>
  <c r="R15" i="89"/>
  <c r="Q15" i="89"/>
  <c r="P15" i="89"/>
  <c r="E15" i="89"/>
  <c r="U15" i="89" s="1"/>
  <c r="S14" i="89"/>
  <c r="R14" i="89"/>
  <c r="Q14" i="89"/>
  <c r="P14" i="89"/>
  <c r="E14" i="89"/>
  <c r="U14" i="89" s="1"/>
  <c r="S13" i="89"/>
  <c r="R13" i="89"/>
  <c r="Q13" i="89"/>
  <c r="P13" i="89"/>
  <c r="E13" i="89"/>
  <c r="U13" i="89" s="1"/>
  <c r="T12" i="89"/>
  <c r="S12" i="89"/>
  <c r="R12" i="89"/>
  <c r="Q12" i="89"/>
  <c r="P12" i="89"/>
  <c r="E12" i="89"/>
  <c r="U12" i="89" s="1"/>
  <c r="U11" i="89"/>
  <c r="S11" i="89"/>
  <c r="R11" i="89"/>
  <c r="Q11" i="89"/>
  <c r="P11" i="89"/>
  <c r="E11" i="89"/>
  <c r="T11" i="89" s="1"/>
  <c r="S10" i="89"/>
  <c r="R10" i="89"/>
  <c r="Q10" i="89"/>
  <c r="P10" i="89"/>
  <c r="E10" i="89"/>
  <c r="S9" i="89"/>
  <c r="R9" i="89"/>
  <c r="R8" i="89"/>
  <c r="S62" i="88"/>
  <c r="U61" i="88"/>
  <c r="S61" i="88"/>
  <c r="R61" i="88"/>
  <c r="Q61" i="88"/>
  <c r="P61" i="88"/>
  <c r="E61" i="88"/>
  <c r="T61" i="88" s="1"/>
  <c r="S60" i="88"/>
  <c r="R60" i="88"/>
  <c r="Q60" i="88"/>
  <c r="P60" i="88"/>
  <c r="P59" i="88" s="1"/>
  <c r="E60" i="88"/>
  <c r="S59" i="88"/>
  <c r="R59" i="88"/>
  <c r="S58" i="88"/>
  <c r="R58" i="88"/>
  <c r="S57" i="88"/>
  <c r="R57" i="88"/>
  <c r="Q57" i="88"/>
  <c r="P57" i="88"/>
  <c r="E57" i="88"/>
  <c r="S56" i="88"/>
  <c r="R56" i="88"/>
  <c r="Q56" i="88"/>
  <c r="P56" i="88"/>
  <c r="E56" i="88"/>
  <c r="T56" i="88" s="1"/>
  <c r="U55" i="88"/>
  <c r="T55" i="88"/>
  <c r="S55" i="88"/>
  <c r="R55" i="88"/>
  <c r="Q55" i="88"/>
  <c r="P55" i="88"/>
  <c r="E55" i="88"/>
  <c r="T54" i="88"/>
  <c r="S54" i="88"/>
  <c r="R54" i="88"/>
  <c r="Q54" i="88"/>
  <c r="P54" i="88"/>
  <c r="E54" i="88"/>
  <c r="U54" i="88" s="1"/>
  <c r="S53" i="88"/>
  <c r="R53" i="88"/>
  <c r="S52" i="88"/>
  <c r="R52" i="88"/>
  <c r="Q52" i="88"/>
  <c r="P52" i="88"/>
  <c r="E52" i="88"/>
  <c r="S51" i="88"/>
  <c r="R51" i="88"/>
  <c r="Q51" i="88"/>
  <c r="P51" i="88"/>
  <c r="E51" i="88"/>
  <c r="T51" i="88" s="1"/>
  <c r="T50" i="88"/>
  <c r="S50" i="88"/>
  <c r="R50" i="88"/>
  <c r="Q50" i="88"/>
  <c r="P50" i="88"/>
  <c r="E50" i="88"/>
  <c r="U50" i="88" s="1"/>
  <c r="T49" i="88"/>
  <c r="S49" i="88"/>
  <c r="R49" i="88"/>
  <c r="Q49" i="88"/>
  <c r="P49" i="88"/>
  <c r="E49" i="88"/>
  <c r="U49" i="88" s="1"/>
  <c r="S48" i="88"/>
  <c r="R48" i="88"/>
  <c r="Q48" i="88"/>
  <c r="P48" i="88"/>
  <c r="E48" i="88"/>
  <c r="U48" i="88" s="1"/>
  <c r="T47" i="88"/>
  <c r="S47" i="88"/>
  <c r="R47" i="88"/>
  <c r="Q47" i="88"/>
  <c r="P47" i="88"/>
  <c r="E47" i="88"/>
  <c r="U47" i="88" s="1"/>
  <c r="S46" i="88"/>
  <c r="R46" i="88"/>
  <c r="Q46" i="88"/>
  <c r="P46" i="88"/>
  <c r="E46" i="88"/>
  <c r="U46" i="88" s="1"/>
  <c r="S45" i="88"/>
  <c r="R45" i="88"/>
  <c r="Q45" i="88"/>
  <c r="P45" i="88"/>
  <c r="E45" i="88"/>
  <c r="U45" i="88" s="1"/>
  <c r="S44" i="88"/>
  <c r="R44" i="88"/>
  <c r="Q44" i="88"/>
  <c r="P44" i="88"/>
  <c r="E44" i="88"/>
  <c r="S43" i="88"/>
  <c r="R43" i="88"/>
  <c r="S42" i="88"/>
  <c r="R42" i="88"/>
  <c r="S41" i="88"/>
  <c r="R41" i="88"/>
  <c r="Q41" i="88"/>
  <c r="P41" i="88"/>
  <c r="E41" i="88"/>
  <c r="T40" i="88"/>
  <c r="S40" i="88"/>
  <c r="R40" i="88"/>
  <c r="Q40" i="88"/>
  <c r="P40" i="88"/>
  <c r="E40" i="88"/>
  <c r="U40" i="88" s="1"/>
  <c r="T39" i="88"/>
  <c r="S39" i="88"/>
  <c r="R39" i="88"/>
  <c r="Q39" i="88"/>
  <c r="P39" i="88"/>
  <c r="E39" i="88"/>
  <c r="U39" i="88" s="1"/>
  <c r="S38" i="88"/>
  <c r="R38" i="88"/>
  <c r="Q38" i="88"/>
  <c r="P38" i="88"/>
  <c r="E38" i="88"/>
  <c r="U38" i="88" s="1"/>
  <c r="U37" i="88"/>
  <c r="T37" i="88"/>
  <c r="S37" i="88"/>
  <c r="R37" i="88"/>
  <c r="Q37" i="88"/>
  <c r="P37" i="88"/>
  <c r="E37" i="88"/>
  <c r="S36" i="88"/>
  <c r="R36" i="88"/>
  <c r="Q36" i="88"/>
  <c r="P36" i="88"/>
  <c r="E36" i="88"/>
  <c r="S35" i="88"/>
  <c r="R35" i="88"/>
  <c r="Q35" i="88"/>
  <c r="P35" i="88"/>
  <c r="E35" i="88"/>
  <c r="U35" i="88" s="1"/>
  <c r="S34" i="88"/>
  <c r="R34" i="88"/>
  <c r="Q34" i="88"/>
  <c r="P34" i="88"/>
  <c r="E34" i="88"/>
  <c r="S33" i="88"/>
  <c r="R33" i="88"/>
  <c r="Q33" i="88"/>
  <c r="P33" i="88"/>
  <c r="E33" i="88"/>
  <c r="S32" i="88"/>
  <c r="R32" i="88"/>
  <c r="Q32" i="88"/>
  <c r="P32" i="88"/>
  <c r="T32" i="88" s="1"/>
  <c r="E32" i="88"/>
  <c r="U32" i="88" s="1"/>
  <c r="T31" i="88"/>
  <c r="S31" i="88"/>
  <c r="R31" i="88"/>
  <c r="Q31" i="88"/>
  <c r="P31" i="88"/>
  <c r="E31" i="88"/>
  <c r="U31" i="88" s="1"/>
  <c r="S30" i="88"/>
  <c r="R30" i="88"/>
  <c r="Q30" i="88"/>
  <c r="P30" i="88"/>
  <c r="E30" i="88"/>
  <c r="U29" i="88"/>
  <c r="T29" i="88"/>
  <c r="S29" i="88"/>
  <c r="R29" i="88"/>
  <c r="Q29" i="88"/>
  <c r="P29" i="88"/>
  <c r="E29" i="88"/>
  <c r="S28" i="88"/>
  <c r="R28" i="88"/>
  <c r="Q28" i="88"/>
  <c r="P28" i="88"/>
  <c r="E28" i="88"/>
  <c r="S27" i="88"/>
  <c r="R27" i="88"/>
  <c r="S26" i="88"/>
  <c r="R26" i="88"/>
  <c r="Q26" i="88"/>
  <c r="P26" i="88"/>
  <c r="E26" i="88"/>
  <c r="S25" i="88"/>
  <c r="R25" i="88"/>
  <c r="Q25" i="88"/>
  <c r="P25" i="88"/>
  <c r="E25" i="88"/>
  <c r="U25" i="88" s="1"/>
  <c r="S24" i="88"/>
  <c r="R24" i="88"/>
  <c r="Q24" i="88"/>
  <c r="P24" i="88"/>
  <c r="E24" i="88"/>
  <c r="U24" i="88" s="1"/>
  <c r="S23" i="88"/>
  <c r="R23" i="88"/>
  <c r="Q23" i="88"/>
  <c r="U23" i="88" s="1"/>
  <c r="P23" i="88"/>
  <c r="T23" i="88" s="1"/>
  <c r="E23" i="88"/>
  <c r="S22" i="88"/>
  <c r="R22" i="88"/>
  <c r="Q22" i="88"/>
  <c r="P22" i="88"/>
  <c r="E22" i="88"/>
  <c r="U22" i="88" s="1"/>
  <c r="S21" i="88"/>
  <c r="R21" i="88"/>
  <c r="Q21" i="88"/>
  <c r="P21" i="88"/>
  <c r="E21" i="88"/>
  <c r="U20" i="88"/>
  <c r="S20" i="88"/>
  <c r="R20" i="88"/>
  <c r="Q20" i="88"/>
  <c r="P20" i="88"/>
  <c r="E20" i="88"/>
  <c r="T20" i="88" s="1"/>
  <c r="S19" i="88"/>
  <c r="R19" i="88"/>
  <c r="Q19" i="88"/>
  <c r="P19" i="88"/>
  <c r="E19" i="88"/>
  <c r="S18" i="88"/>
  <c r="R18" i="88"/>
  <c r="Q18" i="88"/>
  <c r="P18" i="88"/>
  <c r="E18" i="88"/>
  <c r="U18" i="88" s="1"/>
  <c r="S17" i="88"/>
  <c r="R17" i="88"/>
  <c r="Q17" i="88"/>
  <c r="P17" i="88"/>
  <c r="E17" i="88"/>
  <c r="U17" i="88" s="1"/>
  <c r="U16" i="88"/>
  <c r="S16" i="88"/>
  <c r="R16" i="88"/>
  <c r="Q16" i="88"/>
  <c r="P16" i="88"/>
  <c r="E16" i="88"/>
  <c r="T16" i="88" s="1"/>
  <c r="U15" i="88"/>
  <c r="T15" i="88"/>
  <c r="S15" i="88"/>
  <c r="R15" i="88"/>
  <c r="Q15" i="88"/>
  <c r="P15" i="88"/>
  <c r="E15" i="88"/>
  <c r="S14" i="88"/>
  <c r="R14" i="88"/>
  <c r="Q14" i="88"/>
  <c r="P14" i="88"/>
  <c r="E14" i="88"/>
  <c r="U14" i="88" s="1"/>
  <c r="S13" i="88"/>
  <c r="R13" i="88"/>
  <c r="Q13" i="88"/>
  <c r="P13" i="88"/>
  <c r="E13" i="88"/>
  <c r="U12" i="88"/>
  <c r="S12" i="88"/>
  <c r="R12" i="88"/>
  <c r="Q12" i="88"/>
  <c r="P12" i="88"/>
  <c r="E12" i="88"/>
  <c r="T12" i="88" s="1"/>
  <c r="S11" i="88"/>
  <c r="R11" i="88"/>
  <c r="Q11" i="88"/>
  <c r="P11" i="88"/>
  <c r="E11" i="88"/>
  <c r="S10" i="88"/>
  <c r="R10" i="88"/>
  <c r="Q10" i="88"/>
  <c r="P10" i="88"/>
  <c r="E10" i="88"/>
  <c r="T10" i="88" s="1"/>
  <c r="S9" i="88"/>
  <c r="R9" i="88"/>
  <c r="S8" i="88"/>
  <c r="R8" i="88"/>
  <c r="S62" i="87"/>
  <c r="U61" i="87"/>
  <c r="S61" i="87"/>
  <c r="R61" i="87"/>
  <c r="Q61" i="87"/>
  <c r="P61" i="87"/>
  <c r="E61" i="87"/>
  <c r="T61" i="87" s="1"/>
  <c r="S60" i="87"/>
  <c r="R60" i="87"/>
  <c r="Q60" i="87"/>
  <c r="Q59" i="87" s="1"/>
  <c r="P60" i="87"/>
  <c r="E60" i="87"/>
  <c r="S59" i="87"/>
  <c r="R59" i="87"/>
  <c r="S58" i="87"/>
  <c r="R58" i="87"/>
  <c r="T57" i="87"/>
  <c r="S57" i="87"/>
  <c r="R57" i="87"/>
  <c r="Q57" i="87"/>
  <c r="P57" i="87"/>
  <c r="E57" i="87"/>
  <c r="U57" i="87" s="1"/>
  <c r="S56" i="87"/>
  <c r="R56" i="87"/>
  <c r="Q56" i="87"/>
  <c r="P56" i="87"/>
  <c r="E56" i="87"/>
  <c r="U56" i="87" s="1"/>
  <c r="U55" i="87"/>
  <c r="S55" i="87"/>
  <c r="R55" i="87"/>
  <c r="Q55" i="87"/>
  <c r="P55" i="87"/>
  <c r="E55" i="87"/>
  <c r="T55" i="87" s="1"/>
  <c r="U54" i="87"/>
  <c r="S54" i="87"/>
  <c r="R54" i="87"/>
  <c r="Q54" i="87"/>
  <c r="Q53" i="87" s="1"/>
  <c r="P54" i="87"/>
  <c r="P53" i="87" s="1"/>
  <c r="E54" i="87"/>
  <c r="T54" i="87" s="1"/>
  <c r="S53" i="87"/>
  <c r="R53" i="87"/>
  <c r="S52" i="87"/>
  <c r="R52" i="87"/>
  <c r="Q52" i="87"/>
  <c r="P52" i="87"/>
  <c r="E52" i="87"/>
  <c r="U52" i="87" s="1"/>
  <c r="S51" i="87"/>
  <c r="R51" i="87"/>
  <c r="Q51" i="87"/>
  <c r="P51" i="87"/>
  <c r="E51" i="87"/>
  <c r="U51" i="87" s="1"/>
  <c r="U50" i="87"/>
  <c r="T50" i="87"/>
  <c r="S50" i="87"/>
  <c r="R50" i="87"/>
  <c r="Q50" i="87"/>
  <c r="P50" i="87"/>
  <c r="E50" i="87"/>
  <c r="T49" i="87"/>
  <c r="S49" i="87"/>
  <c r="R49" i="87"/>
  <c r="Q49" i="87"/>
  <c r="P49" i="87"/>
  <c r="E49" i="87"/>
  <c r="U49" i="87" s="1"/>
  <c r="S48" i="87"/>
  <c r="R48" i="87"/>
  <c r="Q48" i="87"/>
  <c r="P48" i="87"/>
  <c r="E48" i="87"/>
  <c r="U48" i="87" s="1"/>
  <c r="S47" i="87"/>
  <c r="R47" i="87"/>
  <c r="Q47" i="87"/>
  <c r="P47" i="87"/>
  <c r="E47" i="87"/>
  <c r="U46" i="87"/>
  <c r="S46" i="87"/>
  <c r="R46" i="87"/>
  <c r="Q46" i="87"/>
  <c r="P46" i="87"/>
  <c r="T46" i="87" s="1"/>
  <c r="E46" i="87"/>
  <c r="S45" i="87"/>
  <c r="R45" i="87"/>
  <c r="Q45" i="87"/>
  <c r="P45" i="87"/>
  <c r="E45" i="87"/>
  <c r="S44" i="87"/>
  <c r="R44" i="87"/>
  <c r="Q44" i="87"/>
  <c r="P44" i="87"/>
  <c r="E44" i="87"/>
  <c r="T44" i="87" s="1"/>
  <c r="S43" i="87"/>
  <c r="R43" i="87"/>
  <c r="S42" i="87"/>
  <c r="R42" i="87"/>
  <c r="S41" i="87"/>
  <c r="R41" i="87"/>
  <c r="Q41" i="87"/>
  <c r="P41" i="87"/>
  <c r="E41" i="87"/>
  <c r="U41" i="87" s="1"/>
  <c r="U40" i="87"/>
  <c r="S40" i="87"/>
  <c r="R40" i="87"/>
  <c r="Q40" i="87"/>
  <c r="P40" i="87"/>
  <c r="E40" i="87"/>
  <c r="T40" i="87" s="1"/>
  <c r="T39" i="87"/>
  <c r="S39" i="87"/>
  <c r="R39" i="87"/>
  <c r="Q39" i="87"/>
  <c r="P39" i="87"/>
  <c r="E39" i="87"/>
  <c r="U39" i="87" s="1"/>
  <c r="S38" i="87"/>
  <c r="R38" i="87"/>
  <c r="Q38" i="87"/>
  <c r="P38" i="87"/>
  <c r="E38" i="87"/>
  <c r="U38" i="87" s="1"/>
  <c r="S37" i="87"/>
  <c r="R37" i="87"/>
  <c r="Q37" i="87"/>
  <c r="P37" i="87"/>
  <c r="E37" i="87"/>
  <c r="U36" i="87"/>
  <c r="S36" i="87"/>
  <c r="R36" i="87"/>
  <c r="Q36" i="87"/>
  <c r="P36" i="87"/>
  <c r="E36" i="87"/>
  <c r="T36" i="87" s="1"/>
  <c r="S35" i="87"/>
  <c r="R35" i="87"/>
  <c r="Q35" i="87"/>
  <c r="P35" i="87"/>
  <c r="E35" i="87"/>
  <c r="U35" i="87" s="1"/>
  <c r="T34" i="87"/>
  <c r="S34" i="87"/>
  <c r="R34" i="87"/>
  <c r="Q34" i="87"/>
  <c r="P34" i="87"/>
  <c r="E34" i="87"/>
  <c r="U34" i="87" s="1"/>
  <c r="S33" i="87"/>
  <c r="R33" i="87"/>
  <c r="Q33" i="87"/>
  <c r="P33" i="87"/>
  <c r="E33" i="87"/>
  <c r="U33" i="87" s="1"/>
  <c r="T32" i="87"/>
  <c r="S32" i="87"/>
  <c r="R32" i="87"/>
  <c r="Q32" i="87"/>
  <c r="P32" i="87"/>
  <c r="E32" i="87"/>
  <c r="S31" i="87"/>
  <c r="R31" i="87"/>
  <c r="Q31" i="87"/>
  <c r="P31" i="87"/>
  <c r="E31" i="87"/>
  <c r="U31" i="87" s="1"/>
  <c r="S30" i="87"/>
  <c r="R30" i="87"/>
  <c r="Q30" i="87"/>
  <c r="P30" i="87"/>
  <c r="E30" i="87"/>
  <c r="U30" i="87" s="1"/>
  <c r="S29" i="87"/>
  <c r="R29" i="87"/>
  <c r="Q29" i="87"/>
  <c r="P29" i="87"/>
  <c r="E29" i="87"/>
  <c r="S28" i="87"/>
  <c r="R28" i="87"/>
  <c r="Q28" i="87"/>
  <c r="P28" i="87"/>
  <c r="E28" i="87"/>
  <c r="U28" i="87" s="1"/>
  <c r="S27" i="87"/>
  <c r="R27" i="87"/>
  <c r="T26" i="87"/>
  <c r="S26" i="87"/>
  <c r="R26" i="87"/>
  <c r="Q26" i="87"/>
  <c r="P26" i="87"/>
  <c r="E26" i="87"/>
  <c r="U26" i="87" s="1"/>
  <c r="S25" i="87"/>
  <c r="R25" i="87"/>
  <c r="Q25" i="87"/>
  <c r="P25" i="87"/>
  <c r="E25" i="87"/>
  <c r="U25" i="87" s="1"/>
  <c r="S24" i="87"/>
  <c r="R24" i="87"/>
  <c r="Q24" i="87"/>
  <c r="P24" i="87"/>
  <c r="E24" i="87"/>
  <c r="U23" i="87"/>
  <c r="S23" i="87"/>
  <c r="R23" i="87"/>
  <c r="Q23" i="87"/>
  <c r="P23" i="87"/>
  <c r="E23" i="87"/>
  <c r="S22" i="87"/>
  <c r="R22" i="87"/>
  <c r="Q22" i="87"/>
  <c r="P22" i="87"/>
  <c r="E22" i="87"/>
  <c r="U22" i="87" s="1"/>
  <c r="T21" i="87"/>
  <c r="S21" i="87"/>
  <c r="R21" i="87"/>
  <c r="Q21" i="87"/>
  <c r="P21" i="87"/>
  <c r="E21" i="87"/>
  <c r="U21" i="87" s="1"/>
  <c r="S20" i="87"/>
  <c r="R20" i="87"/>
  <c r="Q20" i="87"/>
  <c r="P20" i="87"/>
  <c r="E20" i="87"/>
  <c r="U20" i="87" s="1"/>
  <c r="U19" i="87"/>
  <c r="S19" i="87"/>
  <c r="R19" i="87"/>
  <c r="Q19" i="87"/>
  <c r="P19" i="87"/>
  <c r="E19" i="87"/>
  <c r="T19" i="87" s="1"/>
  <c r="T18" i="87"/>
  <c r="S18" i="87"/>
  <c r="R18" i="87"/>
  <c r="Q18" i="87"/>
  <c r="P18" i="87"/>
  <c r="E18" i="87"/>
  <c r="U18" i="87" s="1"/>
  <c r="S17" i="87"/>
  <c r="R17" i="87"/>
  <c r="Q17" i="87"/>
  <c r="P17" i="87"/>
  <c r="E17" i="87"/>
  <c r="U17" i="87" s="1"/>
  <c r="S16" i="87"/>
  <c r="R16" i="87"/>
  <c r="Q16" i="87"/>
  <c r="P16" i="87"/>
  <c r="E16" i="87"/>
  <c r="U15" i="87"/>
  <c r="S15" i="87"/>
  <c r="R15" i="87"/>
  <c r="Q15" i="87"/>
  <c r="P15" i="87"/>
  <c r="E15" i="87"/>
  <c r="T15" i="87" s="1"/>
  <c r="S14" i="87"/>
  <c r="R14" i="87"/>
  <c r="Q14" i="87"/>
  <c r="P14" i="87"/>
  <c r="E14" i="87"/>
  <c r="U14" i="87" s="1"/>
  <c r="S13" i="87"/>
  <c r="R13" i="87"/>
  <c r="Q13" i="87"/>
  <c r="P13" i="87"/>
  <c r="E13" i="87"/>
  <c r="T13" i="87" s="1"/>
  <c r="S12" i="87"/>
  <c r="R12" i="87"/>
  <c r="Q12" i="87"/>
  <c r="P12" i="87"/>
  <c r="E12" i="87"/>
  <c r="U12" i="87" s="1"/>
  <c r="U11" i="87"/>
  <c r="S11" i="87"/>
  <c r="R11" i="87"/>
  <c r="Q11" i="87"/>
  <c r="P11" i="87"/>
  <c r="E11" i="87"/>
  <c r="T11" i="87" s="1"/>
  <c r="S10" i="87"/>
  <c r="R10" i="87"/>
  <c r="Q10" i="87"/>
  <c r="P10" i="87"/>
  <c r="E10" i="87"/>
  <c r="S9" i="87"/>
  <c r="R9" i="87"/>
  <c r="S8" i="87"/>
  <c r="R8" i="87"/>
  <c r="U61" i="86"/>
  <c r="S61" i="86"/>
  <c r="R61" i="86"/>
  <c r="Q61" i="86"/>
  <c r="P61" i="86"/>
  <c r="E61" i="86"/>
  <c r="T61" i="86" s="1"/>
  <c r="S60" i="86"/>
  <c r="R60" i="86"/>
  <c r="Q60" i="86"/>
  <c r="P60" i="86"/>
  <c r="P59" i="86" s="1"/>
  <c r="E60" i="86"/>
  <c r="E59" i="86" s="1"/>
  <c r="U59" i="86" s="1"/>
  <c r="S59" i="86"/>
  <c r="R59" i="86"/>
  <c r="R58" i="86"/>
  <c r="S57" i="86"/>
  <c r="R57" i="86"/>
  <c r="Q57" i="86"/>
  <c r="P57" i="86"/>
  <c r="E57" i="86"/>
  <c r="T57" i="86" s="1"/>
  <c r="S56" i="86"/>
  <c r="R56" i="86"/>
  <c r="Q56" i="86"/>
  <c r="P56" i="86"/>
  <c r="E56" i="86"/>
  <c r="U56" i="86" s="1"/>
  <c r="T55" i="86"/>
  <c r="S55" i="86"/>
  <c r="R55" i="86"/>
  <c r="Q55" i="86"/>
  <c r="P55" i="86"/>
  <c r="E55" i="86"/>
  <c r="U55" i="86" s="1"/>
  <c r="S54" i="86"/>
  <c r="R54" i="86"/>
  <c r="Q54" i="86"/>
  <c r="P54" i="86"/>
  <c r="E54" i="86"/>
  <c r="S53" i="86"/>
  <c r="R53" i="86"/>
  <c r="S52" i="86"/>
  <c r="R52" i="86"/>
  <c r="Q52" i="86"/>
  <c r="P52" i="86"/>
  <c r="E52" i="86"/>
  <c r="T52" i="86" s="1"/>
  <c r="U51" i="86"/>
  <c r="S51" i="86"/>
  <c r="R51" i="86"/>
  <c r="Q51" i="86"/>
  <c r="P51" i="86"/>
  <c r="E51" i="86"/>
  <c r="T51" i="86" s="1"/>
  <c r="S50" i="86"/>
  <c r="R50" i="86"/>
  <c r="Q50" i="86"/>
  <c r="P50" i="86"/>
  <c r="E50" i="86"/>
  <c r="U50" i="86" s="1"/>
  <c r="S49" i="86"/>
  <c r="R49" i="86"/>
  <c r="Q49" i="86"/>
  <c r="P49" i="86"/>
  <c r="E49" i="86"/>
  <c r="U49" i="86" s="1"/>
  <c r="S48" i="86"/>
  <c r="R48" i="86"/>
  <c r="Q48" i="86"/>
  <c r="P48" i="86"/>
  <c r="E48" i="86"/>
  <c r="S47" i="86"/>
  <c r="R47" i="86"/>
  <c r="Q47" i="86"/>
  <c r="P47" i="86"/>
  <c r="E47" i="86"/>
  <c r="T47" i="86" s="1"/>
  <c r="S46" i="86"/>
  <c r="R46" i="86"/>
  <c r="Q46" i="86"/>
  <c r="P46" i="86"/>
  <c r="E46" i="86"/>
  <c r="U46" i="86" s="1"/>
  <c r="S45" i="86"/>
  <c r="R45" i="86"/>
  <c r="Q45" i="86"/>
  <c r="P45" i="86"/>
  <c r="E45" i="86"/>
  <c r="S44" i="86"/>
  <c r="R44" i="86"/>
  <c r="Q44" i="86"/>
  <c r="P44" i="86"/>
  <c r="E44" i="86"/>
  <c r="U44" i="86" s="1"/>
  <c r="S43" i="86"/>
  <c r="R43" i="86"/>
  <c r="S42" i="86"/>
  <c r="R42" i="86"/>
  <c r="U41" i="86"/>
  <c r="S41" i="86"/>
  <c r="R41" i="86"/>
  <c r="Q41" i="86"/>
  <c r="P41" i="86"/>
  <c r="E41" i="86"/>
  <c r="T41" i="86" s="1"/>
  <c r="S40" i="86"/>
  <c r="R40" i="86"/>
  <c r="Q40" i="86"/>
  <c r="P40" i="86"/>
  <c r="E40" i="86"/>
  <c r="S39" i="86"/>
  <c r="R39" i="86"/>
  <c r="Q39" i="86"/>
  <c r="P39" i="86"/>
  <c r="E39" i="86"/>
  <c r="U39" i="86" s="1"/>
  <c r="S38" i="86"/>
  <c r="R38" i="86"/>
  <c r="Q38" i="86"/>
  <c r="P38" i="86"/>
  <c r="E38" i="86"/>
  <c r="U38" i="86" s="1"/>
  <c r="S37" i="86"/>
  <c r="R37" i="86"/>
  <c r="Q37" i="86"/>
  <c r="P37" i="86"/>
  <c r="E37" i="86"/>
  <c r="U37" i="86" s="1"/>
  <c r="S36" i="86"/>
  <c r="R36" i="86"/>
  <c r="Q36" i="86"/>
  <c r="P36" i="86"/>
  <c r="E36" i="86"/>
  <c r="U36" i="86" s="1"/>
  <c r="S35" i="86"/>
  <c r="R35" i="86"/>
  <c r="Q35" i="86"/>
  <c r="P35" i="86"/>
  <c r="E35" i="86"/>
  <c r="S34" i="86"/>
  <c r="R34" i="86"/>
  <c r="Q34" i="86"/>
  <c r="P34" i="86"/>
  <c r="E34" i="86"/>
  <c r="U34" i="86" s="1"/>
  <c r="S33" i="86"/>
  <c r="R33" i="86"/>
  <c r="Q33" i="86"/>
  <c r="P33" i="86"/>
  <c r="E33" i="86"/>
  <c r="U33" i="86" s="1"/>
  <c r="S32" i="86"/>
  <c r="R32" i="86"/>
  <c r="Q32" i="86"/>
  <c r="P32" i="86"/>
  <c r="T32" i="86" s="1"/>
  <c r="E32" i="86"/>
  <c r="U32" i="86" s="1"/>
  <c r="S31" i="86"/>
  <c r="R31" i="86"/>
  <c r="Q31" i="86"/>
  <c r="P31" i="86"/>
  <c r="E31" i="86"/>
  <c r="U31" i="86" s="1"/>
  <c r="S30" i="86"/>
  <c r="R30" i="86"/>
  <c r="Q30" i="86"/>
  <c r="P30" i="86"/>
  <c r="E30" i="86"/>
  <c r="T30" i="86" s="1"/>
  <c r="S29" i="86"/>
  <c r="R29" i="86"/>
  <c r="Q29" i="86"/>
  <c r="P29" i="86"/>
  <c r="E29" i="86"/>
  <c r="U29" i="86" s="1"/>
  <c r="S28" i="86"/>
  <c r="R28" i="86"/>
  <c r="Q28" i="86"/>
  <c r="P28" i="86"/>
  <c r="E28" i="86"/>
  <c r="R27" i="86"/>
  <c r="S26" i="86"/>
  <c r="R26" i="86"/>
  <c r="Q26" i="86"/>
  <c r="P26" i="86"/>
  <c r="E26" i="86"/>
  <c r="T26" i="86" s="1"/>
  <c r="S25" i="86"/>
  <c r="R25" i="86"/>
  <c r="Q25" i="86"/>
  <c r="P25" i="86"/>
  <c r="E25" i="86"/>
  <c r="U25" i="86" s="1"/>
  <c r="S24" i="86"/>
  <c r="R24" i="86"/>
  <c r="Q24" i="86"/>
  <c r="P24" i="86"/>
  <c r="E24" i="86"/>
  <c r="U24" i="86" s="1"/>
  <c r="S23" i="86"/>
  <c r="R23" i="86"/>
  <c r="Q23" i="86"/>
  <c r="P23" i="86"/>
  <c r="E23" i="86"/>
  <c r="T22" i="86"/>
  <c r="S22" i="86"/>
  <c r="R22" i="86"/>
  <c r="Q22" i="86"/>
  <c r="P22" i="86"/>
  <c r="E22" i="86"/>
  <c r="U22" i="86" s="1"/>
  <c r="S21" i="86"/>
  <c r="R21" i="86"/>
  <c r="Q21" i="86"/>
  <c r="P21" i="86"/>
  <c r="E21" i="86"/>
  <c r="U21" i="86" s="1"/>
  <c r="S20" i="86"/>
  <c r="R20" i="86"/>
  <c r="Q20" i="86"/>
  <c r="P20" i="86"/>
  <c r="E20" i="86"/>
  <c r="U20" i="86" s="1"/>
  <c r="S19" i="86"/>
  <c r="R19" i="86"/>
  <c r="Q19" i="86"/>
  <c r="P19" i="86"/>
  <c r="E19" i="86"/>
  <c r="U19" i="86" s="1"/>
  <c r="U18" i="86"/>
  <c r="S18" i="86"/>
  <c r="R18" i="86"/>
  <c r="Q18" i="86"/>
  <c r="P18" i="86"/>
  <c r="E18" i="86"/>
  <c r="T18" i="86" s="1"/>
  <c r="S17" i="86"/>
  <c r="R17" i="86"/>
  <c r="Q17" i="86"/>
  <c r="P17" i="86"/>
  <c r="E17" i="86"/>
  <c r="U17" i="86" s="1"/>
  <c r="S16" i="86"/>
  <c r="R16" i="86"/>
  <c r="Q16" i="86"/>
  <c r="P16" i="86"/>
  <c r="E16" i="86"/>
  <c r="U16" i="86" s="1"/>
  <c r="S15" i="86"/>
  <c r="R15" i="86"/>
  <c r="Q15" i="86"/>
  <c r="P15" i="86"/>
  <c r="E15" i="86"/>
  <c r="S14" i="86"/>
  <c r="R14" i="86"/>
  <c r="Q14" i="86"/>
  <c r="P14" i="86"/>
  <c r="E14" i="86"/>
  <c r="U14" i="86" s="1"/>
  <c r="U13" i="86"/>
  <c r="S13" i="86"/>
  <c r="R13" i="86"/>
  <c r="Q13" i="86"/>
  <c r="P13" i="86"/>
  <c r="E13" i="86"/>
  <c r="T13" i="86" s="1"/>
  <c r="S12" i="86"/>
  <c r="R12" i="86"/>
  <c r="Q12" i="86"/>
  <c r="P12" i="86"/>
  <c r="E12" i="86"/>
  <c r="S11" i="86"/>
  <c r="R11" i="86"/>
  <c r="Q11" i="86"/>
  <c r="P11" i="86"/>
  <c r="E11" i="86"/>
  <c r="U11" i="86" s="1"/>
  <c r="S10" i="86"/>
  <c r="R10" i="86"/>
  <c r="Q10" i="86"/>
  <c r="P10" i="86"/>
  <c r="E10" i="86"/>
  <c r="T10" i="86" s="1"/>
  <c r="S9" i="86"/>
  <c r="R9" i="86"/>
  <c r="R8" i="86"/>
  <c r="S61" i="85"/>
  <c r="R61" i="85"/>
  <c r="Q61" i="85"/>
  <c r="P61" i="85"/>
  <c r="E61" i="85"/>
  <c r="U61" i="85" s="1"/>
  <c r="S60" i="85"/>
  <c r="R60" i="85"/>
  <c r="Q60" i="85"/>
  <c r="P60" i="85"/>
  <c r="E60" i="85"/>
  <c r="S59" i="85"/>
  <c r="R59" i="85"/>
  <c r="R58" i="85"/>
  <c r="S57" i="85"/>
  <c r="R57" i="85"/>
  <c r="Q57" i="85"/>
  <c r="P57" i="85"/>
  <c r="E57" i="85"/>
  <c r="U57" i="85" s="1"/>
  <c r="S56" i="85"/>
  <c r="R56" i="85"/>
  <c r="Q56" i="85"/>
  <c r="P56" i="85"/>
  <c r="E56" i="85"/>
  <c r="S55" i="85"/>
  <c r="R55" i="85"/>
  <c r="Q55" i="85"/>
  <c r="P55" i="85"/>
  <c r="E55" i="85"/>
  <c r="U55" i="85" s="1"/>
  <c r="S54" i="85"/>
  <c r="R54" i="85"/>
  <c r="Q54" i="85"/>
  <c r="P54" i="85"/>
  <c r="E54" i="85"/>
  <c r="U54" i="85" s="1"/>
  <c r="S53" i="85"/>
  <c r="R53" i="85"/>
  <c r="S52" i="85"/>
  <c r="R52" i="85"/>
  <c r="Q52" i="85"/>
  <c r="P52" i="85"/>
  <c r="E52" i="85"/>
  <c r="U52" i="85" s="1"/>
  <c r="S51" i="85"/>
  <c r="R51" i="85"/>
  <c r="Q51" i="85"/>
  <c r="P51" i="85"/>
  <c r="E51" i="85"/>
  <c r="U50" i="85"/>
  <c r="T50" i="85"/>
  <c r="S50" i="85"/>
  <c r="R50" i="85"/>
  <c r="Q50" i="85"/>
  <c r="P50" i="85"/>
  <c r="E50" i="85"/>
  <c r="T49" i="85"/>
  <c r="S49" i="85"/>
  <c r="R49" i="85"/>
  <c r="Q49" i="85"/>
  <c r="P49" i="85"/>
  <c r="E49" i="85"/>
  <c r="U49" i="85" s="1"/>
  <c r="S48" i="85"/>
  <c r="R48" i="85"/>
  <c r="Q48" i="85"/>
  <c r="P48" i="85"/>
  <c r="E48" i="85"/>
  <c r="U48" i="85" s="1"/>
  <c r="S47" i="85"/>
  <c r="R47" i="85"/>
  <c r="Q47" i="85"/>
  <c r="P47" i="85"/>
  <c r="E47" i="85"/>
  <c r="U47" i="85" s="1"/>
  <c r="U46" i="85"/>
  <c r="S46" i="85"/>
  <c r="R46" i="85"/>
  <c r="Q46" i="85"/>
  <c r="P46" i="85"/>
  <c r="E46" i="85"/>
  <c r="T46" i="85" s="1"/>
  <c r="S45" i="85"/>
  <c r="R45" i="85"/>
  <c r="Q45" i="85"/>
  <c r="P45" i="85"/>
  <c r="E45" i="85"/>
  <c r="S44" i="85"/>
  <c r="R44" i="85"/>
  <c r="Q44" i="85"/>
  <c r="P44" i="85"/>
  <c r="E44" i="85"/>
  <c r="S43" i="85"/>
  <c r="R43" i="85"/>
  <c r="R42" i="85"/>
  <c r="S41" i="85"/>
  <c r="R41" i="85"/>
  <c r="Q41" i="85"/>
  <c r="P41" i="85"/>
  <c r="E41" i="85"/>
  <c r="S40" i="85"/>
  <c r="R40" i="85"/>
  <c r="Q40" i="85"/>
  <c r="P40" i="85"/>
  <c r="E40" i="85"/>
  <c r="U39" i="85"/>
  <c r="T39" i="85"/>
  <c r="S39" i="85"/>
  <c r="R39" i="85"/>
  <c r="Q39" i="85"/>
  <c r="P39" i="85"/>
  <c r="E39" i="85"/>
  <c r="T38" i="85"/>
  <c r="S38" i="85"/>
  <c r="R38" i="85"/>
  <c r="Q38" i="85"/>
  <c r="P38" i="85"/>
  <c r="E38" i="85"/>
  <c r="U38" i="85" s="1"/>
  <c r="S37" i="85"/>
  <c r="R37" i="85"/>
  <c r="Q37" i="85"/>
  <c r="P37" i="85"/>
  <c r="E37" i="85"/>
  <c r="U37" i="85" s="1"/>
  <c r="S36" i="85"/>
  <c r="R36" i="85"/>
  <c r="Q36" i="85"/>
  <c r="P36" i="85"/>
  <c r="E36" i="85"/>
  <c r="S35" i="85"/>
  <c r="R35" i="85"/>
  <c r="Q35" i="85"/>
  <c r="P35" i="85"/>
  <c r="E35" i="85"/>
  <c r="U35" i="85" s="1"/>
  <c r="S34" i="85"/>
  <c r="R34" i="85"/>
  <c r="Q34" i="85"/>
  <c r="P34" i="85"/>
  <c r="E34" i="85"/>
  <c r="U34" i="85" s="1"/>
  <c r="S33" i="85"/>
  <c r="R33" i="85"/>
  <c r="Q33" i="85"/>
  <c r="P33" i="85"/>
  <c r="E33" i="85"/>
  <c r="U32" i="85"/>
  <c r="T32" i="85"/>
  <c r="S32" i="85"/>
  <c r="R32" i="85"/>
  <c r="Q32" i="85"/>
  <c r="P32" i="85"/>
  <c r="E32" i="85"/>
  <c r="T31" i="85"/>
  <c r="S31" i="85"/>
  <c r="R31" i="85"/>
  <c r="Q31" i="85"/>
  <c r="P31" i="85"/>
  <c r="E31" i="85"/>
  <c r="U31" i="85" s="1"/>
  <c r="S30" i="85"/>
  <c r="R30" i="85"/>
  <c r="Q30" i="85"/>
  <c r="P30" i="85"/>
  <c r="E30" i="85"/>
  <c r="T30" i="85" s="1"/>
  <c r="S29" i="85"/>
  <c r="R29" i="85"/>
  <c r="Q29" i="85"/>
  <c r="P29" i="85"/>
  <c r="E29" i="85"/>
  <c r="U29" i="85" s="1"/>
  <c r="U28" i="85"/>
  <c r="S28" i="85"/>
  <c r="R28" i="85"/>
  <c r="Q28" i="85"/>
  <c r="P28" i="85"/>
  <c r="E28" i="85"/>
  <c r="T28" i="85" s="1"/>
  <c r="S27" i="85"/>
  <c r="R27" i="85"/>
  <c r="U26" i="85"/>
  <c r="S26" i="85"/>
  <c r="R26" i="85"/>
  <c r="Q26" i="85"/>
  <c r="P26" i="85"/>
  <c r="E26" i="85"/>
  <c r="T26" i="85" s="1"/>
  <c r="T25" i="85"/>
  <c r="S25" i="85"/>
  <c r="R25" i="85"/>
  <c r="Q25" i="85"/>
  <c r="P25" i="85"/>
  <c r="E25" i="85"/>
  <c r="U25" i="85" s="1"/>
  <c r="S24" i="85"/>
  <c r="R24" i="85"/>
  <c r="Q24" i="85"/>
  <c r="P24" i="85"/>
  <c r="E24" i="85"/>
  <c r="U24" i="85" s="1"/>
  <c r="S23" i="85"/>
  <c r="R23" i="85"/>
  <c r="Q23" i="85"/>
  <c r="U23" i="85" s="1"/>
  <c r="P23" i="85"/>
  <c r="E23" i="85"/>
  <c r="T23" i="85" s="1"/>
  <c r="S22" i="85"/>
  <c r="R22" i="85"/>
  <c r="Q22" i="85"/>
  <c r="P22" i="85"/>
  <c r="E22" i="85"/>
  <c r="U22" i="85" s="1"/>
  <c r="S21" i="85"/>
  <c r="R21" i="85"/>
  <c r="Q21" i="85"/>
  <c r="P21" i="85"/>
  <c r="E21" i="85"/>
  <c r="U21" i="85" s="1"/>
  <c r="S20" i="85"/>
  <c r="R20" i="85"/>
  <c r="Q20" i="85"/>
  <c r="P20" i="85"/>
  <c r="E20" i="85"/>
  <c r="T19" i="85"/>
  <c r="S19" i="85"/>
  <c r="R19" i="85"/>
  <c r="Q19" i="85"/>
  <c r="P19" i="85"/>
  <c r="E19" i="85"/>
  <c r="U19" i="85" s="1"/>
  <c r="S18" i="85"/>
  <c r="R18" i="85"/>
  <c r="Q18" i="85"/>
  <c r="P18" i="85"/>
  <c r="E18" i="85"/>
  <c r="U18" i="85" s="1"/>
  <c r="T17" i="85"/>
  <c r="S17" i="85"/>
  <c r="R17" i="85"/>
  <c r="Q17" i="85"/>
  <c r="P17" i="85"/>
  <c r="E17" i="85"/>
  <c r="U17" i="85" s="1"/>
  <c r="S16" i="85"/>
  <c r="R16" i="85"/>
  <c r="Q16" i="85"/>
  <c r="P16" i="85"/>
  <c r="E16" i="85"/>
  <c r="U16" i="85" s="1"/>
  <c r="U15" i="85"/>
  <c r="S15" i="85"/>
  <c r="R15" i="85"/>
  <c r="Q15" i="85"/>
  <c r="P15" i="85"/>
  <c r="E15" i="85"/>
  <c r="T15" i="85" s="1"/>
  <c r="S14" i="85"/>
  <c r="R14" i="85"/>
  <c r="Q14" i="85"/>
  <c r="P14" i="85"/>
  <c r="E14" i="85"/>
  <c r="U14" i="85" s="1"/>
  <c r="S13" i="85"/>
  <c r="R13" i="85"/>
  <c r="Q13" i="85"/>
  <c r="P13" i="85"/>
  <c r="E13" i="85"/>
  <c r="S12" i="85"/>
  <c r="R12" i="85"/>
  <c r="Q12" i="85"/>
  <c r="P12" i="85"/>
  <c r="E12" i="85"/>
  <c r="S11" i="85"/>
  <c r="R11" i="85"/>
  <c r="Q11" i="85"/>
  <c r="P11" i="85"/>
  <c r="E11" i="85"/>
  <c r="U11" i="85" s="1"/>
  <c r="S10" i="85"/>
  <c r="R10" i="85"/>
  <c r="Q10" i="85"/>
  <c r="U10" i="85" s="1"/>
  <c r="P10" i="85"/>
  <c r="E10" i="85"/>
  <c r="T10" i="85" s="1"/>
  <c r="S9" i="85"/>
  <c r="R9" i="85"/>
  <c r="R8" i="85"/>
  <c r="S62" i="84"/>
  <c r="U61" i="84"/>
  <c r="T61" i="84"/>
  <c r="S61" i="84"/>
  <c r="R61" i="84"/>
  <c r="Q61" i="84"/>
  <c r="P61" i="84"/>
  <c r="E61" i="84"/>
  <c r="S60" i="84"/>
  <c r="R60" i="84"/>
  <c r="Q60" i="84"/>
  <c r="P60" i="84"/>
  <c r="E60" i="84"/>
  <c r="E59" i="84" s="1"/>
  <c r="U59" i="84" s="1"/>
  <c r="S59" i="84"/>
  <c r="R59" i="84"/>
  <c r="S58" i="84"/>
  <c r="R58" i="84"/>
  <c r="S57" i="84"/>
  <c r="R57" i="84"/>
  <c r="Q57" i="84"/>
  <c r="P57" i="84"/>
  <c r="E57" i="84"/>
  <c r="U57" i="84" s="1"/>
  <c r="S56" i="84"/>
  <c r="R56" i="84"/>
  <c r="Q56" i="84"/>
  <c r="P56" i="84"/>
  <c r="E56" i="84"/>
  <c r="U56" i="84" s="1"/>
  <c r="S55" i="84"/>
  <c r="R55" i="84"/>
  <c r="Q55" i="84"/>
  <c r="P55" i="84"/>
  <c r="E55" i="84"/>
  <c r="T55" i="84" s="1"/>
  <c r="S54" i="84"/>
  <c r="R54" i="84"/>
  <c r="Q54" i="84"/>
  <c r="P54" i="84"/>
  <c r="E54" i="84"/>
  <c r="S53" i="84"/>
  <c r="R53" i="84"/>
  <c r="S52" i="84"/>
  <c r="R52" i="84"/>
  <c r="Q52" i="84"/>
  <c r="P52" i="84"/>
  <c r="E52" i="84"/>
  <c r="U52" i="84" s="1"/>
  <c r="S51" i="84"/>
  <c r="R51" i="84"/>
  <c r="Q51" i="84"/>
  <c r="P51" i="84"/>
  <c r="E51" i="84"/>
  <c r="U51" i="84" s="1"/>
  <c r="S50" i="84"/>
  <c r="R50" i="84"/>
  <c r="Q50" i="84"/>
  <c r="P50" i="84"/>
  <c r="E50" i="84"/>
  <c r="T50" i="84" s="1"/>
  <c r="S49" i="84"/>
  <c r="R49" i="84"/>
  <c r="Q49" i="84"/>
  <c r="P49" i="84"/>
  <c r="E49" i="84"/>
  <c r="U49" i="84" s="1"/>
  <c r="S48" i="84"/>
  <c r="R48" i="84"/>
  <c r="Q48" i="84"/>
  <c r="P48" i="84"/>
  <c r="E48" i="84"/>
  <c r="U48" i="84" s="1"/>
  <c r="S47" i="84"/>
  <c r="R47" i="84"/>
  <c r="Q47" i="84"/>
  <c r="P47" i="84"/>
  <c r="E47" i="84"/>
  <c r="S46" i="84"/>
  <c r="R46" i="84"/>
  <c r="Q46" i="84"/>
  <c r="P46" i="84"/>
  <c r="E46" i="84"/>
  <c r="S45" i="84"/>
  <c r="R45" i="84"/>
  <c r="Q45" i="84"/>
  <c r="P45" i="84"/>
  <c r="E45" i="84"/>
  <c r="T45" i="84" s="1"/>
  <c r="T44" i="84"/>
  <c r="S44" i="84"/>
  <c r="R44" i="84"/>
  <c r="Q44" i="84"/>
  <c r="P44" i="84"/>
  <c r="E44" i="84"/>
  <c r="S43" i="84"/>
  <c r="R43" i="84"/>
  <c r="S42" i="84"/>
  <c r="R42" i="84"/>
  <c r="S41" i="84"/>
  <c r="R41" i="84"/>
  <c r="Q41" i="84"/>
  <c r="P41" i="84"/>
  <c r="E41" i="84"/>
  <c r="U41" i="84" s="1"/>
  <c r="S40" i="84"/>
  <c r="R40" i="84"/>
  <c r="Q40" i="84"/>
  <c r="P40" i="84"/>
  <c r="E40" i="84"/>
  <c r="T40" i="84" s="1"/>
  <c r="S39" i="84"/>
  <c r="R39" i="84"/>
  <c r="Q39" i="84"/>
  <c r="P39" i="84"/>
  <c r="E39" i="84"/>
  <c r="U39" i="84" s="1"/>
  <c r="S38" i="84"/>
  <c r="R38" i="84"/>
  <c r="Q38" i="84"/>
  <c r="P38" i="84"/>
  <c r="E38" i="84"/>
  <c r="U38" i="84" s="1"/>
  <c r="S37" i="84"/>
  <c r="R37" i="84"/>
  <c r="Q37" i="84"/>
  <c r="P37" i="84"/>
  <c r="E37" i="84"/>
  <c r="U36" i="84"/>
  <c r="S36" i="84"/>
  <c r="R36" i="84"/>
  <c r="Q36" i="84"/>
  <c r="P36" i="84"/>
  <c r="E36" i="84"/>
  <c r="T36" i="84" s="1"/>
  <c r="U35" i="84"/>
  <c r="T35" i="84"/>
  <c r="S35" i="84"/>
  <c r="R35" i="84"/>
  <c r="Q35" i="84"/>
  <c r="P35" i="84"/>
  <c r="E35" i="84"/>
  <c r="S34" i="84"/>
  <c r="R34" i="84"/>
  <c r="Q34" i="84"/>
  <c r="P34" i="84"/>
  <c r="E34" i="84"/>
  <c r="U34" i="84" s="1"/>
  <c r="S33" i="84"/>
  <c r="R33" i="84"/>
  <c r="Q33" i="84"/>
  <c r="P33" i="84"/>
  <c r="E33" i="84"/>
  <c r="U33" i="84" s="1"/>
  <c r="S32" i="84"/>
  <c r="R32" i="84"/>
  <c r="Q32" i="84"/>
  <c r="U32" i="84" s="1"/>
  <c r="P32" i="84"/>
  <c r="E32" i="84"/>
  <c r="S31" i="84"/>
  <c r="R31" i="84"/>
  <c r="Q31" i="84"/>
  <c r="P31" i="84"/>
  <c r="E31" i="84"/>
  <c r="U31" i="84" s="1"/>
  <c r="S30" i="84"/>
  <c r="R30" i="84"/>
  <c r="Q30" i="84"/>
  <c r="P30" i="84"/>
  <c r="E30" i="84"/>
  <c r="U30" i="84" s="1"/>
  <c r="S29" i="84"/>
  <c r="R29" i="84"/>
  <c r="Q29" i="84"/>
  <c r="P29" i="84"/>
  <c r="E29" i="84"/>
  <c r="S28" i="84"/>
  <c r="R28" i="84"/>
  <c r="Q28" i="84"/>
  <c r="P28" i="84"/>
  <c r="E28" i="84"/>
  <c r="T28" i="84" s="1"/>
  <c r="S27" i="84"/>
  <c r="R27" i="84"/>
  <c r="S26" i="84"/>
  <c r="R26" i="84"/>
  <c r="Q26" i="84"/>
  <c r="P26" i="84"/>
  <c r="E26" i="84"/>
  <c r="U26" i="84" s="1"/>
  <c r="S25" i="84"/>
  <c r="R25" i="84"/>
  <c r="Q25" i="84"/>
  <c r="P25" i="84"/>
  <c r="E25" i="84"/>
  <c r="U25" i="84" s="1"/>
  <c r="S24" i="84"/>
  <c r="R24" i="84"/>
  <c r="Q24" i="84"/>
  <c r="P24" i="84"/>
  <c r="E24" i="84"/>
  <c r="S23" i="84"/>
  <c r="R23" i="84"/>
  <c r="Q23" i="84"/>
  <c r="P23" i="84"/>
  <c r="E23" i="84"/>
  <c r="T23" i="84" s="1"/>
  <c r="U22" i="84"/>
  <c r="S22" i="84"/>
  <c r="R22" i="84"/>
  <c r="Q22" i="84"/>
  <c r="P22" i="84"/>
  <c r="E22" i="84"/>
  <c r="T22" i="84" s="1"/>
  <c r="S21" i="84"/>
  <c r="R21" i="84"/>
  <c r="Q21" i="84"/>
  <c r="P21" i="84"/>
  <c r="E21" i="84"/>
  <c r="U21" i="84" s="1"/>
  <c r="S20" i="84"/>
  <c r="R20" i="84"/>
  <c r="Q20" i="84"/>
  <c r="P20" i="84"/>
  <c r="E20" i="84"/>
  <c r="U20" i="84" s="1"/>
  <c r="U19" i="84"/>
  <c r="S19" i="84"/>
  <c r="R19" i="84"/>
  <c r="Q19" i="84"/>
  <c r="P19" i="84"/>
  <c r="E19" i="84"/>
  <c r="T19" i="84" s="1"/>
  <c r="S18" i="84"/>
  <c r="R18" i="84"/>
  <c r="Q18" i="84"/>
  <c r="P18" i="84"/>
  <c r="E18" i="84"/>
  <c r="U18" i="84" s="1"/>
  <c r="S17" i="84"/>
  <c r="R17" i="84"/>
  <c r="Q17" i="84"/>
  <c r="P17" i="84"/>
  <c r="E17" i="84"/>
  <c r="U17" i="84" s="1"/>
  <c r="S16" i="84"/>
  <c r="R16" i="84"/>
  <c r="Q16" i="84"/>
  <c r="P16" i="84"/>
  <c r="E16" i="84"/>
  <c r="S15" i="84"/>
  <c r="R15" i="84"/>
  <c r="Q15" i="84"/>
  <c r="P15" i="84"/>
  <c r="E15" i="84"/>
  <c r="S14" i="84"/>
  <c r="R14" i="84"/>
  <c r="Q14" i="84"/>
  <c r="P14" i="84"/>
  <c r="E14" i="84"/>
  <c r="T14" i="84" s="1"/>
  <c r="T13" i="84"/>
  <c r="S13" i="84"/>
  <c r="R13" i="84"/>
  <c r="Q13" i="84"/>
  <c r="P13" i="84"/>
  <c r="E13" i="84"/>
  <c r="U13" i="84" s="1"/>
  <c r="S12" i="84"/>
  <c r="R12" i="84"/>
  <c r="Q12" i="84"/>
  <c r="P12" i="84"/>
  <c r="E12" i="84"/>
  <c r="T12" i="84" s="1"/>
  <c r="U11" i="84"/>
  <c r="S11" i="84"/>
  <c r="R11" i="84"/>
  <c r="Q11" i="84"/>
  <c r="P11" i="84"/>
  <c r="E11" i="84"/>
  <c r="T11" i="84" s="1"/>
  <c r="S10" i="84"/>
  <c r="R10" i="84"/>
  <c r="Q10" i="84"/>
  <c r="P10" i="84"/>
  <c r="E10" i="84"/>
  <c r="S9" i="84"/>
  <c r="R9" i="84"/>
  <c r="S8" i="84"/>
  <c r="R8" i="84"/>
  <c r="S61" i="83"/>
  <c r="R61" i="83"/>
  <c r="Q61" i="83"/>
  <c r="P61" i="83"/>
  <c r="E61" i="83"/>
  <c r="U61" i="83" s="1"/>
  <c r="S60" i="83"/>
  <c r="R60" i="83"/>
  <c r="Q60" i="83"/>
  <c r="P60" i="83"/>
  <c r="P59" i="83" s="1"/>
  <c r="E60" i="83"/>
  <c r="S59" i="83"/>
  <c r="R59" i="83"/>
  <c r="R58" i="83"/>
  <c r="U57" i="83"/>
  <c r="S57" i="83"/>
  <c r="R57" i="83"/>
  <c r="Q57" i="83"/>
  <c r="P57" i="83"/>
  <c r="E57" i="83"/>
  <c r="T57" i="83" s="1"/>
  <c r="U56" i="83"/>
  <c r="T56" i="83"/>
  <c r="S56" i="83"/>
  <c r="R56" i="83"/>
  <c r="Q56" i="83"/>
  <c r="P56" i="83"/>
  <c r="E56" i="83"/>
  <c r="S55" i="83"/>
  <c r="R55" i="83"/>
  <c r="Q55" i="83"/>
  <c r="P55" i="83"/>
  <c r="E55" i="83"/>
  <c r="U55" i="83" s="1"/>
  <c r="S54" i="83"/>
  <c r="R54" i="83"/>
  <c r="Q54" i="83"/>
  <c r="Q53" i="83" s="1"/>
  <c r="P54" i="83"/>
  <c r="E54" i="83"/>
  <c r="T54" i="83" s="1"/>
  <c r="S53" i="83"/>
  <c r="R53" i="83"/>
  <c r="U52" i="83"/>
  <c r="S52" i="83"/>
  <c r="R52" i="83"/>
  <c r="Q52" i="83"/>
  <c r="P52" i="83"/>
  <c r="E52" i="83"/>
  <c r="T52" i="83" s="1"/>
  <c r="U51" i="83"/>
  <c r="S51" i="83"/>
  <c r="R51" i="83"/>
  <c r="Q51" i="83"/>
  <c r="P51" i="83"/>
  <c r="E51" i="83"/>
  <c r="T51" i="83" s="1"/>
  <c r="S50" i="83"/>
  <c r="R50" i="83"/>
  <c r="Q50" i="83"/>
  <c r="P50" i="83"/>
  <c r="E50" i="83"/>
  <c r="U49" i="83"/>
  <c r="S49" i="83"/>
  <c r="R49" i="83"/>
  <c r="Q49" i="83"/>
  <c r="P49" i="83"/>
  <c r="E49" i="83"/>
  <c r="T49" i="83" s="1"/>
  <c r="S48" i="83"/>
  <c r="R48" i="83"/>
  <c r="Q48" i="83"/>
  <c r="P48" i="83"/>
  <c r="E48" i="83"/>
  <c r="U48" i="83" s="1"/>
  <c r="S47" i="83"/>
  <c r="R47" i="83"/>
  <c r="Q47" i="83"/>
  <c r="P47" i="83"/>
  <c r="E47" i="83"/>
  <c r="U47" i="83" s="1"/>
  <c r="S46" i="83"/>
  <c r="R46" i="83"/>
  <c r="Q46" i="83"/>
  <c r="P46" i="83"/>
  <c r="E46" i="83"/>
  <c r="U46" i="83" s="1"/>
  <c r="S45" i="83"/>
  <c r="R45" i="83"/>
  <c r="Q45" i="83"/>
  <c r="P45" i="83"/>
  <c r="E45" i="83"/>
  <c r="U44" i="83"/>
  <c r="S44" i="83"/>
  <c r="R44" i="83"/>
  <c r="Q44" i="83"/>
  <c r="P44" i="83"/>
  <c r="E44" i="83"/>
  <c r="T44" i="83" s="1"/>
  <c r="S43" i="83"/>
  <c r="R43" i="83"/>
  <c r="S42" i="83"/>
  <c r="R42" i="83"/>
  <c r="T41" i="83"/>
  <c r="S41" i="83"/>
  <c r="R41" i="83"/>
  <c r="Q41" i="83"/>
  <c r="P41" i="83"/>
  <c r="E41" i="83"/>
  <c r="U41" i="83" s="1"/>
  <c r="S40" i="83"/>
  <c r="R40" i="83"/>
  <c r="Q40" i="83"/>
  <c r="P40" i="83"/>
  <c r="E40" i="83"/>
  <c r="U40" i="83" s="1"/>
  <c r="U39" i="83"/>
  <c r="S39" i="83"/>
  <c r="R39" i="83"/>
  <c r="Q39" i="83"/>
  <c r="P39" i="83"/>
  <c r="E39" i="83"/>
  <c r="T39" i="83" s="1"/>
  <c r="S38" i="83"/>
  <c r="R38" i="83"/>
  <c r="Q38" i="83"/>
  <c r="P38" i="83"/>
  <c r="E38" i="83"/>
  <c r="U38" i="83" s="1"/>
  <c r="S37" i="83"/>
  <c r="R37" i="83"/>
  <c r="Q37" i="83"/>
  <c r="P37" i="83"/>
  <c r="E37" i="83"/>
  <c r="U37" i="83" s="1"/>
  <c r="S36" i="83"/>
  <c r="R36" i="83"/>
  <c r="Q36" i="83"/>
  <c r="P36" i="83"/>
  <c r="E36" i="83"/>
  <c r="U36" i="83" s="1"/>
  <c r="S35" i="83"/>
  <c r="R35" i="83"/>
  <c r="Q35" i="83"/>
  <c r="P35" i="83"/>
  <c r="E35" i="83"/>
  <c r="T34" i="83"/>
  <c r="S34" i="83"/>
  <c r="R34" i="83"/>
  <c r="Q34" i="83"/>
  <c r="P34" i="83"/>
  <c r="E34" i="83"/>
  <c r="U34" i="83" s="1"/>
  <c r="S33" i="83"/>
  <c r="R33" i="83"/>
  <c r="Q33" i="83"/>
  <c r="P33" i="83"/>
  <c r="E33" i="83"/>
  <c r="U33" i="83" s="1"/>
  <c r="S32" i="83"/>
  <c r="R32" i="83"/>
  <c r="Q32" i="83"/>
  <c r="P32" i="83"/>
  <c r="E32" i="83"/>
  <c r="U32" i="83" s="1"/>
  <c r="S31" i="83"/>
  <c r="R31" i="83"/>
  <c r="Q31" i="83"/>
  <c r="P31" i="83"/>
  <c r="E31" i="83"/>
  <c r="S30" i="83"/>
  <c r="R30" i="83"/>
  <c r="Q30" i="83"/>
  <c r="P30" i="83"/>
  <c r="T30" i="83" s="1"/>
  <c r="E30" i="83"/>
  <c r="S29" i="83"/>
  <c r="R29" i="83"/>
  <c r="Q29" i="83"/>
  <c r="P29" i="83"/>
  <c r="E29" i="83"/>
  <c r="U29" i="83" s="1"/>
  <c r="S28" i="83"/>
  <c r="R28" i="83"/>
  <c r="Q28" i="83"/>
  <c r="P28" i="83"/>
  <c r="E28" i="83"/>
  <c r="R27" i="83"/>
  <c r="T26" i="83"/>
  <c r="S26" i="83"/>
  <c r="R26" i="83"/>
  <c r="Q26" i="83"/>
  <c r="P26" i="83"/>
  <c r="E26" i="83"/>
  <c r="U26" i="83" s="1"/>
  <c r="S25" i="83"/>
  <c r="R25" i="83"/>
  <c r="Q25" i="83"/>
  <c r="P25" i="83"/>
  <c r="E25" i="83"/>
  <c r="U25" i="83" s="1"/>
  <c r="S24" i="83"/>
  <c r="R24" i="83"/>
  <c r="Q24" i="83"/>
  <c r="P24" i="83"/>
  <c r="E24" i="83"/>
  <c r="U24" i="83" s="1"/>
  <c r="S23" i="83"/>
  <c r="R23" i="83"/>
  <c r="Q23" i="83"/>
  <c r="P23" i="83"/>
  <c r="E23" i="83"/>
  <c r="S22" i="83"/>
  <c r="R22" i="83"/>
  <c r="Q22" i="83"/>
  <c r="P22" i="83"/>
  <c r="E22" i="83"/>
  <c r="U22" i="83" s="1"/>
  <c r="S21" i="83"/>
  <c r="R21" i="83"/>
  <c r="Q21" i="83"/>
  <c r="P21" i="83"/>
  <c r="E21" i="83"/>
  <c r="U21" i="83" s="1"/>
  <c r="T20" i="83"/>
  <c r="S20" i="83"/>
  <c r="R20" i="83"/>
  <c r="Q20" i="83"/>
  <c r="P20" i="83"/>
  <c r="E20" i="83"/>
  <c r="U20" i="83" s="1"/>
  <c r="S19" i="83"/>
  <c r="R19" i="83"/>
  <c r="Q19" i="83"/>
  <c r="P19" i="83"/>
  <c r="E19" i="83"/>
  <c r="T19" i="83" s="1"/>
  <c r="T18" i="83"/>
  <c r="S18" i="83"/>
  <c r="R18" i="83"/>
  <c r="Q18" i="83"/>
  <c r="P18" i="83"/>
  <c r="E18" i="83"/>
  <c r="U18" i="83" s="1"/>
  <c r="S17" i="83"/>
  <c r="R17" i="83"/>
  <c r="Q17" i="83"/>
  <c r="P17" i="83"/>
  <c r="E17" i="83"/>
  <c r="U17" i="83" s="1"/>
  <c r="S16" i="83"/>
  <c r="R16" i="83"/>
  <c r="Q16" i="83"/>
  <c r="P16" i="83"/>
  <c r="E16" i="83"/>
  <c r="U16" i="83" s="1"/>
  <c r="S15" i="83"/>
  <c r="R15" i="83"/>
  <c r="Q15" i="83"/>
  <c r="P15" i="83"/>
  <c r="E15" i="83"/>
  <c r="S14" i="83"/>
  <c r="R14" i="83"/>
  <c r="Q14" i="83"/>
  <c r="P14" i="83"/>
  <c r="E14" i="83"/>
  <c r="U14" i="83" s="1"/>
  <c r="U13" i="83"/>
  <c r="S13" i="83"/>
  <c r="R13" i="83"/>
  <c r="Q13" i="83"/>
  <c r="P13" i="83"/>
  <c r="E13" i="83"/>
  <c r="T13" i="83" s="1"/>
  <c r="S12" i="83"/>
  <c r="R12" i="83"/>
  <c r="Q12" i="83"/>
  <c r="P12" i="83"/>
  <c r="E12" i="83"/>
  <c r="S11" i="83"/>
  <c r="R11" i="83"/>
  <c r="Q11" i="83"/>
  <c r="P11" i="83"/>
  <c r="E11" i="83"/>
  <c r="T11" i="83" s="1"/>
  <c r="S10" i="83"/>
  <c r="R10" i="83"/>
  <c r="Q10" i="83"/>
  <c r="P10" i="83"/>
  <c r="E10" i="83"/>
  <c r="U10" i="83" s="1"/>
  <c r="S9" i="83"/>
  <c r="R9" i="83"/>
  <c r="R8" i="83"/>
  <c r="S61" i="82"/>
  <c r="R61" i="82"/>
  <c r="Q61" i="82"/>
  <c r="P61" i="82"/>
  <c r="E61" i="82"/>
  <c r="T61" i="82" s="1"/>
  <c r="T60" i="82"/>
  <c r="S60" i="82"/>
  <c r="R60" i="82"/>
  <c r="Q60" i="82"/>
  <c r="Q59" i="82" s="1"/>
  <c r="P60" i="82"/>
  <c r="P59" i="82" s="1"/>
  <c r="E60" i="82"/>
  <c r="S59" i="82"/>
  <c r="R59" i="82"/>
  <c r="R58" i="82"/>
  <c r="S57" i="82"/>
  <c r="R57" i="82"/>
  <c r="Q57" i="82"/>
  <c r="P57" i="82"/>
  <c r="E57" i="82"/>
  <c r="U57" i="82" s="1"/>
  <c r="S56" i="82"/>
  <c r="R56" i="82"/>
  <c r="Q56" i="82"/>
  <c r="P56" i="82"/>
  <c r="E56" i="82"/>
  <c r="U56" i="82" s="1"/>
  <c r="S55" i="82"/>
  <c r="R55" i="82"/>
  <c r="Q55" i="82"/>
  <c r="P55" i="82"/>
  <c r="E55" i="82"/>
  <c r="U54" i="82"/>
  <c r="S54" i="82"/>
  <c r="R54" i="82"/>
  <c r="Q54" i="82"/>
  <c r="P54" i="82"/>
  <c r="E54" i="82"/>
  <c r="T54" i="82" s="1"/>
  <c r="S53" i="82"/>
  <c r="R53" i="82"/>
  <c r="S52" i="82"/>
  <c r="R52" i="82"/>
  <c r="Q52" i="82"/>
  <c r="P52" i="82"/>
  <c r="E52" i="82"/>
  <c r="U52" i="82" s="1"/>
  <c r="S51" i="82"/>
  <c r="R51" i="82"/>
  <c r="Q51" i="82"/>
  <c r="P51" i="82"/>
  <c r="E51" i="82"/>
  <c r="U51" i="82" s="1"/>
  <c r="S50" i="82"/>
  <c r="R50" i="82"/>
  <c r="Q50" i="82"/>
  <c r="P50" i="82"/>
  <c r="E50" i="82"/>
  <c r="U49" i="82"/>
  <c r="S49" i="82"/>
  <c r="R49" i="82"/>
  <c r="Q49" i="82"/>
  <c r="P49" i="82"/>
  <c r="E49" i="82"/>
  <c r="T49" i="82" s="1"/>
  <c r="U48" i="82"/>
  <c r="S48" i="82"/>
  <c r="R48" i="82"/>
  <c r="Q48" i="82"/>
  <c r="P48" i="82"/>
  <c r="E48" i="82"/>
  <c r="T48" i="82" s="1"/>
  <c r="S47" i="82"/>
  <c r="R47" i="82"/>
  <c r="Q47" i="82"/>
  <c r="P47" i="82"/>
  <c r="E47" i="82"/>
  <c r="U46" i="82"/>
  <c r="S46" i="82"/>
  <c r="R46" i="82"/>
  <c r="Q46" i="82"/>
  <c r="P46" i="82"/>
  <c r="E46" i="82"/>
  <c r="T46" i="82" s="1"/>
  <c r="S45" i="82"/>
  <c r="R45" i="82"/>
  <c r="Q45" i="82"/>
  <c r="P45" i="82"/>
  <c r="E45" i="82"/>
  <c r="S44" i="82"/>
  <c r="R44" i="82"/>
  <c r="Q44" i="82"/>
  <c r="P44" i="82"/>
  <c r="E44" i="82"/>
  <c r="U44" i="82" s="1"/>
  <c r="S43" i="82"/>
  <c r="R43" i="82"/>
  <c r="S42" i="82"/>
  <c r="R42" i="82"/>
  <c r="S41" i="82"/>
  <c r="R41" i="82"/>
  <c r="Q41" i="82"/>
  <c r="P41" i="82"/>
  <c r="E41" i="82"/>
  <c r="U41" i="82" s="1"/>
  <c r="S40" i="82"/>
  <c r="R40" i="82"/>
  <c r="Q40" i="82"/>
  <c r="P40" i="82"/>
  <c r="E40" i="82"/>
  <c r="U39" i="82"/>
  <c r="T39" i="82"/>
  <c r="S39" i="82"/>
  <c r="R39" i="82"/>
  <c r="Q39" i="82"/>
  <c r="P39" i="82"/>
  <c r="E39" i="82"/>
  <c r="T38" i="82"/>
  <c r="S38" i="82"/>
  <c r="R38" i="82"/>
  <c r="Q38" i="82"/>
  <c r="P38" i="82"/>
  <c r="E38" i="82"/>
  <c r="U38" i="82" s="1"/>
  <c r="S37" i="82"/>
  <c r="R37" i="82"/>
  <c r="Q37" i="82"/>
  <c r="P37" i="82"/>
  <c r="E37" i="82"/>
  <c r="U37" i="82" s="1"/>
  <c r="U36" i="82"/>
  <c r="S36" i="82"/>
  <c r="R36" i="82"/>
  <c r="Q36" i="82"/>
  <c r="P36" i="82"/>
  <c r="E36" i="82"/>
  <c r="T36" i="82" s="1"/>
  <c r="T35" i="82"/>
  <c r="S35" i="82"/>
  <c r="R35" i="82"/>
  <c r="Q35" i="82"/>
  <c r="P35" i="82"/>
  <c r="E35" i="82"/>
  <c r="U35" i="82" s="1"/>
  <c r="S34" i="82"/>
  <c r="R34" i="82"/>
  <c r="Q34" i="82"/>
  <c r="P34" i="82"/>
  <c r="E34" i="82"/>
  <c r="U34" i="82" s="1"/>
  <c r="S33" i="82"/>
  <c r="R33" i="82"/>
  <c r="Q33" i="82"/>
  <c r="P33" i="82"/>
  <c r="E33" i="82"/>
  <c r="U33" i="82" s="1"/>
  <c r="S32" i="82"/>
  <c r="R32" i="82"/>
  <c r="Q32" i="82"/>
  <c r="P32" i="82"/>
  <c r="E32" i="82"/>
  <c r="U31" i="82"/>
  <c r="S31" i="82"/>
  <c r="R31" i="82"/>
  <c r="Q31" i="82"/>
  <c r="P31" i="82"/>
  <c r="E31" i="82"/>
  <c r="T31" i="82" s="1"/>
  <c r="U30" i="82"/>
  <c r="T30" i="82"/>
  <c r="S30" i="82"/>
  <c r="R30" i="82"/>
  <c r="Q30" i="82"/>
  <c r="P30" i="82"/>
  <c r="E30" i="82"/>
  <c r="S29" i="82"/>
  <c r="R29" i="82"/>
  <c r="Q29" i="82"/>
  <c r="P29" i="82"/>
  <c r="E29" i="82"/>
  <c r="U29" i="82" s="1"/>
  <c r="U28" i="82"/>
  <c r="S28" i="82"/>
  <c r="R28" i="82"/>
  <c r="Q28" i="82"/>
  <c r="P28" i="82"/>
  <c r="E28" i="82"/>
  <c r="T28" i="82" s="1"/>
  <c r="S27" i="82"/>
  <c r="R27" i="82"/>
  <c r="S26" i="82"/>
  <c r="R26" i="82"/>
  <c r="Q26" i="82"/>
  <c r="P26" i="82"/>
  <c r="E26" i="82"/>
  <c r="U26" i="82" s="1"/>
  <c r="U25" i="82"/>
  <c r="S25" i="82"/>
  <c r="R25" i="82"/>
  <c r="Q25" i="82"/>
  <c r="P25" i="82"/>
  <c r="E25" i="82"/>
  <c r="T25" i="82" s="1"/>
  <c r="S24" i="82"/>
  <c r="R24" i="82"/>
  <c r="Q24" i="82"/>
  <c r="P24" i="82"/>
  <c r="E24" i="82"/>
  <c r="S23" i="82"/>
  <c r="R23" i="82"/>
  <c r="Q23" i="82"/>
  <c r="U23" i="82" s="1"/>
  <c r="P23" i="82"/>
  <c r="E23" i="82"/>
  <c r="S22" i="82"/>
  <c r="R22" i="82"/>
  <c r="Q22" i="82"/>
  <c r="P22" i="82"/>
  <c r="E22" i="82"/>
  <c r="U22" i="82" s="1"/>
  <c r="S21" i="82"/>
  <c r="R21" i="82"/>
  <c r="Q21" i="82"/>
  <c r="P21" i="82"/>
  <c r="E21" i="82"/>
  <c r="U21" i="82" s="1"/>
  <c r="S20" i="82"/>
  <c r="R20" i="82"/>
  <c r="Q20" i="82"/>
  <c r="P20" i="82"/>
  <c r="E20" i="82"/>
  <c r="U20" i="82" s="1"/>
  <c r="S19" i="82"/>
  <c r="R19" i="82"/>
  <c r="Q19" i="82"/>
  <c r="P19" i="82"/>
  <c r="E19" i="82"/>
  <c r="U18" i="82"/>
  <c r="S18" i="82"/>
  <c r="R18" i="82"/>
  <c r="Q18" i="82"/>
  <c r="P18" i="82"/>
  <c r="E18" i="82"/>
  <c r="T18" i="82" s="1"/>
  <c r="T17" i="82"/>
  <c r="S17" i="82"/>
  <c r="R17" i="82"/>
  <c r="Q17" i="82"/>
  <c r="P17" i="82"/>
  <c r="E17" i="82"/>
  <c r="U17" i="82" s="1"/>
  <c r="S16" i="82"/>
  <c r="R16" i="82"/>
  <c r="Q16" i="82"/>
  <c r="P16" i="82"/>
  <c r="E16" i="82"/>
  <c r="U16" i="82" s="1"/>
  <c r="U15" i="82"/>
  <c r="S15" i="82"/>
  <c r="R15" i="82"/>
  <c r="Q15" i="82"/>
  <c r="P15" i="82"/>
  <c r="E15" i="82"/>
  <c r="T15" i="82" s="1"/>
  <c r="S14" i="82"/>
  <c r="R14" i="82"/>
  <c r="Q14" i="82"/>
  <c r="P14" i="82"/>
  <c r="E14" i="82"/>
  <c r="U14" i="82" s="1"/>
  <c r="S13" i="82"/>
  <c r="R13" i="82"/>
  <c r="Q13" i="82"/>
  <c r="P13" i="82"/>
  <c r="E13" i="82"/>
  <c r="S12" i="82"/>
  <c r="R12" i="82"/>
  <c r="Q12" i="82"/>
  <c r="P12" i="82"/>
  <c r="E12" i="82"/>
  <c r="U12" i="82" s="1"/>
  <c r="S11" i="82"/>
  <c r="R11" i="82"/>
  <c r="Q11" i="82"/>
  <c r="P11" i="82"/>
  <c r="E11" i="82"/>
  <c r="S10" i="82"/>
  <c r="R10" i="82"/>
  <c r="Q10" i="82"/>
  <c r="U10" i="82" s="1"/>
  <c r="P10" i="82"/>
  <c r="E10" i="82"/>
  <c r="T10" i="82" s="1"/>
  <c r="S9" i="82"/>
  <c r="R9" i="82"/>
  <c r="R8" i="82"/>
  <c r="S62" i="81"/>
  <c r="S61" i="81"/>
  <c r="R61" i="81"/>
  <c r="Q61" i="81"/>
  <c r="P61" i="81"/>
  <c r="E61" i="81"/>
  <c r="U60" i="81"/>
  <c r="T60" i="81"/>
  <c r="S60" i="81"/>
  <c r="R60" i="81"/>
  <c r="Q60" i="81"/>
  <c r="Q59" i="81" s="1"/>
  <c r="P60" i="81"/>
  <c r="P59" i="81" s="1"/>
  <c r="E60" i="81"/>
  <c r="S59" i="81"/>
  <c r="R59" i="81"/>
  <c r="S58" i="81"/>
  <c r="T57" i="81"/>
  <c r="S57" i="81"/>
  <c r="R57" i="81"/>
  <c r="Q57" i="81"/>
  <c r="P57" i="81"/>
  <c r="E57" i="81"/>
  <c r="U57" i="81" s="1"/>
  <c r="S56" i="81"/>
  <c r="R56" i="81"/>
  <c r="Q56" i="81"/>
  <c r="P56" i="81"/>
  <c r="E56" i="81"/>
  <c r="U56" i="81" s="1"/>
  <c r="U55" i="81"/>
  <c r="S55" i="81"/>
  <c r="R55" i="81"/>
  <c r="Q55" i="81"/>
  <c r="P55" i="81"/>
  <c r="E55" i="81"/>
  <c r="T55" i="81" s="1"/>
  <c r="S54" i="81"/>
  <c r="R54" i="81"/>
  <c r="Q54" i="81"/>
  <c r="Q53" i="81" s="1"/>
  <c r="P54" i="81"/>
  <c r="E54" i="81"/>
  <c r="S53" i="81"/>
  <c r="R53" i="81"/>
  <c r="T52" i="81"/>
  <c r="S52" i="81"/>
  <c r="R52" i="81"/>
  <c r="Q52" i="81"/>
  <c r="P52" i="81"/>
  <c r="E52" i="81"/>
  <c r="U52" i="81" s="1"/>
  <c r="S51" i="81"/>
  <c r="R51" i="81"/>
  <c r="Q51" i="81"/>
  <c r="P51" i="81"/>
  <c r="E51" i="81"/>
  <c r="U51" i="81" s="1"/>
  <c r="S50" i="81"/>
  <c r="R50" i="81"/>
  <c r="Q50" i="81"/>
  <c r="P50" i="81"/>
  <c r="E50" i="81"/>
  <c r="U50" i="81" s="1"/>
  <c r="S49" i="81"/>
  <c r="R49" i="81"/>
  <c r="Q49" i="81"/>
  <c r="P49" i="81"/>
  <c r="E49" i="81"/>
  <c r="U49" i="81" s="1"/>
  <c r="S48" i="81"/>
  <c r="R48" i="81"/>
  <c r="Q48" i="81"/>
  <c r="P48" i="81"/>
  <c r="E48" i="81"/>
  <c r="U48" i="81" s="1"/>
  <c r="S47" i="81"/>
  <c r="R47" i="81"/>
  <c r="Q47" i="81"/>
  <c r="P47" i="81"/>
  <c r="E47" i="81"/>
  <c r="U47" i="81" s="1"/>
  <c r="S46" i="81"/>
  <c r="R46" i="81"/>
  <c r="Q46" i="81"/>
  <c r="P46" i="81"/>
  <c r="E46" i="81"/>
  <c r="S45" i="81"/>
  <c r="R45" i="81"/>
  <c r="Q45" i="81"/>
  <c r="P45" i="81"/>
  <c r="T45" i="81" s="1"/>
  <c r="E45" i="81"/>
  <c r="U45" i="81" s="1"/>
  <c r="S44" i="81"/>
  <c r="R44" i="81"/>
  <c r="Q44" i="81"/>
  <c r="P44" i="81"/>
  <c r="E44" i="81"/>
  <c r="S43" i="81"/>
  <c r="R43" i="81"/>
  <c r="S42" i="81"/>
  <c r="R42" i="81"/>
  <c r="S41" i="81"/>
  <c r="R41" i="81"/>
  <c r="Q41" i="81"/>
  <c r="P41" i="81"/>
  <c r="E41" i="81"/>
  <c r="U41" i="81" s="1"/>
  <c r="S40" i="81"/>
  <c r="R40" i="81"/>
  <c r="Q40" i="81"/>
  <c r="P40" i="81"/>
  <c r="E40" i="81"/>
  <c r="U40" i="81" s="1"/>
  <c r="U39" i="81"/>
  <c r="S39" i="81"/>
  <c r="R39" i="81"/>
  <c r="Q39" i="81"/>
  <c r="P39" i="81"/>
  <c r="E39" i="81"/>
  <c r="T39" i="81" s="1"/>
  <c r="S38" i="81"/>
  <c r="R38" i="81"/>
  <c r="Q38" i="81"/>
  <c r="P38" i="81"/>
  <c r="E38" i="81"/>
  <c r="U38" i="81" s="1"/>
  <c r="S37" i="81"/>
  <c r="R37" i="81"/>
  <c r="Q37" i="81"/>
  <c r="P37" i="81"/>
  <c r="E37" i="81"/>
  <c r="U37" i="81" s="1"/>
  <c r="S36" i="81"/>
  <c r="R36" i="81"/>
  <c r="Q36" i="81"/>
  <c r="P36" i="81"/>
  <c r="E36" i="81"/>
  <c r="S35" i="81"/>
  <c r="R35" i="81"/>
  <c r="Q35" i="81"/>
  <c r="P35" i="81"/>
  <c r="E35" i="81"/>
  <c r="U35" i="81" s="1"/>
  <c r="S34" i="81"/>
  <c r="R34" i="81"/>
  <c r="Q34" i="81"/>
  <c r="P34" i="81"/>
  <c r="E34" i="81"/>
  <c r="U34" i="81" s="1"/>
  <c r="T33" i="81"/>
  <c r="S33" i="81"/>
  <c r="R33" i="81"/>
  <c r="Q33" i="81"/>
  <c r="P33" i="81"/>
  <c r="E33" i="81"/>
  <c r="U33" i="81" s="1"/>
  <c r="S32" i="81"/>
  <c r="R32" i="81"/>
  <c r="Q32" i="81"/>
  <c r="P32" i="81"/>
  <c r="E32" i="81"/>
  <c r="U31" i="81"/>
  <c r="T31" i="81"/>
  <c r="S31" i="81"/>
  <c r="R31" i="81"/>
  <c r="Q31" i="81"/>
  <c r="P31" i="81"/>
  <c r="E31" i="81"/>
  <c r="S30" i="81"/>
  <c r="R30" i="81"/>
  <c r="Q30" i="81"/>
  <c r="P30" i="81"/>
  <c r="E30" i="81"/>
  <c r="S29" i="81"/>
  <c r="R29" i="81"/>
  <c r="Q29" i="81"/>
  <c r="P29" i="81"/>
  <c r="E29" i="81"/>
  <c r="U29" i="81" s="1"/>
  <c r="S28" i="81"/>
  <c r="R28" i="81"/>
  <c r="Q28" i="81"/>
  <c r="P28" i="81"/>
  <c r="E28" i="81"/>
  <c r="S27" i="81"/>
  <c r="R27" i="81"/>
  <c r="U26" i="81"/>
  <c r="T26" i="81"/>
  <c r="S26" i="81"/>
  <c r="R26" i="81"/>
  <c r="Q26" i="81"/>
  <c r="P26" i="81"/>
  <c r="E26" i="81"/>
  <c r="S25" i="81"/>
  <c r="R25" i="81"/>
  <c r="Q25" i="81"/>
  <c r="P25" i="81"/>
  <c r="E25" i="81"/>
  <c r="U25" i="81" s="1"/>
  <c r="S24" i="81"/>
  <c r="R24" i="81"/>
  <c r="Q24" i="81"/>
  <c r="P24" i="81"/>
  <c r="E24" i="81"/>
  <c r="U24" i="81" s="1"/>
  <c r="S23" i="81"/>
  <c r="R23" i="81"/>
  <c r="Q23" i="81"/>
  <c r="P23" i="81"/>
  <c r="E23" i="81"/>
  <c r="S22" i="81"/>
  <c r="R22" i="81"/>
  <c r="Q22" i="81"/>
  <c r="P22" i="81"/>
  <c r="E22" i="81"/>
  <c r="U22" i="81" s="1"/>
  <c r="U21" i="81"/>
  <c r="S21" i="81"/>
  <c r="R21" i="81"/>
  <c r="Q21" i="81"/>
  <c r="P21" i="81"/>
  <c r="E21" i="81"/>
  <c r="T21" i="81" s="1"/>
  <c r="S20" i="81"/>
  <c r="R20" i="81"/>
  <c r="Q20" i="81"/>
  <c r="P20" i="81"/>
  <c r="E20" i="81"/>
  <c r="S19" i="81"/>
  <c r="R19" i="81"/>
  <c r="Q19" i="81"/>
  <c r="P19" i="81"/>
  <c r="E19" i="81"/>
  <c r="T19" i="81" s="1"/>
  <c r="U18" i="81"/>
  <c r="T18" i="81"/>
  <c r="S18" i="81"/>
  <c r="R18" i="81"/>
  <c r="Q18" i="81"/>
  <c r="P18" i="81"/>
  <c r="E18" i="81"/>
  <c r="S17" i="81"/>
  <c r="R17" i="81"/>
  <c r="Q17" i="81"/>
  <c r="P17" i="81"/>
  <c r="E17" i="81"/>
  <c r="U17" i="81" s="1"/>
  <c r="S16" i="81"/>
  <c r="R16" i="81"/>
  <c r="Q16" i="81"/>
  <c r="P16" i="81"/>
  <c r="E16" i="81"/>
  <c r="U16" i="81" s="1"/>
  <c r="S15" i="81"/>
  <c r="R15" i="81"/>
  <c r="Q15" i="81"/>
  <c r="P15" i="81"/>
  <c r="E15" i="81"/>
  <c r="S14" i="81"/>
  <c r="R14" i="81"/>
  <c r="Q14" i="81"/>
  <c r="P14" i="81"/>
  <c r="E14" i="81"/>
  <c r="U14" i="81" s="1"/>
  <c r="S13" i="81"/>
  <c r="R13" i="81"/>
  <c r="Q13" i="81"/>
  <c r="U13" i="81" s="1"/>
  <c r="P13" i="81"/>
  <c r="E13" i="81"/>
  <c r="T13" i="81" s="1"/>
  <c r="S12" i="81"/>
  <c r="R12" i="81"/>
  <c r="Q12" i="81"/>
  <c r="P12" i="81"/>
  <c r="E12" i="81"/>
  <c r="S11" i="81"/>
  <c r="R11" i="81"/>
  <c r="Q11" i="81"/>
  <c r="P11" i="81"/>
  <c r="E11" i="81"/>
  <c r="T11" i="81" s="1"/>
  <c r="S10" i="81"/>
  <c r="R10" i="81"/>
  <c r="Q10" i="81"/>
  <c r="P10" i="81"/>
  <c r="T10" i="81" s="1"/>
  <c r="E10" i="81"/>
  <c r="S9" i="81"/>
  <c r="R9" i="81"/>
  <c r="S8" i="81"/>
  <c r="R8" i="81"/>
  <c r="R62" i="80"/>
  <c r="S61" i="80"/>
  <c r="R61" i="80"/>
  <c r="Q61" i="80"/>
  <c r="P61" i="80"/>
  <c r="E61" i="80"/>
  <c r="U61" i="80" s="1"/>
  <c r="S60" i="80"/>
  <c r="R60" i="80"/>
  <c r="Q60" i="80"/>
  <c r="P60" i="80"/>
  <c r="E60" i="80"/>
  <c r="T60" i="80" s="1"/>
  <c r="R59" i="80"/>
  <c r="R58" i="80"/>
  <c r="S57" i="80"/>
  <c r="R57" i="80"/>
  <c r="Q57" i="80"/>
  <c r="P57" i="80"/>
  <c r="E57" i="80"/>
  <c r="U57" i="80" s="1"/>
  <c r="S56" i="80"/>
  <c r="R56" i="80"/>
  <c r="Q56" i="80"/>
  <c r="P56" i="80"/>
  <c r="E56" i="80"/>
  <c r="U55" i="80"/>
  <c r="S55" i="80"/>
  <c r="R55" i="80"/>
  <c r="Q55" i="80"/>
  <c r="P55" i="80"/>
  <c r="E55" i="80"/>
  <c r="T55" i="80" s="1"/>
  <c r="T54" i="80"/>
  <c r="S54" i="80"/>
  <c r="R54" i="80"/>
  <c r="Q54" i="80"/>
  <c r="P54" i="80"/>
  <c r="E54" i="80"/>
  <c r="U54" i="80" s="1"/>
  <c r="S53" i="80"/>
  <c r="R53" i="80"/>
  <c r="S52" i="80"/>
  <c r="R52" i="80"/>
  <c r="Q52" i="80"/>
  <c r="P52" i="80"/>
  <c r="E52" i="80"/>
  <c r="U52" i="80" s="1"/>
  <c r="S51" i="80"/>
  <c r="R51" i="80"/>
  <c r="Q51" i="80"/>
  <c r="P51" i="80"/>
  <c r="E51" i="80"/>
  <c r="S50" i="80"/>
  <c r="R50" i="80"/>
  <c r="Q50" i="80"/>
  <c r="P50" i="80"/>
  <c r="E50" i="80"/>
  <c r="T49" i="80"/>
  <c r="S49" i="80"/>
  <c r="R49" i="80"/>
  <c r="Q49" i="80"/>
  <c r="P49" i="80"/>
  <c r="E49" i="80"/>
  <c r="U49" i="80" s="1"/>
  <c r="T48" i="80"/>
  <c r="S48" i="80"/>
  <c r="R48" i="80"/>
  <c r="Q48" i="80"/>
  <c r="P48" i="80"/>
  <c r="E48" i="80"/>
  <c r="U48" i="80" s="1"/>
  <c r="S47" i="80"/>
  <c r="R47" i="80"/>
  <c r="Q47" i="80"/>
  <c r="P47" i="80"/>
  <c r="E47" i="80"/>
  <c r="T47" i="80" s="1"/>
  <c r="S46" i="80"/>
  <c r="R46" i="80"/>
  <c r="Q46" i="80"/>
  <c r="P46" i="80"/>
  <c r="E46" i="80"/>
  <c r="S45" i="80"/>
  <c r="R45" i="80"/>
  <c r="Q45" i="80"/>
  <c r="P45" i="80"/>
  <c r="E45" i="80"/>
  <c r="U45" i="80" s="1"/>
  <c r="S44" i="80"/>
  <c r="R44" i="80"/>
  <c r="Q44" i="80"/>
  <c r="P44" i="80"/>
  <c r="E44" i="80"/>
  <c r="S43" i="80"/>
  <c r="R43" i="80"/>
  <c r="S42" i="80"/>
  <c r="R42" i="80"/>
  <c r="S41" i="80"/>
  <c r="R41" i="80"/>
  <c r="Q41" i="80"/>
  <c r="P41" i="80"/>
  <c r="E41" i="80"/>
  <c r="U40" i="80"/>
  <c r="S40" i="80"/>
  <c r="R40" i="80"/>
  <c r="Q40" i="80"/>
  <c r="P40" i="80"/>
  <c r="E40" i="80"/>
  <c r="T40" i="80" s="1"/>
  <c r="T39" i="80"/>
  <c r="S39" i="80"/>
  <c r="R39" i="80"/>
  <c r="Q39" i="80"/>
  <c r="P39" i="80"/>
  <c r="E39" i="80"/>
  <c r="U39" i="80" s="1"/>
  <c r="S38" i="80"/>
  <c r="R38" i="80"/>
  <c r="Q38" i="80"/>
  <c r="P38" i="80"/>
  <c r="E38" i="80"/>
  <c r="U38" i="80" s="1"/>
  <c r="U37" i="80"/>
  <c r="S37" i="80"/>
  <c r="R37" i="80"/>
  <c r="Q37" i="80"/>
  <c r="P37" i="80"/>
  <c r="E37" i="80"/>
  <c r="T37" i="80" s="1"/>
  <c r="S36" i="80"/>
  <c r="R36" i="80"/>
  <c r="Q36" i="80"/>
  <c r="P36" i="80"/>
  <c r="E36" i="80"/>
  <c r="U36" i="80" s="1"/>
  <c r="S35" i="80"/>
  <c r="R35" i="80"/>
  <c r="Q35" i="80"/>
  <c r="P35" i="80"/>
  <c r="E35" i="80"/>
  <c r="U35" i="80" s="1"/>
  <c r="S34" i="80"/>
  <c r="R34" i="80"/>
  <c r="Q34" i="80"/>
  <c r="P34" i="80"/>
  <c r="E34" i="80"/>
  <c r="U34" i="80" s="1"/>
  <c r="S33" i="80"/>
  <c r="R33" i="80"/>
  <c r="Q33" i="80"/>
  <c r="P33" i="80"/>
  <c r="E33" i="80"/>
  <c r="U32" i="80"/>
  <c r="S32" i="80"/>
  <c r="R32" i="80"/>
  <c r="Q32" i="80"/>
  <c r="P32" i="80"/>
  <c r="T32" i="80" s="1"/>
  <c r="E32" i="80"/>
  <c r="S31" i="80"/>
  <c r="R31" i="80"/>
  <c r="Q31" i="80"/>
  <c r="P31" i="80"/>
  <c r="E31" i="80"/>
  <c r="S30" i="80"/>
  <c r="R30" i="80"/>
  <c r="Q30" i="80"/>
  <c r="P30" i="80"/>
  <c r="E30" i="80"/>
  <c r="T30" i="80" s="1"/>
  <c r="S29" i="80"/>
  <c r="R29" i="80"/>
  <c r="Q29" i="80"/>
  <c r="P29" i="80"/>
  <c r="E29" i="80"/>
  <c r="T29" i="80" s="1"/>
  <c r="S28" i="80"/>
  <c r="R28" i="80"/>
  <c r="Q28" i="80"/>
  <c r="P28" i="80"/>
  <c r="E28" i="80"/>
  <c r="U28" i="80" s="1"/>
  <c r="R27" i="80"/>
  <c r="S26" i="80"/>
  <c r="R26" i="80"/>
  <c r="Q26" i="80"/>
  <c r="P26" i="80"/>
  <c r="E26" i="80"/>
  <c r="T26" i="80" s="1"/>
  <c r="S25" i="80"/>
  <c r="R25" i="80"/>
  <c r="Q25" i="80"/>
  <c r="P25" i="80"/>
  <c r="E25" i="80"/>
  <c r="T24" i="80"/>
  <c r="S24" i="80"/>
  <c r="R24" i="80"/>
  <c r="Q24" i="80"/>
  <c r="P24" i="80"/>
  <c r="E24" i="80"/>
  <c r="U24" i="80" s="1"/>
  <c r="S23" i="80"/>
  <c r="R23" i="80"/>
  <c r="Q23" i="80"/>
  <c r="P23" i="80"/>
  <c r="E23" i="80"/>
  <c r="U23" i="80" s="1"/>
  <c r="S22" i="80"/>
  <c r="R22" i="80"/>
  <c r="Q22" i="80"/>
  <c r="P22" i="80"/>
  <c r="E22" i="80"/>
  <c r="U22" i="80" s="1"/>
  <c r="S21" i="80"/>
  <c r="R21" i="80"/>
  <c r="Q21" i="80"/>
  <c r="P21" i="80"/>
  <c r="E21" i="80"/>
  <c r="S20" i="80"/>
  <c r="R20" i="80"/>
  <c r="Q20" i="80"/>
  <c r="P20" i="80"/>
  <c r="E20" i="80"/>
  <c r="U20" i="80" s="1"/>
  <c r="S19" i="80"/>
  <c r="R19" i="80"/>
  <c r="Q19" i="80"/>
  <c r="P19" i="80"/>
  <c r="E19" i="80"/>
  <c r="U19" i="80" s="1"/>
  <c r="T18" i="80"/>
  <c r="S18" i="80"/>
  <c r="R18" i="80"/>
  <c r="Q18" i="80"/>
  <c r="P18" i="80"/>
  <c r="E18" i="80"/>
  <c r="U18" i="80" s="1"/>
  <c r="U17" i="80"/>
  <c r="S17" i="80"/>
  <c r="R17" i="80"/>
  <c r="Q17" i="80"/>
  <c r="P17" i="80"/>
  <c r="E17" i="80"/>
  <c r="T17" i="80" s="1"/>
  <c r="U16" i="80"/>
  <c r="S16" i="80"/>
  <c r="R16" i="80"/>
  <c r="Q16" i="80"/>
  <c r="P16" i="80"/>
  <c r="E16" i="80"/>
  <c r="T16" i="80" s="1"/>
  <c r="S15" i="80"/>
  <c r="R15" i="80"/>
  <c r="Q15" i="80"/>
  <c r="P15" i="80"/>
  <c r="E15" i="80"/>
  <c r="U15" i="80" s="1"/>
  <c r="S14" i="80"/>
  <c r="R14" i="80"/>
  <c r="Q14" i="80"/>
  <c r="P14" i="80"/>
  <c r="E14" i="80"/>
  <c r="U14" i="80" s="1"/>
  <c r="S13" i="80"/>
  <c r="R13" i="80"/>
  <c r="Q13" i="80"/>
  <c r="P13" i="80"/>
  <c r="E13" i="80"/>
  <c r="S12" i="80"/>
  <c r="R12" i="80"/>
  <c r="Q12" i="80"/>
  <c r="P12" i="80"/>
  <c r="E12" i="80"/>
  <c r="U12" i="80" s="1"/>
  <c r="U11" i="80"/>
  <c r="S11" i="80"/>
  <c r="R11" i="80"/>
  <c r="Q11" i="80"/>
  <c r="P11" i="80"/>
  <c r="E11" i="80"/>
  <c r="T11" i="80" s="1"/>
  <c r="S10" i="80"/>
  <c r="R10" i="80"/>
  <c r="Q10" i="80"/>
  <c r="P10" i="80"/>
  <c r="E10" i="80"/>
  <c r="S9" i="80"/>
  <c r="R9" i="80"/>
  <c r="R8" i="80"/>
  <c r="U61" i="79"/>
  <c r="S61" i="79"/>
  <c r="R61" i="79"/>
  <c r="Q61" i="79"/>
  <c r="P61" i="79"/>
  <c r="E61" i="79"/>
  <c r="T61" i="79" s="1"/>
  <c r="S60" i="79"/>
  <c r="R60" i="79"/>
  <c r="Q60" i="79"/>
  <c r="P60" i="79"/>
  <c r="P59" i="79" s="1"/>
  <c r="E60" i="79"/>
  <c r="E59" i="79" s="1"/>
  <c r="R59" i="79"/>
  <c r="R58" i="79"/>
  <c r="S57" i="79"/>
  <c r="R57" i="79"/>
  <c r="Q57" i="79"/>
  <c r="P57" i="79"/>
  <c r="E57" i="79"/>
  <c r="S56" i="79"/>
  <c r="R56" i="79"/>
  <c r="Q56" i="79"/>
  <c r="P56" i="79"/>
  <c r="E56" i="79"/>
  <c r="T56" i="79" s="1"/>
  <c r="T55" i="79"/>
  <c r="S55" i="79"/>
  <c r="R55" i="79"/>
  <c r="Q55" i="79"/>
  <c r="P55" i="79"/>
  <c r="E55" i="79"/>
  <c r="U55" i="79" s="1"/>
  <c r="U54" i="79"/>
  <c r="S54" i="79"/>
  <c r="R54" i="79"/>
  <c r="Q54" i="79"/>
  <c r="P54" i="79"/>
  <c r="E54" i="79"/>
  <c r="T54" i="79" s="1"/>
  <c r="S53" i="79"/>
  <c r="R53" i="79"/>
  <c r="S52" i="79"/>
  <c r="R52" i="79"/>
  <c r="Q52" i="79"/>
  <c r="P52" i="79"/>
  <c r="E52" i="79"/>
  <c r="U52" i="79" s="1"/>
  <c r="T51" i="79"/>
  <c r="S51" i="79"/>
  <c r="R51" i="79"/>
  <c r="Q51" i="79"/>
  <c r="P51" i="79"/>
  <c r="E51" i="79"/>
  <c r="U51" i="79" s="1"/>
  <c r="T50" i="79"/>
  <c r="S50" i="79"/>
  <c r="R50" i="79"/>
  <c r="Q50" i="79"/>
  <c r="P50" i="79"/>
  <c r="E50" i="79"/>
  <c r="U50" i="79" s="1"/>
  <c r="S49" i="79"/>
  <c r="R49" i="79"/>
  <c r="Q49" i="79"/>
  <c r="P49" i="79"/>
  <c r="E49" i="79"/>
  <c r="T49" i="79" s="1"/>
  <c r="U48" i="79"/>
  <c r="S48" i="79"/>
  <c r="R48" i="79"/>
  <c r="Q48" i="79"/>
  <c r="P48" i="79"/>
  <c r="E48" i="79"/>
  <c r="T48" i="79" s="1"/>
  <c r="S47" i="79"/>
  <c r="R47" i="79"/>
  <c r="Q47" i="79"/>
  <c r="P47" i="79"/>
  <c r="E47" i="79"/>
  <c r="U47" i="79" s="1"/>
  <c r="S46" i="79"/>
  <c r="R46" i="79"/>
  <c r="Q46" i="79"/>
  <c r="P46" i="79"/>
  <c r="E46" i="79"/>
  <c r="U46" i="79" s="1"/>
  <c r="S45" i="79"/>
  <c r="R45" i="79"/>
  <c r="Q45" i="79"/>
  <c r="P45" i="79"/>
  <c r="E45" i="79"/>
  <c r="S44" i="79"/>
  <c r="R44" i="79"/>
  <c r="Q44" i="79"/>
  <c r="P44" i="79"/>
  <c r="E44" i="79"/>
  <c r="U44" i="79" s="1"/>
  <c r="S43" i="79"/>
  <c r="R43" i="79"/>
  <c r="S42" i="79"/>
  <c r="R42" i="79"/>
  <c r="S41" i="79"/>
  <c r="R41" i="79"/>
  <c r="Q41" i="79"/>
  <c r="P41" i="79"/>
  <c r="E41" i="79"/>
  <c r="T41" i="79" s="1"/>
  <c r="T40" i="79"/>
  <c r="S40" i="79"/>
  <c r="R40" i="79"/>
  <c r="Q40" i="79"/>
  <c r="P40" i="79"/>
  <c r="E40" i="79"/>
  <c r="U40" i="79" s="1"/>
  <c r="U39" i="79"/>
  <c r="S39" i="79"/>
  <c r="R39" i="79"/>
  <c r="Q39" i="79"/>
  <c r="P39" i="79"/>
  <c r="E39" i="79"/>
  <c r="T39" i="79" s="1"/>
  <c r="U38" i="79"/>
  <c r="S38" i="79"/>
  <c r="R38" i="79"/>
  <c r="Q38" i="79"/>
  <c r="P38" i="79"/>
  <c r="E38" i="79"/>
  <c r="T38" i="79" s="1"/>
  <c r="S37" i="79"/>
  <c r="R37" i="79"/>
  <c r="Q37" i="79"/>
  <c r="P37" i="79"/>
  <c r="E37" i="79"/>
  <c r="U37" i="79" s="1"/>
  <c r="S36" i="79"/>
  <c r="R36" i="79"/>
  <c r="Q36" i="79"/>
  <c r="P36" i="79"/>
  <c r="E36" i="79"/>
  <c r="U36" i="79" s="1"/>
  <c r="S35" i="79"/>
  <c r="R35" i="79"/>
  <c r="Q35" i="79"/>
  <c r="P35" i="79"/>
  <c r="E35" i="79"/>
  <c r="S34" i="79"/>
  <c r="R34" i="79"/>
  <c r="Q34" i="79"/>
  <c r="P34" i="79"/>
  <c r="E34" i="79"/>
  <c r="S33" i="79"/>
  <c r="R33" i="79"/>
  <c r="Q33" i="79"/>
  <c r="P33" i="79"/>
  <c r="E33" i="79"/>
  <c r="T33" i="79" s="1"/>
  <c r="T32" i="79"/>
  <c r="S32" i="79"/>
  <c r="R32" i="79"/>
  <c r="Q32" i="79"/>
  <c r="P32" i="79"/>
  <c r="E32" i="79"/>
  <c r="S31" i="79"/>
  <c r="R31" i="79"/>
  <c r="Q31" i="79"/>
  <c r="P31" i="79"/>
  <c r="E31" i="79"/>
  <c r="T31" i="79" s="1"/>
  <c r="S30" i="79"/>
  <c r="R30" i="79"/>
  <c r="Q30" i="79"/>
  <c r="P30" i="79"/>
  <c r="E30" i="79"/>
  <c r="S29" i="79"/>
  <c r="R29" i="79"/>
  <c r="Q29" i="79"/>
  <c r="P29" i="79"/>
  <c r="E29" i="79"/>
  <c r="S28" i="79"/>
  <c r="R28" i="79"/>
  <c r="Q28" i="79"/>
  <c r="P28" i="79"/>
  <c r="E28" i="79"/>
  <c r="R27" i="79"/>
  <c r="S26" i="79"/>
  <c r="R26" i="79"/>
  <c r="Q26" i="79"/>
  <c r="P26" i="79"/>
  <c r="E26" i="79"/>
  <c r="S25" i="79"/>
  <c r="R25" i="79"/>
  <c r="Q25" i="79"/>
  <c r="P25" i="79"/>
  <c r="E25" i="79"/>
  <c r="U25" i="79" s="1"/>
  <c r="S24" i="79"/>
  <c r="R24" i="79"/>
  <c r="Q24" i="79"/>
  <c r="P24" i="79"/>
  <c r="E24" i="79"/>
  <c r="U24" i="79" s="1"/>
  <c r="S23" i="79"/>
  <c r="R23" i="79"/>
  <c r="Q23" i="79"/>
  <c r="P23" i="79"/>
  <c r="E23" i="79"/>
  <c r="U22" i="79"/>
  <c r="S22" i="79"/>
  <c r="R22" i="79"/>
  <c r="Q22" i="79"/>
  <c r="P22" i="79"/>
  <c r="E22" i="79"/>
  <c r="T22" i="79" s="1"/>
  <c r="T21" i="79"/>
  <c r="S21" i="79"/>
  <c r="R21" i="79"/>
  <c r="Q21" i="79"/>
  <c r="P21" i="79"/>
  <c r="E21" i="79"/>
  <c r="U21" i="79" s="1"/>
  <c r="S20" i="79"/>
  <c r="R20" i="79"/>
  <c r="Q20" i="79"/>
  <c r="P20" i="79"/>
  <c r="E20" i="79"/>
  <c r="U20" i="79" s="1"/>
  <c r="U19" i="79"/>
  <c r="S19" i="79"/>
  <c r="R19" i="79"/>
  <c r="Q19" i="79"/>
  <c r="P19" i="79"/>
  <c r="E19" i="79"/>
  <c r="T19" i="79" s="1"/>
  <c r="S18" i="79"/>
  <c r="R18" i="79"/>
  <c r="Q18" i="79"/>
  <c r="P18" i="79"/>
  <c r="E18" i="79"/>
  <c r="S17" i="79"/>
  <c r="R17" i="79"/>
  <c r="Q17" i="79"/>
  <c r="P17" i="79"/>
  <c r="E17" i="79"/>
  <c r="U17" i="79" s="1"/>
  <c r="S16" i="79"/>
  <c r="R16" i="79"/>
  <c r="Q16" i="79"/>
  <c r="P16" i="79"/>
  <c r="E16" i="79"/>
  <c r="U16" i="79" s="1"/>
  <c r="S15" i="79"/>
  <c r="R15" i="79"/>
  <c r="Q15" i="79"/>
  <c r="P15" i="79"/>
  <c r="E15" i="79"/>
  <c r="U14" i="79"/>
  <c r="S14" i="79"/>
  <c r="R14" i="79"/>
  <c r="Q14" i="79"/>
  <c r="P14" i="79"/>
  <c r="E14" i="79"/>
  <c r="T14" i="79" s="1"/>
  <c r="T13" i="79"/>
  <c r="S13" i="79"/>
  <c r="R13" i="79"/>
  <c r="Q13" i="79"/>
  <c r="P13" i="79"/>
  <c r="E13" i="79"/>
  <c r="U13" i="79" s="1"/>
  <c r="S12" i="79"/>
  <c r="R12" i="79"/>
  <c r="Q12" i="79"/>
  <c r="P12" i="79"/>
  <c r="E12" i="79"/>
  <c r="U12" i="79" s="1"/>
  <c r="U11" i="79"/>
  <c r="S11" i="79"/>
  <c r="R11" i="79"/>
  <c r="Q11" i="79"/>
  <c r="P11" i="79"/>
  <c r="E11" i="79"/>
  <c r="T11" i="79" s="1"/>
  <c r="S10" i="79"/>
  <c r="R10" i="79"/>
  <c r="Q10" i="79"/>
  <c r="P10" i="79"/>
  <c r="E10" i="79"/>
  <c r="S9" i="79"/>
  <c r="R9" i="79"/>
  <c r="R8" i="79"/>
  <c r="U61" i="78"/>
  <c r="S61" i="78"/>
  <c r="R61" i="78"/>
  <c r="Q61" i="78"/>
  <c r="P61" i="78"/>
  <c r="E61" i="78"/>
  <c r="T61" i="78" s="1"/>
  <c r="S60" i="78"/>
  <c r="R60" i="78"/>
  <c r="Q60" i="78"/>
  <c r="Q59" i="78" s="1"/>
  <c r="P60" i="78"/>
  <c r="E60" i="78"/>
  <c r="E59" i="78" s="1"/>
  <c r="U59" i="78" s="1"/>
  <c r="S59" i="78"/>
  <c r="R59" i="78"/>
  <c r="R58" i="78"/>
  <c r="S57" i="78"/>
  <c r="R57" i="78"/>
  <c r="Q57" i="78"/>
  <c r="P57" i="78"/>
  <c r="E57" i="78"/>
  <c r="U57" i="78" s="1"/>
  <c r="S56" i="78"/>
  <c r="R56" i="78"/>
  <c r="Q56" i="78"/>
  <c r="P56" i="78"/>
  <c r="E56" i="78"/>
  <c r="S55" i="78"/>
  <c r="R55" i="78"/>
  <c r="Q55" i="78"/>
  <c r="P55" i="78"/>
  <c r="E55" i="78"/>
  <c r="U55" i="78" s="1"/>
  <c r="U54" i="78"/>
  <c r="S54" i="78"/>
  <c r="R54" i="78"/>
  <c r="Q54" i="78"/>
  <c r="P54" i="78"/>
  <c r="E54" i="78"/>
  <c r="T54" i="78" s="1"/>
  <c r="S53" i="78"/>
  <c r="R53" i="78"/>
  <c r="S52" i="78"/>
  <c r="R52" i="78"/>
  <c r="Q52" i="78"/>
  <c r="P52" i="78"/>
  <c r="E52" i="78"/>
  <c r="U52" i="78" s="1"/>
  <c r="S51" i="78"/>
  <c r="R51" i="78"/>
  <c r="Q51" i="78"/>
  <c r="P51" i="78"/>
  <c r="E51" i="78"/>
  <c r="T50" i="78"/>
  <c r="S50" i="78"/>
  <c r="R50" i="78"/>
  <c r="Q50" i="78"/>
  <c r="P50" i="78"/>
  <c r="E50" i="78"/>
  <c r="U50" i="78" s="1"/>
  <c r="S49" i="78"/>
  <c r="R49" i="78"/>
  <c r="Q49" i="78"/>
  <c r="P49" i="78"/>
  <c r="E49" i="78"/>
  <c r="U49" i="78" s="1"/>
  <c r="S48" i="78"/>
  <c r="R48" i="78"/>
  <c r="Q48" i="78"/>
  <c r="P48" i="78"/>
  <c r="E48" i="78"/>
  <c r="U48" i="78" s="1"/>
  <c r="S47" i="78"/>
  <c r="R47" i="78"/>
  <c r="Q47" i="78"/>
  <c r="P47" i="78"/>
  <c r="E47" i="78"/>
  <c r="S46" i="78"/>
  <c r="R46" i="78"/>
  <c r="Q46" i="78"/>
  <c r="P46" i="78"/>
  <c r="E46" i="78"/>
  <c r="U46" i="78" s="1"/>
  <c r="S45" i="78"/>
  <c r="R45" i="78"/>
  <c r="Q45" i="78"/>
  <c r="P45" i="78"/>
  <c r="E45" i="78"/>
  <c r="U45" i="78" s="1"/>
  <c r="S44" i="78"/>
  <c r="R44" i="78"/>
  <c r="Q44" i="78"/>
  <c r="P44" i="78"/>
  <c r="E44" i="78"/>
  <c r="S43" i="78"/>
  <c r="R43" i="78"/>
  <c r="S42" i="78"/>
  <c r="R42" i="78"/>
  <c r="S41" i="78"/>
  <c r="R41" i="78"/>
  <c r="Q41" i="78"/>
  <c r="P41" i="78"/>
  <c r="E41" i="78"/>
  <c r="S40" i="78"/>
  <c r="R40" i="78"/>
  <c r="Q40" i="78"/>
  <c r="P40" i="78"/>
  <c r="E40" i="78"/>
  <c r="S39" i="78"/>
  <c r="R39" i="78"/>
  <c r="Q39" i="78"/>
  <c r="P39" i="78"/>
  <c r="E39" i="78"/>
  <c r="T39" i="78" s="1"/>
  <c r="T38" i="78"/>
  <c r="S38" i="78"/>
  <c r="R38" i="78"/>
  <c r="Q38" i="78"/>
  <c r="P38" i="78"/>
  <c r="E38" i="78"/>
  <c r="U38" i="78" s="1"/>
  <c r="S37" i="78"/>
  <c r="R37" i="78"/>
  <c r="Q37" i="78"/>
  <c r="P37" i="78"/>
  <c r="E37" i="78"/>
  <c r="T37" i="78" s="1"/>
  <c r="T36" i="78"/>
  <c r="S36" i="78"/>
  <c r="R36" i="78"/>
  <c r="Q36" i="78"/>
  <c r="P36" i="78"/>
  <c r="E36" i="78"/>
  <c r="U36" i="78" s="1"/>
  <c r="S35" i="78"/>
  <c r="R35" i="78"/>
  <c r="Q35" i="78"/>
  <c r="P35" i="78"/>
  <c r="E35" i="78"/>
  <c r="U35" i="78" s="1"/>
  <c r="S34" i="78"/>
  <c r="R34" i="78"/>
  <c r="Q34" i="78"/>
  <c r="P34" i="78"/>
  <c r="E34" i="78"/>
  <c r="U34" i="78" s="1"/>
  <c r="S33" i="78"/>
  <c r="R33" i="78"/>
  <c r="Q33" i="78"/>
  <c r="P33" i="78"/>
  <c r="E33" i="78"/>
  <c r="S32" i="78"/>
  <c r="R32" i="78"/>
  <c r="Q32" i="78"/>
  <c r="P32" i="78"/>
  <c r="E32" i="78"/>
  <c r="U32" i="78" s="1"/>
  <c r="T31" i="78"/>
  <c r="S31" i="78"/>
  <c r="R31" i="78"/>
  <c r="Q31" i="78"/>
  <c r="P31" i="78"/>
  <c r="E31" i="78"/>
  <c r="U31" i="78" s="1"/>
  <c r="S30" i="78"/>
  <c r="R30" i="78"/>
  <c r="Q30" i="78"/>
  <c r="P30" i="78"/>
  <c r="E30" i="78"/>
  <c r="U30" i="78" s="1"/>
  <c r="U29" i="78"/>
  <c r="S29" i="78"/>
  <c r="R29" i="78"/>
  <c r="Q29" i="78"/>
  <c r="P29" i="78"/>
  <c r="E29" i="78"/>
  <c r="T29" i="78" s="1"/>
  <c r="S28" i="78"/>
  <c r="R28" i="78"/>
  <c r="Q28" i="78"/>
  <c r="P28" i="78"/>
  <c r="E28" i="78"/>
  <c r="R27" i="78"/>
  <c r="S26" i="78"/>
  <c r="R26" i="78"/>
  <c r="Q26" i="78"/>
  <c r="P26" i="78"/>
  <c r="E26" i="78"/>
  <c r="S25" i="78"/>
  <c r="R25" i="78"/>
  <c r="Q25" i="78"/>
  <c r="P25" i="78"/>
  <c r="E25" i="78"/>
  <c r="T25" i="78" s="1"/>
  <c r="S24" i="78"/>
  <c r="R24" i="78"/>
  <c r="Q24" i="78"/>
  <c r="P24" i="78"/>
  <c r="E24" i="78"/>
  <c r="U24" i="78" s="1"/>
  <c r="S23" i="78"/>
  <c r="R23" i="78"/>
  <c r="Q23" i="78"/>
  <c r="P23" i="78"/>
  <c r="E23" i="78"/>
  <c r="U23" i="78" s="1"/>
  <c r="S22" i="78"/>
  <c r="R22" i="78"/>
  <c r="Q22" i="78"/>
  <c r="P22" i="78"/>
  <c r="E22" i="78"/>
  <c r="U22" i="78" s="1"/>
  <c r="S21" i="78"/>
  <c r="R21" i="78"/>
  <c r="Q21" i="78"/>
  <c r="P21" i="78"/>
  <c r="E21" i="78"/>
  <c r="U20" i="78"/>
  <c r="S20" i="78"/>
  <c r="R20" i="78"/>
  <c r="Q20" i="78"/>
  <c r="P20" i="78"/>
  <c r="E20" i="78"/>
  <c r="T20" i="78" s="1"/>
  <c r="T19" i="78"/>
  <c r="S19" i="78"/>
  <c r="R19" i="78"/>
  <c r="Q19" i="78"/>
  <c r="P19" i="78"/>
  <c r="E19" i="78"/>
  <c r="U19" i="78" s="1"/>
  <c r="S18" i="78"/>
  <c r="R18" i="78"/>
  <c r="Q18" i="78"/>
  <c r="P18" i="78"/>
  <c r="E18" i="78"/>
  <c r="S17" i="78"/>
  <c r="R17" i="78"/>
  <c r="Q17" i="78"/>
  <c r="P17" i="78"/>
  <c r="E17" i="78"/>
  <c r="T17" i="78" s="1"/>
  <c r="T16" i="78"/>
  <c r="S16" i="78"/>
  <c r="R16" i="78"/>
  <c r="Q16" i="78"/>
  <c r="P16" i="78"/>
  <c r="E16" i="78"/>
  <c r="U16" i="78" s="1"/>
  <c r="S15" i="78"/>
  <c r="R15" i="78"/>
  <c r="Q15" i="78"/>
  <c r="P15" i="78"/>
  <c r="E15" i="78"/>
  <c r="U15" i="78" s="1"/>
  <c r="S14" i="78"/>
  <c r="R14" i="78"/>
  <c r="Q14" i="78"/>
  <c r="P14" i="78"/>
  <c r="E14" i="78"/>
  <c r="U14" i="78" s="1"/>
  <c r="S13" i="78"/>
  <c r="R13" i="78"/>
  <c r="Q13" i="78"/>
  <c r="P13" i="78"/>
  <c r="E13" i="78"/>
  <c r="S12" i="78"/>
  <c r="R12" i="78"/>
  <c r="Q12" i="78"/>
  <c r="P12" i="78"/>
  <c r="E12" i="78"/>
  <c r="U12" i="78" s="1"/>
  <c r="U11" i="78"/>
  <c r="S11" i="78"/>
  <c r="R11" i="78"/>
  <c r="Q11" i="78"/>
  <c r="P11" i="78"/>
  <c r="E11" i="78"/>
  <c r="T11" i="78" s="1"/>
  <c r="S10" i="78"/>
  <c r="R10" i="78"/>
  <c r="Q10" i="78"/>
  <c r="P10" i="78"/>
  <c r="T10" i="78" s="1"/>
  <c r="E10" i="78"/>
  <c r="U10" i="78" s="1"/>
  <c r="S9" i="78"/>
  <c r="R9" i="78"/>
  <c r="R8" i="78"/>
  <c r="S61" i="77"/>
  <c r="R61" i="77"/>
  <c r="Q61" i="77"/>
  <c r="P61" i="77"/>
  <c r="E61" i="77"/>
  <c r="U61" i="77" s="1"/>
  <c r="U60" i="77"/>
  <c r="S60" i="77"/>
  <c r="R60" i="77"/>
  <c r="Q60" i="77"/>
  <c r="Q59" i="77" s="1"/>
  <c r="P60" i="77"/>
  <c r="P59" i="77" s="1"/>
  <c r="E60" i="77"/>
  <c r="E59" i="77" s="1"/>
  <c r="U59" i="77" s="1"/>
  <c r="S59" i="77"/>
  <c r="R59" i="77"/>
  <c r="R58" i="77"/>
  <c r="S57" i="77"/>
  <c r="R57" i="77"/>
  <c r="Q57" i="77"/>
  <c r="P57" i="77"/>
  <c r="E57" i="77"/>
  <c r="U57" i="77" s="1"/>
  <c r="S56" i="77"/>
  <c r="R56" i="77"/>
  <c r="Q56" i="77"/>
  <c r="P56" i="77"/>
  <c r="E56" i="77"/>
  <c r="U56" i="77" s="1"/>
  <c r="S55" i="77"/>
  <c r="R55" i="77"/>
  <c r="Q55" i="77"/>
  <c r="P55" i="77"/>
  <c r="E55" i="77"/>
  <c r="U55" i="77" s="1"/>
  <c r="S54" i="77"/>
  <c r="R54" i="77"/>
  <c r="Q54" i="77"/>
  <c r="P54" i="77"/>
  <c r="E54" i="77"/>
  <c r="S53" i="77"/>
  <c r="R53" i="77"/>
  <c r="S52" i="77"/>
  <c r="R52" i="77"/>
  <c r="Q52" i="77"/>
  <c r="P52" i="77"/>
  <c r="E52" i="77"/>
  <c r="U52" i="77" s="1"/>
  <c r="S51" i="77"/>
  <c r="R51" i="77"/>
  <c r="Q51" i="77"/>
  <c r="P51" i="77"/>
  <c r="E51" i="77"/>
  <c r="U51" i="77" s="1"/>
  <c r="S50" i="77"/>
  <c r="R50" i="77"/>
  <c r="Q50" i="77"/>
  <c r="P50" i="77"/>
  <c r="E50" i="77"/>
  <c r="U50" i="77" s="1"/>
  <c r="S49" i="77"/>
  <c r="R49" i="77"/>
  <c r="Q49" i="77"/>
  <c r="P49" i="77"/>
  <c r="E49" i="77"/>
  <c r="T48" i="77"/>
  <c r="S48" i="77"/>
  <c r="R48" i="77"/>
  <c r="Q48" i="77"/>
  <c r="P48" i="77"/>
  <c r="E48" i="77"/>
  <c r="U48" i="77" s="1"/>
  <c r="S47" i="77"/>
  <c r="R47" i="77"/>
  <c r="Q47" i="77"/>
  <c r="P47" i="77"/>
  <c r="E47" i="77"/>
  <c r="S46" i="77"/>
  <c r="R46" i="77"/>
  <c r="Q46" i="77"/>
  <c r="P46" i="77"/>
  <c r="E46" i="77"/>
  <c r="T46" i="77" s="1"/>
  <c r="U45" i="77"/>
  <c r="S45" i="77"/>
  <c r="R45" i="77"/>
  <c r="Q45" i="77"/>
  <c r="P45" i="77"/>
  <c r="E45" i="77"/>
  <c r="T45" i="77" s="1"/>
  <c r="S44" i="77"/>
  <c r="R44" i="77"/>
  <c r="Q44" i="77"/>
  <c r="P44" i="77"/>
  <c r="E44" i="77"/>
  <c r="U44" i="77" s="1"/>
  <c r="S43" i="77"/>
  <c r="R43" i="77"/>
  <c r="S42" i="77"/>
  <c r="R42" i="77"/>
  <c r="S41" i="77"/>
  <c r="R41" i="77"/>
  <c r="Q41" i="77"/>
  <c r="P41" i="77"/>
  <c r="E41" i="77"/>
  <c r="U41" i="77" s="1"/>
  <c r="S40" i="77"/>
  <c r="R40" i="77"/>
  <c r="Q40" i="77"/>
  <c r="P40" i="77"/>
  <c r="E40" i="77"/>
  <c r="U40" i="77" s="1"/>
  <c r="S39" i="77"/>
  <c r="R39" i="77"/>
  <c r="Q39" i="77"/>
  <c r="P39" i="77"/>
  <c r="E39" i="77"/>
  <c r="U38" i="77"/>
  <c r="S38" i="77"/>
  <c r="R38" i="77"/>
  <c r="Q38" i="77"/>
  <c r="P38" i="77"/>
  <c r="E38" i="77"/>
  <c r="T38" i="77" s="1"/>
  <c r="T37" i="77"/>
  <c r="S37" i="77"/>
  <c r="R37" i="77"/>
  <c r="Q37" i="77"/>
  <c r="P37" i="77"/>
  <c r="E37" i="77"/>
  <c r="U37" i="77" s="1"/>
  <c r="S36" i="77"/>
  <c r="R36" i="77"/>
  <c r="Q36" i="77"/>
  <c r="P36" i="77"/>
  <c r="E36" i="77"/>
  <c r="U36" i="77" s="1"/>
  <c r="S35" i="77"/>
  <c r="R35" i="77"/>
  <c r="Q35" i="77"/>
  <c r="P35" i="77"/>
  <c r="E35" i="77"/>
  <c r="U35" i="77" s="1"/>
  <c r="T34" i="77"/>
  <c r="S34" i="77"/>
  <c r="R34" i="77"/>
  <c r="Q34" i="77"/>
  <c r="P34" i="77"/>
  <c r="E34" i="77"/>
  <c r="U34" i="77" s="1"/>
  <c r="S33" i="77"/>
  <c r="R33" i="77"/>
  <c r="Q33" i="77"/>
  <c r="P33" i="77"/>
  <c r="E33" i="77"/>
  <c r="U33" i="77" s="1"/>
  <c r="S32" i="77"/>
  <c r="R32" i="77"/>
  <c r="Q32" i="77"/>
  <c r="P32" i="77"/>
  <c r="E32" i="77"/>
  <c r="U32" i="77" s="1"/>
  <c r="S31" i="77"/>
  <c r="R31" i="77"/>
  <c r="Q31" i="77"/>
  <c r="P31" i="77"/>
  <c r="E31" i="77"/>
  <c r="S30" i="77"/>
  <c r="R30" i="77"/>
  <c r="Q30" i="77"/>
  <c r="P30" i="77"/>
  <c r="E30" i="77"/>
  <c r="U30" i="77" s="1"/>
  <c r="T29" i="77"/>
  <c r="S29" i="77"/>
  <c r="R29" i="77"/>
  <c r="Q29" i="77"/>
  <c r="P29" i="77"/>
  <c r="E29" i="77"/>
  <c r="U29" i="77" s="1"/>
  <c r="S28" i="77"/>
  <c r="R28" i="77"/>
  <c r="Q28" i="77"/>
  <c r="P28" i="77"/>
  <c r="E28" i="77"/>
  <c r="U28" i="77" s="1"/>
  <c r="R27" i="77"/>
  <c r="S26" i="77"/>
  <c r="R26" i="77"/>
  <c r="Q26" i="77"/>
  <c r="P26" i="77"/>
  <c r="E26" i="77"/>
  <c r="U26" i="77" s="1"/>
  <c r="S25" i="77"/>
  <c r="R25" i="77"/>
  <c r="Q25" i="77"/>
  <c r="P25" i="77"/>
  <c r="E25" i="77"/>
  <c r="U25" i="77" s="1"/>
  <c r="U24" i="77"/>
  <c r="S24" i="77"/>
  <c r="R24" i="77"/>
  <c r="Q24" i="77"/>
  <c r="P24" i="77"/>
  <c r="E24" i="77"/>
  <c r="T24" i="77" s="1"/>
  <c r="T23" i="77"/>
  <c r="S23" i="77"/>
  <c r="R23" i="77"/>
  <c r="Q23" i="77"/>
  <c r="P23" i="77"/>
  <c r="E23" i="77"/>
  <c r="U23" i="77" s="1"/>
  <c r="S22" i="77"/>
  <c r="R22" i="77"/>
  <c r="Q22" i="77"/>
  <c r="P22" i="77"/>
  <c r="E22" i="77"/>
  <c r="U22" i="77" s="1"/>
  <c r="S21" i="77"/>
  <c r="R21" i="77"/>
  <c r="Q21" i="77"/>
  <c r="P21" i="77"/>
  <c r="E21" i="77"/>
  <c r="U21" i="77" s="1"/>
  <c r="S20" i="77"/>
  <c r="R20" i="77"/>
  <c r="Q20" i="77"/>
  <c r="P20" i="77"/>
  <c r="E20" i="77"/>
  <c r="U20" i="77" s="1"/>
  <c r="S19" i="77"/>
  <c r="R19" i="77"/>
  <c r="Q19" i="77"/>
  <c r="P19" i="77"/>
  <c r="E19" i="77"/>
  <c r="T18" i="77"/>
  <c r="S18" i="77"/>
  <c r="R18" i="77"/>
  <c r="Q18" i="77"/>
  <c r="P18" i="77"/>
  <c r="E18" i="77"/>
  <c r="U18" i="77" s="1"/>
  <c r="S17" i="77"/>
  <c r="R17" i="77"/>
  <c r="Q17" i="77"/>
  <c r="P17" i="77"/>
  <c r="E17" i="77"/>
  <c r="U17" i="77" s="1"/>
  <c r="S16" i="77"/>
  <c r="R16" i="77"/>
  <c r="Q16" i="77"/>
  <c r="P16" i="77"/>
  <c r="E16" i="77"/>
  <c r="U16" i="77" s="1"/>
  <c r="U15" i="77"/>
  <c r="S15" i="77"/>
  <c r="R15" i="77"/>
  <c r="Q15" i="77"/>
  <c r="P15" i="77"/>
  <c r="E15" i="77"/>
  <c r="T15" i="77" s="1"/>
  <c r="S14" i="77"/>
  <c r="R14" i="77"/>
  <c r="Q14" i="77"/>
  <c r="P14" i="77"/>
  <c r="E14" i="77"/>
  <c r="S13" i="77"/>
  <c r="R13" i="77"/>
  <c r="Q13" i="77"/>
  <c r="P13" i="77"/>
  <c r="E13" i="77"/>
  <c r="S12" i="77"/>
  <c r="R12" i="77"/>
  <c r="Q12" i="77"/>
  <c r="P12" i="77"/>
  <c r="E12" i="77"/>
  <c r="U12" i="77" s="1"/>
  <c r="S11" i="77"/>
  <c r="R11" i="77"/>
  <c r="Q11" i="77"/>
  <c r="P11" i="77"/>
  <c r="E11" i="77"/>
  <c r="U10" i="77"/>
  <c r="S10" i="77"/>
  <c r="R10" i="77"/>
  <c r="Q10" i="77"/>
  <c r="P10" i="77"/>
  <c r="E10" i="77"/>
  <c r="S9" i="77"/>
  <c r="R9" i="77"/>
  <c r="R8" i="77"/>
  <c r="U61" i="76"/>
  <c r="T61" i="76"/>
  <c r="S61" i="76"/>
  <c r="R61" i="76"/>
  <c r="Q61" i="76"/>
  <c r="P61" i="76"/>
  <c r="E61" i="76"/>
  <c r="U60" i="76"/>
  <c r="S60" i="76"/>
  <c r="R60" i="76"/>
  <c r="Q60" i="76"/>
  <c r="Q59" i="76" s="1"/>
  <c r="P60" i="76"/>
  <c r="E60" i="76"/>
  <c r="E59" i="76" s="1"/>
  <c r="U59" i="76" s="1"/>
  <c r="S59" i="76"/>
  <c r="R59" i="76"/>
  <c r="R58" i="76"/>
  <c r="T57" i="76"/>
  <c r="S57" i="76"/>
  <c r="R57" i="76"/>
  <c r="Q57" i="76"/>
  <c r="P57" i="76"/>
  <c r="E57" i="76"/>
  <c r="U57" i="76" s="1"/>
  <c r="S56" i="76"/>
  <c r="R56" i="76"/>
  <c r="Q56" i="76"/>
  <c r="P56" i="76"/>
  <c r="E56" i="76"/>
  <c r="U56" i="76" s="1"/>
  <c r="S55" i="76"/>
  <c r="R55" i="76"/>
  <c r="Q55" i="76"/>
  <c r="P55" i="76"/>
  <c r="E55" i="76"/>
  <c r="U55" i="76" s="1"/>
  <c r="S54" i="76"/>
  <c r="R54" i="76"/>
  <c r="Q54" i="76"/>
  <c r="P54" i="76"/>
  <c r="P53" i="76" s="1"/>
  <c r="E54" i="76"/>
  <c r="S53" i="76"/>
  <c r="R53" i="76"/>
  <c r="U52" i="76"/>
  <c r="S52" i="76"/>
  <c r="R52" i="76"/>
  <c r="Q52" i="76"/>
  <c r="P52" i="76"/>
  <c r="E52" i="76"/>
  <c r="T52" i="76" s="1"/>
  <c r="S51" i="76"/>
  <c r="R51" i="76"/>
  <c r="Q51" i="76"/>
  <c r="P51" i="76"/>
  <c r="E51" i="76"/>
  <c r="S50" i="76"/>
  <c r="R50" i="76"/>
  <c r="Q50" i="76"/>
  <c r="P50" i="76"/>
  <c r="E50" i="76"/>
  <c r="U50" i="76" s="1"/>
  <c r="S49" i="76"/>
  <c r="R49" i="76"/>
  <c r="Q49" i="76"/>
  <c r="P49" i="76"/>
  <c r="E49" i="76"/>
  <c r="U49" i="76" s="1"/>
  <c r="S48" i="76"/>
  <c r="R48" i="76"/>
  <c r="Q48" i="76"/>
  <c r="P48" i="76"/>
  <c r="E48" i="76"/>
  <c r="U47" i="76"/>
  <c r="S47" i="76"/>
  <c r="R47" i="76"/>
  <c r="Q47" i="76"/>
  <c r="P47" i="76"/>
  <c r="E47" i="76"/>
  <c r="T47" i="76" s="1"/>
  <c r="T46" i="76"/>
  <c r="S46" i="76"/>
  <c r="R46" i="76"/>
  <c r="Q46" i="76"/>
  <c r="P46" i="76"/>
  <c r="E46" i="76"/>
  <c r="U46" i="76" s="1"/>
  <c r="S45" i="76"/>
  <c r="R45" i="76"/>
  <c r="Q45" i="76"/>
  <c r="P45" i="76"/>
  <c r="E45" i="76"/>
  <c r="U45" i="76" s="1"/>
  <c r="T44" i="76"/>
  <c r="S44" i="76"/>
  <c r="R44" i="76"/>
  <c r="Q44" i="76"/>
  <c r="P44" i="76"/>
  <c r="E44" i="76"/>
  <c r="U44" i="76" s="1"/>
  <c r="S43" i="76"/>
  <c r="R43" i="76"/>
  <c r="S42" i="76"/>
  <c r="R42" i="76"/>
  <c r="T41" i="76"/>
  <c r="S41" i="76"/>
  <c r="R41" i="76"/>
  <c r="Q41" i="76"/>
  <c r="P41" i="76"/>
  <c r="E41" i="76"/>
  <c r="U41" i="76" s="1"/>
  <c r="S40" i="76"/>
  <c r="R40" i="76"/>
  <c r="Q40" i="76"/>
  <c r="P40" i="76"/>
  <c r="E40" i="76"/>
  <c r="U40" i="76" s="1"/>
  <c r="S39" i="76"/>
  <c r="R39" i="76"/>
  <c r="Q39" i="76"/>
  <c r="P39" i="76"/>
  <c r="E39" i="76"/>
  <c r="U39" i="76" s="1"/>
  <c r="S38" i="76"/>
  <c r="R38" i="76"/>
  <c r="Q38" i="76"/>
  <c r="P38" i="76"/>
  <c r="E38" i="76"/>
  <c r="T37" i="76"/>
  <c r="S37" i="76"/>
  <c r="R37" i="76"/>
  <c r="Q37" i="76"/>
  <c r="P37" i="76"/>
  <c r="E37" i="76"/>
  <c r="U37" i="76" s="1"/>
  <c r="S36" i="76"/>
  <c r="R36" i="76"/>
  <c r="Q36" i="76"/>
  <c r="U36" i="76" s="1"/>
  <c r="P36" i="76"/>
  <c r="E36" i="76"/>
  <c r="T36" i="76" s="1"/>
  <c r="T35" i="76"/>
  <c r="S35" i="76"/>
  <c r="R35" i="76"/>
  <c r="Q35" i="76"/>
  <c r="P35" i="76"/>
  <c r="E35" i="76"/>
  <c r="U35" i="76" s="1"/>
  <c r="S34" i="76"/>
  <c r="R34" i="76"/>
  <c r="Q34" i="76"/>
  <c r="P34" i="76"/>
  <c r="E34" i="76"/>
  <c r="S33" i="76"/>
  <c r="R33" i="76"/>
  <c r="Q33" i="76"/>
  <c r="P33" i="76"/>
  <c r="E33" i="76"/>
  <c r="U33" i="76" s="1"/>
  <c r="S32" i="76"/>
  <c r="R32" i="76"/>
  <c r="Q32" i="76"/>
  <c r="P32" i="76"/>
  <c r="E32" i="76"/>
  <c r="S31" i="76"/>
  <c r="R31" i="76"/>
  <c r="Q31" i="76"/>
  <c r="P31" i="76"/>
  <c r="E31" i="76"/>
  <c r="U31" i="76" s="1"/>
  <c r="S30" i="76"/>
  <c r="R30" i="76"/>
  <c r="Q30" i="76"/>
  <c r="P30" i="76"/>
  <c r="E30" i="76"/>
  <c r="S29" i="76"/>
  <c r="R29" i="76"/>
  <c r="Q29" i="76"/>
  <c r="P29" i="76"/>
  <c r="E29" i="76"/>
  <c r="U29" i="76" s="1"/>
  <c r="T28" i="76"/>
  <c r="S28" i="76"/>
  <c r="R28" i="76"/>
  <c r="Q28" i="76"/>
  <c r="P28" i="76"/>
  <c r="E28" i="76"/>
  <c r="U28" i="76" s="1"/>
  <c r="R27" i="76"/>
  <c r="S26" i="76"/>
  <c r="R26" i="76"/>
  <c r="Q26" i="76"/>
  <c r="P26" i="76"/>
  <c r="E26" i="76"/>
  <c r="S25" i="76"/>
  <c r="R25" i="76"/>
  <c r="Q25" i="76"/>
  <c r="P25" i="76"/>
  <c r="E25" i="76"/>
  <c r="S24" i="76"/>
  <c r="R24" i="76"/>
  <c r="Q24" i="76"/>
  <c r="P24" i="76"/>
  <c r="E24" i="76"/>
  <c r="T24" i="76" s="1"/>
  <c r="U23" i="76"/>
  <c r="S23" i="76"/>
  <c r="R23" i="76"/>
  <c r="Q23" i="76"/>
  <c r="P23" i="76"/>
  <c r="E23" i="76"/>
  <c r="T23" i="76" s="1"/>
  <c r="T22" i="76"/>
  <c r="S22" i="76"/>
  <c r="R22" i="76"/>
  <c r="Q22" i="76"/>
  <c r="P22" i="76"/>
  <c r="E22" i="76"/>
  <c r="U22" i="76" s="1"/>
  <c r="T21" i="76"/>
  <c r="S21" i="76"/>
  <c r="R21" i="76"/>
  <c r="Q21" i="76"/>
  <c r="P21" i="76"/>
  <c r="E21" i="76"/>
  <c r="U21" i="76" s="1"/>
  <c r="S20" i="76"/>
  <c r="R20" i="76"/>
  <c r="Q20" i="76"/>
  <c r="P20" i="76"/>
  <c r="E20" i="76"/>
  <c r="U20" i="76" s="1"/>
  <c r="S19" i="76"/>
  <c r="R19" i="76"/>
  <c r="Q19" i="76"/>
  <c r="P19" i="76"/>
  <c r="E19" i="76"/>
  <c r="U19" i="76" s="1"/>
  <c r="S18" i="76"/>
  <c r="R18" i="76"/>
  <c r="Q18" i="76"/>
  <c r="P18" i="76"/>
  <c r="E18" i="76"/>
  <c r="T17" i="76"/>
  <c r="S17" i="76"/>
  <c r="R17" i="76"/>
  <c r="Q17" i="76"/>
  <c r="P17" i="76"/>
  <c r="E17" i="76"/>
  <c r="U17" i="76" s="1"/>
  <c r="S16" i="76"/>
  <c r="R16" i="76"/>
  <c r="Q16" i="76"/>
  <c r="P16" i="76"/>
  <c r="E16" i="76"/>
  <c r="S15" i="76"/>
  <c r="R15" i="76"/>
  <c r="Q15" i="76"/>
  <c r="P15" i="76"/>
  <c r="E15" i="76"/>
  <c r="T15" i="76" s="1"/>
  <c r="U14" i="76"/>
  <c r="S14" i="76"/>
  <c r="R14" i="76"/>
  <c r="Q14" i="76"/>
  <c r="P14" i="76"/>
  <c r="E14" i="76"/>
  <c r="T14" i="76" s="1"/>
  <c r="S13" i="76"/>
  <c r="R13" i="76"/>
  <c r="Q13" i="76"/>
  <c r="P13" i="76"/>
  <c r="E13" i="76"/>
  <c r="U13" i="76" s="1"/>
  <c r="S12" i="76"/>
  <c r="R12" i="76"/>
  <c r="Q12" i="76"/>
  <c r="P12" i="76"/>
  <c r="E12" i="76"/>
  <c r="U12" i="76" s="1"/>
  <c r="S11" i="76"/>
  <c r="R11" i="76"/>
  <c r="Q11" i="76"/>
  <c r="P11" i="76"/>
  <c r="E11" i="76"/>
  <c r="U11" i="76" s="1"/>
  <c r="S10" i="76"/>
  <c r="R10" i="76"/>
  <c r="Q10" i="76"/>
  <c r="P10" i="76"/>
  <c r="E10" i="76"/>
  <c r="S9" i="76"/>
  <c r="R9" i="76"/>
  <c r="R8" i="76"/>
  <c r="T61" i="75"/>
  <c r="S61" i="75"/>
  <c r="R61" i="75"/>
  <c r="Q61" i="75"/>
  <c r="P61" i="75"/>
  <c r="E61" i="75"/>
  <c r="U61" i="75" s="1"/>
  <c r="S60" i="75"/>
  <c r="R60" i="75"/>
  <c r="Q60" i="75"/>
  <c r="Q59" i="75" s="1"/>
  <c r="P60" i="75"/>
  <c r="E60" i="75"/>
  <c r="U60" i="75" s="1"/>
  <c r="S59" i="75"/>
  <c r="R59" i="75"/>
  <c r="R58" i="75"/>
  <c r="T57" i="75"/>
  <c r="S57" i="75"/>
  <c r="R57" i="75"/>
  <c r="Q57" i="75"/>
  <c r="P57" i="75"/>
  <c r="E57" i="75"/>
  <c r="U57" i="75" s="1"/>
  <c r="S56" i="75"/>
  <c r="R56" i="75"/>
  <c r="Q56" i="75"/>
  <c r="P56" i="75"/>
  <c r="E56" i="75"/>
  <c r="U56" i="75" s="1"/>
  <c r="S55" i="75"/>
  <c r="R55" i="75"/>
  <c r="Q55" i="75"/>
  <c r="P55" i="75"/>
  <c r="E55" i="75"/>
  <c r="U55" i="75" s="1"/>
  <c r="S54" i="75"/>
  <c r="R54" i="75"/>
  <c r="Q54" i="75"/>
  <c r="P54" i="75"/>
  <c r="E54" i="75"/>
  <c r="S53" i="75"/>
  <c r="R53" i="75"/>
  <c r="T52" i="75"/>
  <c r="S52" i="75"/>
  <c r="R52" i="75"/>
  <c r="Q52" i="75"/>
  <c r="P52" i="75"/>
  <c r="E52" i="75"/>
  <c r="U52" i="75" s="1"/>
  <c r="S51" i="75"/>
  <c r="R51" i="75"/>
  <c r="Q51" i="75"/>
  <c r="P51" i="75"/>
  <c r="E51" i="75"/>
  <c r="U51" i="75" s="1"/>
  <c r="S50" i="75"/>
  <c r="R50" i="75"/>
  <c r="Q50" i="75"/>
  <c r="P50" i="75"/>
  <c r="E50" i="75"/>
  <c r="U50" i="75" s="1"/>
  <c r="S49" i="75"/>
  <c r="R49" i="75"/>
  <c r="Q49" i="75"/>
  <c r="P49" i="75"/>
  <c r="E49" i="75"/>
  <c r="U48" i="75"/>
  <c r="S48" i="75"/>
  <c r="R48" i="75"/>
  <c r="Q48" i="75"/>
  <c r="P48" i="75"/>
  <c r="E48" i="75"/>
  <c r="T48" i="75" s="1"/>
  <c r="T47" i="75"/>
  <c r="S47" i="75"/>
  <c r="R47" i="75"/>
  <c r="Q47" i="75"/>
  <c r="P47" i="75"/>
  <c r="E47" i="75"/>
  <c r="U47" i="75" s="1"/>
  <c r="S46" i="75"/>
  <c r="R46" i="75"/>
  <c r="Q46" i="75"/>
  <c r="P46" i="75"/>
  <c r="E46" i="75"/>
  <c r="S45" i="75"/>
  <c r="R45" i="75"/>
  <c r="Q45" i="75"/>
  <c r="P45" i="75"/>
  <c r="E45" i="75"/>
  <c r="T45" i="75" s="1"/>
  <c r="T44" i="75"/>
  <c r="S44" i="75"/>
  <c r="R44" i="75"/>
  <c r="Q44" i="75"/>
  <c r="P44" i="75"/>
  <c r="E44" i="75"/>
  <c r="U44" i="75" s="1"/>
  <c r="S43" i="75"/>
  <c r="R43" i="75"/>
  <c r="S42" i="75"/>
  <c r="R42" i="75"/>
  <c r="S41" i="75"/>
  <c r="R41" i="75"/>
  <c r="Q41" i="75"/>
  <c r="P41" i="75"/>
  <c r="E41" i="75"/>
  <c r="U41" i="75" s="1"/>
  <c r="S40" i="75"/>
  <c r="R40" i="75"/>
  <c r="Q40" i="75"/>
  <c r="P40" i="75"/>
  <c r="E40" i="75"/>
  <c r="U40" i="75" s="1"/>
  <c r="S39" i="75"/>
  <c r="R39" i="75"/>
  <c r="Q39" i="75"/>
  <c r="P39" i="75"/>
  <c r="E39" i="75"/>
  <c r="S38" i="75"/>
  <c r="R38" i="75"/>
  <c r="Q38" i="75"/>
  <c r="P38" i="75"/>
  <c r="E38" i="75"/>
  <c r="T38" i="75" s="1"/>
  <c r="T37" i="75"/>
  <c r="S37" i="75"/>
  <c r="R37" i="75"/>
  <c r="Q37" i="75"/>
  <c r="P37" i="75"/>
  <c r="E37" i="75"/>
  <c r="U37" i="75" s="1"/>
  <c r="S36" i="75"/>
  <c r="R36" i="75"/>
  <c r="Q36" i="75"/>
  <c r="P36" i="75"/>
  <c r="E36" i="75"/>
  <c r="U36" i="75" s="1"/>
  <c r="U35" i="75"/>
  <c r="S35" i="75"/>
  <c r="R35" i="75"/>
  <c r="Q35" i="75"/>
  <c r="P35" i="75"/>
  <c r="E35" i="75"/>
  <c r="T35" i="75" s="1"/>
  <c r="T34" i="75"/>
  <c r="S34" i="75"/>
  <c r="R34" i="75"/>
  <c r="Q34" i="75"/>
  <c r="P34" i="75"/>
  <c r="E34" i="75"/>
  <c r="U34" i="75" s="1"/>
  <c r="S33" i="75"/>
  <c r="R33" i="75"/>
  <c r="Q33" i="75"/>
  <c r="P33" i="75"/>
  <c r="E33" i="75"/>
  <c r="U33" i="75" s="1"/>
  <c r="S32" i="75"/>
  <c r="R32" i="75"/>
  <c r="Q32" i="75"/>
  <c r="P32" i="75"/>
  <c r="E32" i="75"/>
  <c r="U32" i="75" s="1"/>
  <c r="S31" i="75"/>
  <c r="R31" i="75"/>
  <c r="Q31" i="75"/>
  <c r="P31" i="75"/>
  <c r="E31" i="75"/>
  <c r="S30" i="75"/>
  <c r="R30" i="75"/>
  <c r="Q30" i="75"/>
  <c r="P30" i="75"/>
  <c r="E30" i="75"/>
  <c r="U30" i="75" s="1"/>
  <c r="T29" i="75"/>
  <c r="S29" i="75"/>
  <c r="R29" i="75"/>
  <c r="Q29" i="75"/>
  <c r="P29" i="75"/>
  <c r="E29" i="75"/>
  <c r="U29" i="75" s="1"/>
  <c r="S28" i="75"/>
  <c r="R28" i="75"/>
  <c r="Q28" i="75"/>
  <c r="P28" i="75"/>
  <c r="E28" i="75"/>
  <c r="U28" i="75" s="1"/>
  <c r="R27" i="75"/>
  <c r="S26" i="75"/>
  <c r="R26" i="75"/>
  <c r="Q26" i="75"/>
  <c r="P26" i="75"/>
  <c r="E26" i="75"/>
  <c r="T26" i="75" s="1"/>
  <c r="U25" i="75"/>
  <c r="S25" i="75"/>
  <c r="R25" i="75"/>
  <c r="Q25" i="75"/>
  <c r="P25" i="75"/>
  <c r="E25" i="75"/>
  <c r="T25" i="75" s="1"/>
  <c r="T24" i="75"/>
  <c r="S24" i="75"/>
  <c r="R24" i="75"/>
  <c r="Q24" i="75"/>
  <c r="P24" i="75"/>
  <c r="E24" i="75"/>
  <c r="U24" i="75" s="1"/>
  <c r="S23" i="75"/>
  <c r="R23" i="75"/>
  <c r="Q23" i="75"/>
  <c r="P23" i="75"/>
  <c r="E23" i="75"/>
  <c r="S22" i="75"/>
  <c r="R22" i="75"/>
  <c r="Q22" i="75"/>
  <c r="P22" i="75"/>
  <c r="E22" i="75"/>
  <c r="U22" i="75" s="1"/>
  <c r="S21" i="75"/>
  <c r="R21" i="75"/>
  <c r="Q21" i="75"/>
  <c r="P21" i="75"/>
  <c r="E21" i="75"/>
  <c r="U21" i="75" s="1"/>
  <c r="S20" i="75"/>
  <c r="R20" i="75"/>
  <c r="Q20" i="75"/>
  <c r="P20" i="75"/>
  <c r="E20" i="75"/>
  <c r="U20" i="75" s="1"/>
  <c r="S19" i="75"/>
  <c r="R19" i="75"/>
  <c r="Q19" i="75"/>
  <c r="P19" i="75"/>
  <c r="E19" i="75"/>
  <c r="S18" i="75"/>
  <c r="R18" i="75"/>
  <c r="Q18" i="75"/>
  <c r="P18" i="75"/>
  <c r="E18" i="75"/>
  <c r="T18" i="75" s="1"/>
  <c r="U17" i="75"/>
  <c r="S17" i="75"/>
  <c r="R17" i="75"/>
  <c r="Q17" i="75"/>
  <c r="P17" i="75"/>
  <c r="E17" i="75"/>
  <c r="T17" i="75" s="1"/>
  <c r="T16" i="75"/>
  <c r="S16" i="75"/>
  <c r="R16" i="75"/>
  <c r="Q16" i="75"/>
  <c r="P16" i="75"/>
  <c r="E16" i="75"/>
  <c r="U16" i="75" s="1"/>
  <c r="S15" i="75"/>
  <c r="R15" i="75"/>
  <c r="Q15" i="75"/>
  <c r="P15" i="75"/>
  <c r="E15" i="75"/>
  <c r="S14" i="75"/>
  <c r="R14" i="75"/>
  <c r="Q14" i="75"/>
  <c r="P14" i="75"/>
  <c r="E14" i="75"/>
  <c r="U14" i="75" s="1"/>
  <c r="S13" i="75"/>
  <c r="R13" i="75"/>
  <c r="Q13" i="75"/>
  <c r="P13" i="75"/>
  <c r="E13" i="75"/>
  <c r="U13" i="75" s="1"/>
  <c r="S12" i="75"/>
  <c r="R12" i="75"/>
  <c r="Q12" i="75"/>
  <c r="P12" i="75"/>
  <c r="E12" i="75"/>
  <c r="U12" i="75" s="1"/>
  <c r="S11" i="75"/>
  <c r="R11" i="75"/>
  <c r="Q11" i="75"/>
  <c r="P11" i="75"/>
  <c r="E11" i="75"/>
  <c r="S10" i="75"/>
  <c r="R10" i="75"/>
  <c r="Q10" i="75"/>
  <c r="P10" i="75"/>
  <c r="E10" i="75"/>
  <c r="U10" i="75" s="1"/>
  <c r="S9" i="75"/>
  <c r="R9" i="75"/>
  <c r="R8" i="75"/>
  <c r="S61" i="74"/>
  <c r="R61" i="74"/>
  <c r="Q61" i="74"/>
  <c r="P61" i="74"/>
  <c r="E61" i="74"/>
  <c r="T61" i="74" s="1"/>
  <c r="S60" i="74"/>
  <c r="R60" i="74"/>
  <c r="Q60" i="74"/>
  <c r="P60" i="74"/>
  <c r="E60" i="74"/>
  <c r="U60" i="74" s="1"/>
  <c r="S59" i="74"/>
  <c r="R59" i="74"/>
  <c r="R58" i="74"/>
  <c r="U57" i="74"/>
  <c r="S57" i="74"/>
  <c r="R57" i="74"/>
  <c r="Q57" i="74"/>
  <c r="P57" i="74"/>
  <c r="E57" i="74"/>
  <c r="T57" i="74" s="1"/>
  <c r="S56" i="74"/>
  <c r="R56" i="74"/>
  <c r="Q56" i="74"/>
  <c r="P56" i="74"/>
  <c r="E56" i="74"/>
  <c r="U56" i="74" s="1"/>
  <c r="U55" i="74"/>
  <c r="S55" i="74"/>
  <c r="R55" i="74"/>
  <c r="Q55" i="74"/>
  <c r="P55" i="74"/>
  <c r="E55" i="74"/>
  <c r="T55" i="74" s="1"/>
  <c r="S54" i="74"/>
  <c r="R54" i="74"/>
  <c r="Q54" i="74"/>
  <c r="P54" i="74"/>
  <c r="E54" i="74"/>
  <c r="E53" i="74" s="1"/>
  <c r="U53" i="74" s="1"/>
  <c r="S53" i="74"/>
  <c r="R53" i="74"/>
  <c r="S52" i="74"/>
  <c r="R52" i="74"/>
  <c r="Q52" i="74"/>
  <c r="P52" i="74"/>
  <c r="E52" i="74"/>
  <c r="T52" i="74" s="1"/>
  <c r="S51" i="74"/>
  <c r="R51" i="74"/>
  <c r="Q51" i="74"/>
  <c r="P51" i="74"/>
  <c r="E51" i="74"/>
  <c r="U51" i="74" s="1"/>
  <c r="U50" i="74"/>
  <c r="S50" i="74"/>
  <c r="R50" i="74"/>
  <c r="Q50" i="74"/>
  <c r="P50" i="74"/>
  <c r="E50" i="74"/>
  <c r="T50" i="74" s="1"/>
  <c r="S49" i="74"/>
  <c r="R49" i="74"/>
  <c r="Q49" i="74"/>
  <c r="P49" i="74"/>
  <c r="E49" i="74"/>
  <c r="U49" i="74" s="1"/>
  <c r="S48" i="74"/>
  <c r="R48" i="74"/>
  <c r="Q48" i="74"/>
  <c r="P48" i="74"/>
  <c r="E48" i="74"/>
  <c r="S47" i="74"/>
  <c r="R47" i="74"/>
  <c r="Q47" i="74"/>
  <c r="P47" i="74"/>
  <c r="E47" i="74"/>
  <c r="T47" i="74" s="1"/>
  <c r="S46" i="74"/>
  <c r="R46" i="74"/>
  <c r="Q46" i="74"/>
  <c r="U46" i="74" s="1"/>
  <c r="P46" i="74"/>
  <c r="T46" i="74" s="1"/>
  <c r="E46" i="74"/>
  <c r="S45" i="74"/>
  <c r="R45" i="74"/>
  <c r="Q45" i="74"/>
  <c r="P45" i="74"/>
  <c r="E45" i="74"/>
  <c r="S44" i="74"/>
  <c r="R44" i="74"/>
  <c r="Q44" i="74"/>
  <c r="P44" i="74"/>
  <c r="E44" i="74"/>
  <c r="T44" i="74" s="1"/>
  <c r="S43" i="74"/>
  <c r="R43" i="74"/>
  <c r="S42" i="74"/>
  <c r="R42" i="74"/>
  <c r="S41" i="74"/>
  <c r="R41" i="74"/>
  <c r="Q41" i="74"/>
  <c r="P41" i="74"/>
  <c r="E41" i="74"/>
  <c r="S40" i="74"/>
  <c r="R40" i="74"/>
  <c r="Q40" i="74"/>
  <c r="P40" i="74"/>
  <c r="E40" i="74"/>
  <c r="T40" i="74" s="1"/>
  <c r="S39" i="74"/>
  <c r="R39" i="74"/>
  <c r="Q39" i="74"/>
  <c r="P39" i="74"/>
  <c r="E39" i="74"/>
  <c r="U39" i="74" s="1"/>
  <c r="S38" i="74"/>
  <c r="R38" i="74"/>
  <c r="Q38" i="74"/>
  <c r="P38" i="74"/>
  <c r="E38" i="74"/>
  <c r="S37" i="74"/>
  <c r="R37" i="74"/>
  <c r="Q37" i="74"/>
  <c r="P37" i="74"/>
  <c r="E37" i="74"/>
  <c r="T37" i="74" s="1"/>
  <c r="T36" i="74"/>
  <c r="S36" i="74"/>
  <c r="R36" i="74"/>
  <c r="Q36" i="74"/>
  <c r="P36" i="74"/>
  <c r="E36" i="74"/>
  <c r="U36" i="74" s="1"/>
  <c r="S35" i="74"/>
  <c r="R35" i="74"/>
  <c r="Q35" i="74"/>
  <c r="P35" i="74"/>
  <c r="E35" i="74"/>
  <c r="U35" i="74" s="1"/>
  <c r="S34" i="74"/>
  <c r="R34" i="74"/>
  <c r="Q34" i="74"/>
  <c r="P34" i="74"/>
  <c r="E34" i="74"/>
  <c r="T34" i="74" s="1"/>
  <c r="S33" i="74"/>
  <c r="R33" i="74"/>
  <c r="Q33" i="74"/>
  <c r="P33" i="74"/>
  <c r="E33" i="74"/>
  <c r="S32" i="74"/>
  <c r="R32" i="74"/>
  <c r="Q32" i="74"/>
  <c r="P32" i="74"/>
  <c r="E32" i="74"/>
  <c r="S31" i="74"/>
  <c r="R31" i="74"/>
  <c r="Q31" i="74"/>
  <c r="P31" i="74"/>
  <c r="E31" i="74"/>
  <c r="U31" i="74" s="1"/>
  <c r="S30" i="74"/>
  <c r="R30" i="74"/>
  <c r="Q30" i="74"/>
  <c r="P30" i="74"/>
  <c r="E30" i="74"/>
  <c r="U29" i="74"/>
  <c r="S29" i="74"/>
  <c r="R29" i="74"/>
  <c r="Q29" i="74"/>
  <c r="P29" i="74"/>
  <c r="E29" i="74"/>
  <c r="T29" i="74" s="1"/>
  <c r="S28" i="74"/>
  <c r="R28" i="74"/>
  <c r="Q28" i="74"/>
  <c r="P28" i="74"/>
  <c r="E28" i="74"/>
  <c r="U28" i="74" s="1"/>
  <c r="R27" i="74"/>
  <c r="S26" i="74"/>
  <c r="R26" i="74"/>
  <c r="Q26" i="74"/>
  <c r="P26" i="74"/>
  <c r="E26" i="74"/>
  <c r="S25" i="74"/>
  <c r="R25" i="74"/>
  <c r="Q25" i="74"/>
  <c r="P25" i="74"/>
  <c r="E25" i="74"/>
  <c r="S24" i="74"/>
  <c r="R24" i="74"/>
  <c r="Q24" i="74"/>
  <c r="P24" i="74"/>
  <c r="E24" i="74"/>
  <c r="T24" i="74" s="1"/>
  <c r="U23" i="74"/>
  <c r="S23" i="74"/>
  <c r="R23" i="74"/>
  <c r="Q23" i="74"/>
  <c r="P23" i="74"/>
  <c r="E23" i="74"/>
  <c r="T23" i="74" s="1"/>
  <c r="S22" i="74"/>
  <c r="R22" i="74"/>
  <c r="Q22" i="74"/>
  <c r="P22" i="74"/>
  <c r="E22" i="74"/>
  <c r="T22" i="74" s="1"/>
  <c r="S21" i="74"/>
  <c r="R21" i="74"/>
  <c r="Q21" i="74"/>
  <c r="P21" i="74"/>
  <c r="E21" i="74"/>
  <c r="U21" i="74" s="1"/>
  <c r="S20" i="74"/>
  <c r="R20" i="74"/>
  <c r="Q20" i="74"/>
  <c r="P20" i="74"/>
  <c r="E20" i="74"/>
  <c r="S19" i="74"/>
  <c r="R19" i="74"/>
  <c r="Q19" i="74"/>
  <c r="P19" i="74"/>
  <c r="E19" i="74"/>
  <c r="U19" i="74" s="1"/>
  <c r="S18" i="74"/>
  <c r="R18" i="74"/>
  <c r="Q18" i="74"/>
  <c r="P18" i="74"/>
  <c r="E18" i="74"/>
  <c r="S17" i="74"/>
  <c r="R17" i="74"/>
  <c r="Q17" i="74"/>
  <c r="P17" i="74"/>
  <c r="E17" i="74"/>
  <c r="S16" i="74"/>
  <c r="R16" i="74"/>
  <c r="Q16" i="74"/>
  <c r="P16" i="74"/>
  <c r="E16" i="74"/>
  <c r="T16" i="74" s="1"/>
  <c r="U15" i="74"/>
  <c r="S15" i="74"/>
  <c r="R15" i="74"/>
  <c r="Q15" i="74"/>
  <c r="P15" i="74"/>
  <c r="E15" i="74"/>
  <c r="T15" i="74" s="1"/>
  <c r="S14" i="74"/>
  <c r="R14" i="74"/>
  <c r="Q14" i="74"/>
  <c r="P14" i="74"/>
  <c r="E14" i="74"/>
  <c r="U14" i="74" s="1"/>
  <c r="T13" i="74"/>
  <c r="S13" i="74"/>
  <c r="R13" i="74"/>
  <c r="Q13" i="74"/>
  <c r="P13" i="74"/>
  <c r="E13" i="74"/>
  <c r="U13" i="74" s="1"/>
  <c r="S12" i="74"/>
  <c r="R12" i="74"/>
  <c r="Q12" i="74"/>
  <c r="P12" i="74"/>
  <c r="E12" i="74"/>
  <c r="T12" i="74" s="1"/>
  <c r="S11" i="74"/>
  <c r="R11" i="74"/>
  <c r="Q11" i="74"/>
  <c r="P11" i="74"/>
  <c r="E11" i="74"/>
  <c r="U11" i="74" s="1"/>
  <c r="S10" i="74"/>
  <c r="R10" i="74"/>
  <c r="Q10" i="74"/>
  <c r="P10" i="74"/>
  <c r="E10" i="74"/>
  <c r="S9" i="74"/>
  <c r="R9" i="74"/>
  <c r="R8" i="74"/>
  <c r="S61" i="73"/>
  <c r="R61" i="73"/>
  <c r="Q61" i="73"/>
  <c r="P61" i="73"/>
  <c r="E61" i="73"/>
  <c r="S60" i="73"/>
  <c r="R60" i="73"/>
  <c r="Q60" i="73"/>
  <c r="P60" i="73"/>
  <c r="E60" i="73"/>
  <c r="U60" i="73" s="1"/>
  <c r="S59" i="73"/>
  <c r="R59" i="73"/>
  <c r="T57" i="73"/>
  <c r="S57" i="73"/>
  <c r="R57" i="73"/>
  <c r="Q57" i="73"/>
  <c r="P57" i="73"/>
  <c r="E57" i="73"/>
  <c r="U57" i="73" s="1"/>
  <c r="S56" i="73"/>
  <c r="R56" i="73"/>
  <c r="Q56" i="73"/>
  <c r="P56" i="73"/>
  <c r="E56" i="73"/>
  <c r="U56" i="73" s="1"/>
  <c r="S55" i="73"/>
  <c r="R55" i="73"/>
  <c r="Q55" i="73"/>
  <c r="P55" i="73"/>
  <c r="E55" i="73"/>
  <c r="U55" i="73" s="1"/>
  <c r="S54" i="73"/>
  <c r="R54" i="73"/>
  <c r="Q54" i="73"/>
  <c r="Q53" i="73" s="1"/>
  <c r="P54" i="73"/>
  <c r="E54" i="73"/>
  <c r="T54" i="73" s="1"/>
  <c r="S53" i="73"/>
  <c r="R53" i="73"/>
  <c r="S52" i="73"/>
  <c r="R52" i="73"/>
  <c r="Q52" i="73"/>
  <c r="P52" i="73"/>
  <c r="E52" i="73"/>
  <c r="U52" i="73" s="1"/>
  <c r="S51" i="73"/>
  <c r="R51" i="73"/>
  <c r="Q51" i="73"/>
  <c r="P51" i="73"/>
  <c r="E51" i="73"/>
  <c r="U51" i="73" s="1"/>
  <c r="S50" i="73"/>
  <c r="R50" i="73"/>
  <c r="Q50" i="73"/>
  <c r="P50" i="73"/>
  <c r="E50" i="73"/>
  <c r="U50" i="73" s="1"/>
  <c r="S49" i="73"/>
  <c r="R49" i="73"/>
  <c r="Q49" i="73"/>
  <c r="P49" i="73"/>
  <c r="E49" i="73"/>
  <c r="T49" i="73" s="1"/>
  <c r="S48" i="73"/>
  <c r="R48" i="73"/>
  <c r="Q48" i="73"/>
  <c r="P48" i="73"/>
  <c r="E48" i="73"/>
  <c r="U48" i="73" s="1"/>
  <c r="S47" i="73"/>
  <c r="R47" i="73"/>
  <c r="Q47" i="73"/>
  <c r="P47" i="73"/>
  <c r="E47" i="73"/>
  <c r="S46" i="73"/>
  <c r="R46" i="73"/>
  <c r="Q46" i="73"/>
  <c r="P46" i="73"/>
  <c r="E46" i="73"/>
  <c r="T46" i="73" s="1"/>
  <c r="S45" i="73"/>
  <c r="R45" i="73"/>
  <c r="Q45" i="73"/>
  <c r="P45" i="73"/>
  <c r="E45" i="73"/>
  <c r="U45" i="73" s="1"/>
  <c r="U44" i="73"/>
  <c r="S44" i="73"/>
  <c r="R44" i="73"/>
  <c r="Q44" i="73"/>
  <c r="P44" i="73"/>
  <c r="E44" i="73"/>
  <c r="T44" i="73" s="1"/>
  <c r="S43" i="73"/>
  <c r="R43" i="73"/>
  <c r="S42" i="73"/>
  <c r="R42" i="73"/>
  <c r="S41" i="73"/>
  <c r="R41" i="73"/>
  <c r="Q41" i="73"/>
  <c r="P41" i="73"/>
  <c r="E41" i="73"/>
  <c r="U41" i="73" s="1"/>
  <c r="T40" i="73"/>
  <c r="S40" i="73"/>
  <c r="R40" i="73"/>
  <c r="Q40" i="73"/>
  <c r="P40" i="73"/>
  <c r="E40" i="73"/>
  <c r="U40" i="73" s="1"/>
  <c r="S39" i="73"/>
  <c r="R39" i="73"/>
  <c r="Q39" i="73"/>
  <c r="P39" i="73"/>
  <c r="E39" i="73"/>
  <c r="T39" i="73" s="1"/>
  <c r="S38" i="73"/>
  <c r="R38" i="73"/>
  <c r="Q38" i="73"/>
  <c r="P38" i="73"/>
  <c r="E38" i="73"/>
  <c r="U38" i="73" s="1"/>
  <c r="S37" i="73"/>
  <c r="R37" i="73"/>
  <c r="Q37" i="73"/>
  <c r="P37" i="73"/>
  <c r="E37" i="73"/>
  <c r="S36" i="73"/>
  <c r="R36" i="73"/>
  <c r="Q36" i="73"/>
  <c r="P36" i="73"/>
  <c r="E36" i="73"/>
  <c r="T36" i="73" s="1"/>
  <c r="U35" i="73"/>
  <c r="S35" i="73"/>
  <c r="R35" i="73"/>
  <c r="Q35" i="73"/>
  <c r="P35" i="73"/>
  <c r="E35" i="73"/>
  <c r="T35" i="73" s="1"/>
  <c r="T34" i="73"/>
  <c r="S34" i="73"/>
  <c r="R34" i="73"/>
  <c r="Q34" i="73"/>
  <c r="P34" i="73"/>
  <c r="E34" i="73"/>
  <c r="U34" i="73" s="1"/>
  <c r="S33" i="73"/>
  <c r="R33" i="73"/>
  <c r="Q33" i="73"/>
  <c r="P33" i="73"/>
  <c r="E33" i="73"/>
  <c r="U33" i="73" s="1"/>
  <c r="S32" i="73"/>
  <c r="R32" i="73"/>
  <c r="Q32" i="73"/>
  <c r="P32" i="73"/>
  <c r="E32" i="73"/>
  <c r="S31" i="73"/>
  <c r="R31" i="73"/>
  <c r="Q31" i="73"/>
  <c r="P31" i="73"/>
  <c r="E31" i="73"/>
  <c r="T31" i="73" s="1"/>
  <c r="S30" i="73"/>
  <c r="R30" i="73"/>
  <c r="Q30" i="73"/>
  <c r="P30" i="73"/>
  <c r="E30" i="73"/>
  <c r="U30" i="73" s="1"/>
  <c r="S29" i="73"/>
  <c r="R29" i="73"/>
  <c r="Q29" i="73"/>
  <c r="P29" i="73"/>
  <c r="E29" i="73"/>
  <c r="S28" i="73"/>
  <c r="R28" i="73"/>
  <c r="Q28" i="73"/>
  <c r="P28" i="73"/>
  <c r="E28" i="73"/>
  <c r="U28" i="73" s="1"/>
  <c r="R27" i="73"/>
  <c r="S26" i="73"/>
  <c r="R26" i="73"/>
  <c r="Q26" i="73"/>
  <c r="P26" i="73"/>
  <c r="E26" i="73"/>
  <c r="U26" i="73" s="1"/>
  <c r="S25" i="73"/>
  <c r="R25" i="73"/>
  <c r="Q25" i="73"/>
  <c r="P25" i="73"/>
  <c r="E25" i="73"/>
  <c r="S24" i="73"/>
  <c r="R24" i="73"/>
  <c r="Q24" i="73"/>
  <c r="P24" i="73"/>
  <c r="E24" i="73"/>
  <c r="T24" i="73" s="1"/>
  <c r="U23" i="73"/>
  <c r="S23" i="73"/>
  <c r="R23" i="73"/>
  <c r="Q23" i="73"/>
  <c r="P23" i="73"/>
  <c r="E23" i="73"/>
  <c r="T23" i="73" s="1"/>
  <c r="T22" i="73"/>
  <c r="S22" i="73"/>
  <c r="R22" i="73"/>
  <c r="Q22" i="73"/>
  <c r="P22" i="73"/>
  <c r="E22" i="73"/>
  <c r="U22" i="73" s="1"/>
  <c r="S21" i="73"/>
  <c r="R21" i="73"/>
  <c r="Q21" i="73"/>
  <c r="P21" i="73"/>
  <c r="E21" i="73"/>
  <c r="U21" i="73" s="1"/>
  <c r="S20" i="73"/>
  <c r="R20" i="73"/>
  <c r="Q20" i="73"/>
  <c r="P20" i="73"/>
  <c r="E20" i="73"/>
  <c r="S19" i="73"/>
  <c r="R19" i="73"/>
  <c r="Q19" i="73"/>
  <c r="P19" i="73"/>
  <c r="E19" i="73"/>
  <c r="T19" i="73" s="1"/>
  <c r="S18" i="73"/>
  <c r="R18" i="73"/>
  <c r="Q18" i="73"/>
  <c r="P18" i="73"/>
  <c r="E18" i="73"/>
  <c r="U18" i="73" s="1"/>
  <c r="S17" i="73"/>
  <c r="R17" i="73"/>
  <c r="Q17" i="73"/>
  <c r="P17" i="73"/>
  <c r="E17" i="73"/>
  <c r="S16" i="73"/>
  <c r="R16" i="73"/>
  <c r="Q16" i="73"/>
  <c r="P16" i="73"/>
  <c r="E16" i="73"/>
  <c r="T16" i="73" s="1"/>
  <c r="T15" i="73"/>
  <c r="S15" i="73"/>
  <c r="R15" i="73"/>
  <c r="Q15" i="73"/>
  <c r="P15" i="73"/>
  <c r="E15" i="73"/>
  <c r="U15" i="73" s="1"/>
  <c r="S14" i="73"/>
  <c r="R14" i="73"/>
  <c r="Q14" i="73"/>
  <c r="P14" i="73"/>
  <c r="E14" i="73"/>
  <c r="U14" i="73" s="1"/>
  <c r="S13" i="73"/>
  <c r="R13" i="73"/>
  <c r="Q13" i="73"/>
  <c r="P13" i="73"/>
  <c r="E13" i="73"/>
  <c r="S12" i="73"/>
  <c r="R12" i="73"/>
  <c r="Q12" i="73"/>
  <c r="P12" i="73"/>
  <c r="E12" i="73"/>
  <c r="S11" i="73"/>
  <c r="R11" i="73"/>
  <c r="Q11" i="73"/>
  <c r="P11" i="73"/>
  <c r="E11" i="73"/>
  <c r="T11" i="73" s="1"/>
  <c r="S10" i="73"/>
  <c r="R10" i="73"/>
  <c r="Q10" i="73"/>
  <c r="P10" i="73"/>
  <c r="E10" i="73"/>
  <c r="S9" i="73"/>
  <c r="R9" i="73"/>
  <c r="R8" i="73"/>
  <c r="S61" i="72"/>
  <c r="R61" i="72"/>
  <c r="Q61" i="72"/>
  <c r="P61" i="72"/>
  <c r="E61" i="72"/>
  <c r="U61" i="72" s="1"/>
  <c r="S60" i="72"/>
  <c r="R60" i="72"/>
  <c r="Q60" i="72"/>
  <c r="Q59" i="72" s="1"/>
  <c r="P60" i="72"/>
  <c r="E60" i="72"/>
  <c r="S59" i="72"/>
  <c r="R59" i="72"/>
  <c r="R58" i="72"/>
  <c r="S57" i="72"/>
  <c r="R57" i="72"/>
  <c r="Q57" i="72"/>
  <c r="P57" i="72"/>
  <c r="E57" i="72"/>
  <c r="U57" i="72" s="1"/>
  <c r="S56" i="72"/>
  <c r="R56" i="72"/>
  <c r="Q56" i="72"/>
  <c r="P56" i="72"/>
  <c r="E56" i="72"/>
  <c r="U56" i="72" s="1"/>
  <c r="S55" i="72"/>
  <c r="R55" i="72"/>
  <c r="Q55" i="72"/>
  <c r="P55" i="72"/>
  <c r="E55" i="72"/>
  <c r="U55" i="72" s="1"/>
  <c r="U54" i="72"/>
  <c r="S54" i="72"/>
  <c r="R54" i="72"/>
  <c r="Q54" i="72"/>
  <c r="P54" i="72"/>
  <c r="E54" i="72"/>
  <c r="T54" i="72" s="1"/>
  <c r="S53" i="72"/>
  <c r="R53" i="72"/>
  <c r="S52" i="72"/>
  <c r="R52" i="72"/>
  <c r="Q52" i="72"/>
  <c r="P52" i="72"/>
  <c r="E52" i="72"/>
  <c r="T52" i="72" s="1"/>
  <c r="T51" i="72"/>
  <c r="S51" i="72"/>
  <c r="R51" i="72"/>
  <c r="Q51" i="72"/>
  <c r="P51" i="72"/>
  <c r="E51" i="72"/>
  <c r="U51" i="72" s="1"/>
  <c r="S50" i="72"/>
  <c r="R50" i="72"/>
  <c r="Q50" i="72"/>
  <c r="P50" i="72"/>
  <c r="E50" i="72"/>
  <c r="U50" i="72" s="1"/>
  <c r="S49" i="72"/>
  <c r="R49" i="72"/>
  <c r="Q49" i="72"/>
  <c r="P49" i="72"/>
  <c r="E49" i="72"/>
  <c r="S48" i="72"/>
  <c r="R48" i="72"/>
  <c r="Q48" i="72"/>
  <c r="P48" i="72"/>
  <c r="E48" i="72"/>
  <c r="T48" i="72" s="1"/>
  <c r="S47" i="72"/>
  <c r="R47" i="72"/>
  <c r="Q47" i="72"/>
  <c r="P47" i="72"/>
  <c r="E47" i="72"/>
  <c r="U47" i="72" s="1"/>
  <c r="S46" i="72"/>
  <c r="R46" i="72"/>
  <c r="Q46" i="72"/>
  <c r="P46" i="72"/>
  <c r="E46" i="72"/>
  <c r="S45" i="72"/>
  <c r="R45" i="72"/>
  <c r="Q45" i="72"/>
  <c r="P45" i="72"/>
  <c r="E45" i="72"/>
  <c r="T45" i="72" s="1"/>
  <c r="T44" i="72"/>
  <c r="S44" i="72"/>
  <c r="R44" i="72"/>
  <c r="Q44" i="72"/>
  <c r="P44" i="72"/>
  <c r="E44" i="72"/>
  <c r="U44" i="72" s="1"/>
  <c r="S43" i="72"/>
  <c r="R43" i="72"/>
  <c r="S42" i="72"/>
  <c r="R42" i="72"/>
  <c r="S41" i="72"/>
  <c r="R41" i="72"/>
  <c r="Q41" i="72"/>
  <c r="P41" i="72"/>
  <c r="E41" i="72"/>
  <c r="S40" i="72"/>
  <c r="R40" i="72"/>
  <c r="Q40" i="72"/>
  <c r="P40" i="72"/>
  <c r="E40" i="72"/>
  <c r="U40" i="72" s="1"/>
  <c r="S39" i="72"/>
  <c r="R39" i="72"/>
  <c r="Q39" i="72"/>
  <c r="P39" i="72"/>
  <c r="E39" i="72"/>
  <c r="U39" i="72" s="1"/>
  <c r="S38" i="72"/>
  <c r="R38" i="72"/>
  <c r="Q38" i="72"/>
  <c r="P38" i="72"/>
  <c r="E38" i="72"/>
  <c r="T38" i="72" s="1"/>
  <c r="S37" i="72"/>
  <c r="R37" i="72"/>
  <c r="Q37" i="72"/>
  <c r="P37" i="72"/>
  <c r="E37" i="72"/>
  <c r="U37" i="72" s="1"/>
  <c r="S36" i="72"/>
  <c r="R36" i="72"/>
  <c r="Q36" i="72"/>
  <c r="P36" i="72"/>
  <c r="E36" i="72"/>
  <c r="S35" i="72"/>
  <c r="R35" i="72"/>
  <c r="Q35" i="72"/>
  <c r="P35" i="72"/>
  <c r="E35" i="72"/>
  <c r="T35" i="72" s="1"/>
  <c r="S34" i="72"/>
  <c r="R34" i="72"/>
  <c r="Q34" i="72"/>
  <c r="P34" i="72"/>
  <c r="E34" i="72"/>
  <c r="S33" i="72"/>
  <c r="R33" i="72"/>
  <c r="Q33" i="72"/>
  <c r="P33" i="72"/>
  <c r="E33" i="72"/>
  <c r="T33" i="72" s="1"/>
  <c r="S32" i="72"/>
  <c r="R32" i="72"/>
  <c r="Q32" i="72"/>
  <c r="P32" i="72"/>
  <c r="E32" i="72"/>
  <c r="U32" i="72" s="1"/>
  <c r="S31" i="72"/>
  <c r="R31" i="72"/>
  <c r="Q31" i="72"/>
  <c r="P31" i="72"/>
  <c r="E31" i="72"/>
  <c r="U31" i="72" s="1"/>
  <c r="S30" i="72"/>
  <c r="R30" i="72"/>
  <c r="Q30" i="72"/>
  <c r="U30" i="72" s="1"/>
  <c r="P30" i="72"/>
  <c r="E30" i="72"/>
  <c r="T30" i="72" s="1"/>
  <c r="S29" i="72"/>
  <c r="R29" i="72"/>
  <c r="Q29" i="72"/>
  <c r="P29" i="72"/>
  <c r="E29" i="72"/>
  <c r="U29" i="72" s="1"/>
  <c r="S28" i="72"/>
  <c r="R28" i="72"/>
  <c r="Q28" i="72"/>
  <c r="P28" i="72"/>
  <c r="E28" i="72"/>
  <c r="R27" i="72"/>
  <c r="S26" i="72"/>
  <c r="R26" i="72"/>
  <c r="Q26" i="72"/>
  <c r="P26" i="72"/>
  <c r="E26" i="72"/>
  <c r="S25" i="72"/>
  <c r="R25" i="72"/>
  <c r="Q25" i="72"/>
  <c r="P25" i="72"/>
  <c r="E25" i="72"/>
  <c r="U25" i="72" s="1"/>
  <c r="S24" i="72"/>
  <c r="R24" i="72"/>
  <c r="Q24" i="72"/>
  <c r="P24" i="72"/>
  <c r="E24" i="72"/>
  <c r="S23" i="72"/>
  <c r="R23" i="72"/>
  <c r="Q23" i="72"/>
  <c r="P23" i="72"/>
  <c r="E23" i="72"/>
  <c r="S22" i="72"/>
  <c r="R22" i="72"/>
  <c r="Q22" i="72"/>
  <c r="P22" i="72"/>
  <c r="E22" i="72"/>
  <c r="T22" i="72" s="1"/>
  <c r="U21" i="72"/>
  <c r="S21" i="72"/>
  <c r="R21" i="72"/>
  <c r="Q21" i="72"/>
  <c r="P21" i="72"/>
  <c r="E21" i="72"/>
  <c r="T21" i="72" s="1"/>
  <c r="S20" i="72"/>
  <c r="R20" i="72"/>
  <c r="Q20" i="72"/>
  <c r="P20" i="72"/>
  <c r="E20" i="72"/>
  <c r="U20" i="72" s="1"/>
  <c r="S19" i="72"/>
  <c r="R19" i="72"/>
  <c r="Q19" i="72"/>
  <c r="P19" i="72"/>
  <c r="E19" i="72"/>
  <c r="U19" i="72" s="1"/>
  <c r="S18" i="72"/>
  <c r="R18" i="72"/>
  <c r="Q18" i="72"/>
  <c r="P18" i="72"/>
  <c r="E18" i="72"/>
  <c r="S17" i="72"/>
  <c r="R17" i="72"/>
  <c r="Q17" i="72"/>
  <c r="P17" i="72"/>
  <c r="E17" i="72"/>
  <c r="U17" i="72" s="1"/>
  <c r="S16" i="72"/>
  <c r="R16" i="72"/>
  <c r="Q16" i="72"/>
  <c r="P16" i="72"/>
  <c r="E16" i="72"/>
  <c r="T16" i="72" s="1"/>
  <c r="S15" i="72"/>
  <c r="R15" i="72"/>
  <c r="Q15" i="72"/>
  <c r="P15" i="72"/>
  <c r="E15" i="72"/>
  <c r="T15" i="72" s="1"/>
  <c r="U14" i="72"/>
  <c r="S14" i="72"/>
  <c r="R14" i="72"/>
  <c r="Q14" i="72"/>
  <c r="P14" i="72"/>
  <c r="E14" i="72"/>
  <c r="T14" i="72" s="1"/>
  <c r="T13" i="72"/>
  <c r="S13" i="72"/>
  <c r="R13" i="72"/>
  <c r="Q13" i="72"/>
  <c r="P13" i="72"/>
  <c r="E13" i="72"/>
  <c r="U13" i="72" s="1"/>
  <c r="S12" i="72"/>
  <c r="R12" i="72"/>
  <c r="Q12" i="72"/>
  <c r="P12" i="72"/>
  <c r="E12" i="72"/>
  <c r="U12" i="72" s="1"/>
  <c r="S11" i="72"/>
  <c r="R11" i="72"/>
  <c r="Q11" i="72"/>
  <c r="P11" i="72"/>
  <c r="E11" i="72"/>
  <c r="S10" i="72"/>
  <c r="R10" i="72"/>
  <c r="Q10" i="72"/>
  <c r="P10" i="72"/>
  <c r="E10" i="72"/>
  <c r="S9" i="72"/>
  <c r="R9" i="72"/>
  <c r="R8" i="72"/>
  <c r="R62" i="71"/>
  <c r="S61" i="71"/>
  <c r="R61" i="71"/>
  <c r="Q61" i="71"/>
  <c r="P61" i="71"/>
  <c r="E61" i="71"/>
  <c r="U61" i="71" s="1"/>
  <c r="S60" i="71"/>
  <c r="R60" i="71"/>
  <c r="Q60" i="71"/>
  <c r="P60" i="71"/>
  <c r="E60" i="71"/>
  <c r="U60" i="71" s="1"/>
  <c r="S59" i="71"/>
  <c r="R59" i="71"/>
  <c r="R58" i="71"/>
  <c r="U57" i="71"/>
  <c r="S57" i="71"/>
  <c r="R57" i="71"/>
  <c r="Q57" i="71"/>
  <c r="P57" i="71"/>
  <c r="E57" i="71"/>
  <c r="T57" i="71" s="1"/>
  <c r="U56" i="71"/>
  <c r="T56" i="71"/>
  <c r="S56" i="71"/>
  <c r="R56" i="71"/>
  <c r="Q56" i="71"/>
  <c r="P56" i="71"/>
  <c r="E56" i="71"/>
  <c r="U55" i="71"/>
  <c r="S55" i="71"/>
  <c r="R55" i="71"/>
  <c r="Q55" i="71"/>
  <c r="P55" i="71"/>
  <c r="E55" i="71"/>
  <c r="T55" i="71" s="1"/>
  <c r="T54" i="71"/>
  <c r="S54" i="71"/>
  <c r="R54" i="71"/>
  <c r="Q54" i="71"/>
  <c r="P54" i="71"/>
  <c r="P53" i="71" s="1"/>
  <c r="E54" i="71"/>
  <c r="U54" i="71" s="1"/>
  <c r="S53" i="71"/>
  <c r="R53" i="71"/>
  <c r="U52" i="71"/>
  <c r="S52" i="71"/>
  <c r="R52" i="71"/>
  <c r="Q52" i="71"/>
  <c r="P52" i="71"/>
  <c r="E52" i="71"/>
  <c r="T52" i="71" s="1"/>
  <c r="T51" i="71"/>
  <c r="S51" i="71"/>
  <c r="R51" i="71"/>
  <c r="Q51" i="71"/>
  <c r="P51" i="71"/>
  <c r="E51" i="71"/>
  <c r="U51" i="71" s="1"/>
  <c r="S50" i="71"/>
  <c r="R50" i="71"/>
  <c r="Q50" i="71"/>
  <c r="P50" i="71"/>
  <c r="E50" i="71"/>
  <c r="T50" i="71" s="1"/>
  <c r="T49" i="71"/>
  <c r="S49" i="71"/>
  <c r="R49" i="71"/>
  <c r="Q49" i="71"/>
  <c r="P49" i="71"/>
  <c r="E49" i="71"/>
  <c r="U49" i="71" s="1"/>
  <c r="S48" i="71"/>
  <c r="R48" i="71"/>
  <c r="Q48" i="71"/>
  <c r="P48" i="71"/>
  <c r="E48" i="71"/>
  <c r="S47" i="71"/>
  <c r="R47" i="71"/>
  <c r="Q47" i="71"/>
  <c r="P47" i="71"/>
  <c r="E47" i="71"/>
  <c r="U47" i="71" s="1"/>
  <c r="S46" i="71"/>
  <c r="R46" i="71"/>
  <c r="Q46" i="71"/>
  <c r="P46" i="71"/>
  <c r="E46" i="71"/>
  <c r="T46" i="71" s="1"/>
  <c r="S45" i="71"/>
  <c r="R45" i="71"/>
  <c r="Q45" i="71"/>
  <c r="P45" i="71"/>
  <c r="E45" i="71"/>
  <c r="U45" i="71" s="1"/>
  <c r="U44" i="71"/>
  <c r="S44" i="71"/>
  <c r="R44" i="71"/>
  <c r="Q44" i="71"/>
  <c r="P44" i="71"/>
  <c r="E44" i="71"/>
  <c r="T44" i="71" s="1"/>
  <c r="S43" i="71"/>
  <c r="R43" i="71"/>
  <c r="S42" i="71"/>
  <c r="R42" i="71"/>
  <c r="S41" i="71"/>
  <c r="R41" i="71"/>
  <c r="Q41" i="71"/>
  <c r="P41" i="71"/>
  <c r="E41" i="71"/>
  <c r="U41" i="71" s="1"/>
  <c r="S40" i="71"/>
  <c r="R40" i="71"/>
  <c r="Q40" i="71"/>
  <c r="P40" i="71"/>
  <c r="E40" i="71"/>
  <c r="T40" i="71" s="1"/>
  <c r="S39" i="71"/>
  <c r="R39" i="71"/>
  <c r="Q39" i="71"/>
  <c r="P39" i="71"/>
  <c r="E39" i="71"/>
  <c r="S38" i="71"/>
  <c r="R38" i="71"/>
  <c r="Q38" i="71"/>
  <c r="P38" i="71"/>
  <c r="E38" i="71"/>
  <c r="S37" i="71"/>
  <c r="R37" i="71"/>
  <c r="Q37" i="71"/>
  <c r="P37" i="71"/>
  <c r="E37" i="71"/>
  <c r="U37" i="71" s="1"/>
  <c r="S36" i="71"/>
  <c r="R36" i="71"/>
  <c r="Q36" i="71"/>
  <c r="P36" i="71"/>
  <c r="E36" i="71"/>
  <c r="T36" i="71" s="1"/>
  <c r="U35" i="71"/>
  <c r="T35" i="71"/>
  <c r="S35" i="71"/>
  <c r="R35" i="71"/>
  <c r="Q35" i="71"/>
  <c r="P35" i="71"/>
  <c r="E35" i="71"/>
  <c r="U34" i="71"/>
  <c r="T34" i="71"/>
  <c r="S34" i="71"/>
  <c r="R34" i="71"/>
  <c r="Q34" i="71"/>
  <c r="P34" i="71"/>
  <c r="E34" i="71"/>
  <c r="S33" i="71"/>
  <c r="R33" i="71"/>
  <c r="Q33" i="71"/>
  <c r="P33" i="71"/>
  <c r="E33" i="71"/>
  <c r="U33" i="71" s="1"/>
  <c r="S32" i="71"/>
  <c r="R32" i="71"/>
  <c r="Q32" i="71"/>
  <c r="P32" i="71"/>
  <c r="E32" i="71"/>
  <c r="T32" i="71" s="1"/>
  <c r="S31" i="71"/>
  <c r="R31" i="71"/>
  <c r="Q31" i="71"/>
  <c r="P31" i="71"/>
  <c r="E31" i="71"/>
  <c r="U31" i="71" s="1"/>
  <c r="S30" i="71"/>
  <c r="R30" i="71"/>
  <c r="Q30" i="71"/>
  <c r="P30" i="71"/>
  <c r="E30" i="71"/>
  <c r="S29" i="71"/>
  <c r="R29" i="71"/>
  <c r="Q29" i="71"/>
  <c r="P29" i="71"/>
  <c r="E29" i="71"/>
  <c r="U29" i="71" s="1"/>
  <c r="S28" i="71"/>
  <c r="R28" i="71"/>
  <c r="Q28" i="71"/>
  <c r="P28" i="71"/>
  <c r="E28" i="71"/>
  <c r="U28" i="71" s="1"/>
  <c r="R27" i="71"/>
  <c r="S26" i="71"/>
  <c r="R26" i="71"/>
  <c r="Q26" i="71"/>
  <c r="P26" i="71"/>
  <c r="E26" i="71"/>
  <c r="S25" i="71"/>
  <c r="R25" i="71"/>
  <c r="Q25" i="71"/>
  <c r="P25" i="71"/>
  <c r="E25" i="71"/>
  <c r="U25" i="71" s="1"/>
  <c r="S24" i="71"/>
  <c r="R24" i="71"/>
  <c r="Q24" i="71"/>
  <c r="P24" i="71"/>
  <c r="E24" i="71"/>
  <c r="T24" i="71" s="1"/>
  <c r="U23" i="71"/>
  <c r="S23" i="71"/>
  <c r="R23" i="71"/>
  <c r="Q23" i="71"/>
  <c r="P23" i="71"/>
  <c r="E23" i="71"/>
  <c r="T23" i="71" s="1"/>
  <c r="T22" i="71"/>
  <c r="S22" i="71"/>
  <c r="R22" i="71"/>
  <c r="Q22" i="71"/>
  <c r="P22" i="71"/>
  <c r="E22" i="71"/>
  <c r="U22" i="71" s="1"/>
  <c r="S21" i="71"/>
  <c r="R21" i="71"/>
  <c r="Q21" i="71"/>
  <c r="P21" i="71"/>
  <c r="E21" i="71"/>
  <c r="U21" i="71" s="1"/>
  <c r="S20" i="71"/>
  <c r="R20" i="71"/>
  <c r="Q20" i="71"/>
  <c r="P20" i="71"/>
  <c r="E20" i="71"/>
  <c r="T20" i="71" s="1"/>
  <c r="S19" i="71"/>
  <c r="R19" i="71"/>
  <c r="Q19" i="71"/>
  <c r="P19" i="71"/>
  <c r="E19" i="71"/>
  <c r="S18" i="71"/>
  <c r="R18" i="71"/>
  <c r="Q18" i="71"/>
  <c r="P18" i="71"/>
  <c r="E18" i="71"/>
  <c r="S17" i="71"/>
  <c r="R17" i="71"/>
  <c r="Q17" i="71"/>
  <c r="P17" i="71"/>
  <c r="E17" i="71"/>
  <c r="U17" i="71" s="1"/>
  <c r="S16" i="71"/>
  <c r="R16" i="71"/>
  <c r="Q16" i="71"/>
  <c r="P16" i="71"/>
  <c r="E16" i="71"/>
  <c r="T16" i="71" s="1"/>
  <c r="U15" i="71"/>
  <c r="S15" i="71"/>
  <c r="R15" i="71"/>
  <c r="Q15" i="71"/>
  <c r="P15" i="71"/>
  <c r="E15" i="71"/>
  <c r="T15" i="71" s="1"/>
  <c r="T14" i="71"/>
  <c r="S14" i="71"/>
  <c r="R14" i="71"/>
  <c r="Q14" i="71"/>
  <c r="P14" i="71"/>
  <c r="E14" i="71"/>
  <c r="U14" i="71" s="1"/>
  <c r="S13" i="71"/>
  <c r="R13" i="71"/>
  <c r="Q13" i="71"/>
  <c r="P13" i="71"/>
  <c r="E13" i="71"/>
  <c r="U13" i="71" s="1"/>
  <c r="S12" i="71"/>
  <c r="R12" i="71"/>
  <c r="Q12" i="71"/>
  <c r="P12" i="71"/>
  <c r="E12" i="71"/>
  <c r="T12" i="71" s="1"/>
  <c r="S11" i="71"/>
  <c r="R11" i="71"/>
  <c r="Q11" i="71"/>
  <c r="P11" i="71"/>
  <c r="E11" i="71"/>
  <c r="S10" i="71"/>
  <c r="R10" i="71"/>
  <c r="Q10" i="71"/>
  <c r="P10" i="71"/>
  <c r="E10" i="71"/>
  <c r="S9" i="71"/>
  <c r="R9" i="71"/>
  <c r="R8" i="71"/>
  <c r="S62" i="70"/>
  <c r="T61" i="70"/>
  <c r="S61" i="70"/>
  <c r="R61" i="70"/>
  <c r="Q61" i="70"/>
  <c r="P61" i="70"/>
  <c r="E61" i="70"/>
  <c r="U61" i="70" s="1"/>
  <c r="S60" i="70"/>
  <c r="R60" i="70"/>
  <c r="Q60" i="70"/>
  <c r="Q59" i="70" s="1"/>
  <c r="P60" i="70"/>
  <c r="E60" i="70"/>
  <c r="S59" i="70"/>
  <c r="R59" i="70"/>
  <c r="S58" i="70"/>
  <c r="R58" i="70"/>
  <c r="S57" i="70"/>
  <c r="R57" i="70"/>
  <c r="Q57" i="70"/>
  <c r="P57" i="70"/>
  <c r="E57" i="70"/>
  <c r="U57" i="70" s="1"/>
  <c r="S56" i="70"/>
  <c r="R56" i="70"/>
  <c r="Q56" i="70"/>
  <c r="P56" i="70"/>
  <c r="E56" i="70"/>
  <c r="T56" i="70" s="1"/>
  <c r="S55" i="70"/>
  <c r="R55" i="70"/>
  <c r="Q55" i="70"/>
  <c r="P55" i="70"/>
  <c r="E55" i="70"/>
  <c r="U55" i="70" s="1"/>
  <c r="S54" i="70"/>
  <c r="R54" i="70"/>
  <c r="Q54" i="70"/>
  <c r="P54" i="70"/>
  <c r="E54" i="70"/>
  <c r="U54" i="70" s="1"/>
  <c r="S53" i="70"/>
  <c r="R53" i="70"/>
  <c r="S52" i="70"/>
  <c r="R52" i="70"/>
  <c r="Q52" i="70"/>
  <c r="P52" i="70"/>
  <c r="E52" i="70"/>
  <c r="U52" i="70" s="1"/>
  <c r="U51" i="70"/>
  <c r="S51" i="70"/>
  <c r="R51" i="70"/>
  <c r="Q51" i="70"/>
  <c r="P51" i="70"/>
  <c r="E51" i="70"/>
  <c r="T51" i="70" s="1"/>
  <c r="T50" i="70"/>
  <c r="S50" i="70"/>
  <c r="R50" i="70"/>
  <c r="Q50" i="70"/>
  <c r="P50" i="70"/>
  <c r="E50" i="70"/>
  <c r="U50" i="70" s="1"/>
  <c r="S49" i="70"/>
  <c r="R49" i="70"/>
  <c r="Q49" i="70"/>
  <c r="P49" i="70"/>
  <c r="E49" i="70"/>
  <c r="U49" i="70" s="1"/>
  <c r="S48" i="70"/>
  <c r="R48" i="70"/>
  <c r="Q48" i="70"/>
  <c r="P48" i="70"/>
  <c r="E48" i="70"/>
  <c r="U48" i="70" s="1"/>
  <c r="S47" i="70"/>
  <c r="R47" i="70"/>
  <c r="Q47" i="70"/>
  <c r="P47" i="70"/>
  <c r="E47" i="70"/>
  <c r="T46" i="70"/>
  <c r="S46" i="70"/>
  <c r="R46" i="70"/>
  <c r="Q46" i="70"/>
  <c r="P46" i="70"/>
  <c r="E46" i="70"/>
  <c r="U46" i="70" s="1"/>
  <c r="S45" i="70"/>
  <c r="R45" i="70"/>
  <c r="Q45" i="70"/>
  <c r="P45" i="70"/>
  <c r="E45" i="70"/>
  <c r="S44" i="70"/>
  <c r="R44" i="70"/>
  <c r="Q44" i="70"/>
  <c r="P44" i="70"/>
  <c r="P43" i="70" s="1"/>
  <c r="E44" i="70"/>
  <c r="S43" i="70"/>
  <c r="R43" i="70"/>
  <c r="S42" i="70"/>
  <c r="R42" i="70"/>
  <c r="S41" i="70"/>
  <c r="R41" i="70"/>
  <c r="Q41" i="70"/>
  <c r="P41" i="70"/>
  <c r="E41" i="70"/>
  <c r="T41" i="70" s="1"/>
  <c r="S40" i="70"/>
  <c r="R40" i="70"/>
  <c r="Q40" i="70"/>
  <c r="P40" i="70"/>
  <c r="E40" i="70"/>
  <c r="U40" i="70" s="1"/>
  <c r="S39" i="70"/>
  <c r="R39" i="70"/>
  <c r="Q39" i="70"/>
  <c r="P39" i="70"/>
  <c r="E39" i="70"/>
  <c r="S38" i="70"/>
  <c r="R38" i="70"/>
  <c r="Q38" i="70"/>
  <c r="P38" i="70"/>
  <c r="E38" i="70"/>
  <c r="U38" i="70" s="1"/>
  <c r="S37" i="70"/>
  <c r="R37" i="70"/>
  <c r="Q37" i="70"/>
  <c r="P37" i="70"/>
  <c r="E37" i="70"/>
  <c r="T37" i="70" s="1"/>
  <c r="S36" i="70"/>
  <c r="R36" i="70"/>
  <c r="Q36" i="70"/>
  <c r="U36" i="70" s="1"/>
  <c r="P36" i="70"/>
  <c r="T36" i="70" s="1"/>
  <c r="E36" i="70"/>
  <c r="S35" i="70"/>
  <c r="R35" i="70"/>
  <c r="Q35" i="70"/>
  <c r="P35" i="70"/>
  <c r="E35" i="70"/>
  <c r="S34" i="70"/>
  <c r="R34" i="70"/>
  <c r="Q34" i="70"/>
  <c r="P34" i="70"/>
  <c r="E34" i="70"/>
  <c r="U34" i="70" s="1"/>
  <c r="S33" i="70"/>
  <c r="R33" i="70"/>
  <c r="Q33" i="70"/>
  <c r="P33" i="70"/>
  <c r="E33" i="70"/>
  <c r="T33" i="70" s="1"/>
  <c r="S32" i="70"/>
  <c r="R32" i="70"/>
  <c r="Q32" i="70"/>
  <c r="P32" i="70"/>
  <c r="E32" i="70"/>
  <c r="T32" i="70" s="1"/>
  <c r="U31" i="70"/>
  <c r="S31" i="70"/>
  <c r="R31" i="70"/>
  <c r="Q31" i="70"/>
  <c r="P31" i="70"/>
  <c r="E31" i="70"/>
  <c r="T31" i="70" s="1"/>
  <c r="S30" i="70"/>
  <c r="R30" i="70"/>
  <c r="Q30" i="70"/>
  <c r="P30" i="70"/>
  <c r="E30" i="70"/>
  <c r="U30" i="70" s="1"/>
  <c r="S29" i="70"/>
  <c r="R29" i="70"/>
  <c r="Q29" i="70"/>
  <c r="P29" i="70"/>
  <c r="E29" i="70"/>
  <c r="T29" i="70" s="1"/>
  <c r="S28" i="70"/>
  <c r="R28" i="70"/>
  <c r="Q28" i="70"/>
  <c r="P28" i="70"/>
  <c r="E28" i="70"/>
  <c r="S27" i="70"/>
  <c r="R27" i="70"/>
  <c r="S26" i="70"/>
  <c r="R26" i="70"/>
  <c r="Q26" i="70"/>
  <c r="P26" i="70"/>
  <c r="E26" i="70"/>
  <c r="U26" i="70" s="1"/>
  <c r="T25" i="70"/>
  <c r="S25" i="70"/>
  <c r="R25" i="70"/>
  <c r="Q25" i="70"/>
  <c r="P25" i="70"/>
  <c r="E25" i="70"/>
  <c r="U25" i="70" s="1"/>
  <c r="U24" i="70"/>
  <c r="S24" i="70"/>
  <c r="R24" i="70"/>
  <c r="Q24" i="70"/>
  <c r="P24" i="70"/>
  <c r="E24" i="70"/>
  <c r="T24" i="70" s="1"/>
  <c r="S23" i="70"/>
  <c r="R23" i="70"/>
  <c r="Q23" i="70"/>
  <c r="P23" i="70"/>
  <c r="E23" i="70"/>
  <c r="U23" i="70" s="1"/>
  <c r="S22" i="70"/>
  <c r="R22" i="70"/>
  <c r="Q22" i="70"/>
  <c r="P22" i="70"/>
  <c r="E22" i="70"/>
  <c r="S21" i="70"/>
  <c r="R21" i="70"/>
  <c r="Q21" i="70"/>
  <c r="P21" i="70"/>
  <c r="E21" i="70"/>
  <c r="U21" i="70" s="1"/>
  <c r="S20" i="70"/>
  <c r="R20" i="70"/>
  <c r="Q20" i="70"/>
  <c r="P20" i="70"/>
  <c r="E20" i="70"/>
  <c r="T20" i="70" s="1"/>
  <c r="S19" i="70"/>
  <c r="R19" i="70"/>
  <c r="Q19" i="70"/>
  <c r="P19" i="70"/>
  <c r="E19" i="70"/>
  <c r="U19" i="70" s="1"/>
  <c r="U18" i="70"/>
  <c r="S18" i="70"/>
  <c r="R18" i="70"/>
  <c r="Q18" i="70"/>
  <c r="P18" i="70"/>
  <c r="E18" i="70"/>
  <c r="T18" i="70" s="1"/>
  <c r="T17" i="70"/>
  <c r="S17" i="70"/>
  <c r="R17" i="70"/>
  <c r="Q17" i="70"/>
  <c r="P17" i="70"/>
  <c r="E17" i="70"/>
  <c r="U17" i="70" s="1"/>
  <c r="U16" i="70"/>
  <c r="S16" i="70"/>
  <c r="R16" i="70"/>
  <c r="Q16" i="70"/>
  <c r="P16" i="70"/>
  <c r="E16" i="70"/>
  <c r="T16" i="70" s="1"/>
  <c r="S15" i="70"/>
  <c r="R15" i="70"/>
  <c r="Q15" i="70"/>
  <c r="P15" i="70"/>
  <c r="E15" i="70"/>
  <c r="U15" i="70" s="1"/>
  <c r="S14" i="70"/>
  <c r="R14" i="70"/>
  <c r="Q14" i="70"/>
  <c r="P14" i="70"/>
  <c r="E14" i="70"/>
  <c r="S13" i="70"/>
  <c r="R13" i="70"/>
  <c r="Q13" i="70"/>
  <c r="P13" i="70"/>
  <c r="E13" i="70"/>
  <c r="S12" i="70"/>
  <c r="R12" i="70"/>
  <c r="Q12" i="70"/>
  <c r="P12" i="70"/>
  <c r="E12" i="70"/>
  <c r="T12" i="70" s="1"/>
  <c r="S11" i="70"/>
  <c r="R11" i="70"/>
  <c r="Q11" i="70"/>
  <c r="P11" i="70"/>
  <c r="E11" i="70"/>
  <c r="U11" i="70" s="1"/>
  <c r="S10" i="70"/>
  <c r="R10" i="70"/>
  <c r="Q10" i="70"/>
  <c r="P10" i="70"/>
  <c r="E10" i="70"/>
  <c r="U10" i="70" s="1"/>
  <c r="S9" i="70"/>
  <c r="R9" i="70"/>
  <c r="S8" i="70"/>
  <c r="R8" i="70"/>
  <c r="R62" i="69"/>
  <c r="S61" i="69"/>
  <c r="R61" i="69"/>
  <c r="Q61" i="69"/>
  <c r="P61" i="69"/>
  <c r="E61" i="69"/>
  <c r="U61" i="69" s="1"/>
  <c r="U60" i="69"/>
  <c r="S60" i="69"/>
  <c r="R60" i="69"/>
  <c r="Q60" i="69"/>
  <c r="Q59" i="69" s="1"/>
  <c r="P60" i="69"/>
  <c r="E60" i="69"/>
  <c r="S59" i="69"/>
  <c r="R59" i="69"/>
  <c r="R58" i="69"/>
  <c r="U57" i="69"/>
  <c r="S57" i="69"/>
  <c r="R57" i="69"/>
  <c r="Q57" i="69"/>
  <c r="P57" i="69"/>
  <c r="E57" i="69"/>
  <c r="T57" i="69" s="1"/>
  <c r="T56" i="69"/>
  <c r="S56" i="69"/>
  <c r="R56" i="69"/>
  <c r="Q56" i="69"/>
  <c r="P56" i="69"/>
  <c r="E56" i="69"/>
  <c r="U56" i="69" s="1"/>
  <c r="S55" i="69"/>
  <c r="R55" i="69"/>
  <c r="Q55" i="69"/>
  <c r="P55" i="69"/>
  <c r="E55" i="69"/>
  <c r="T55" i="69" s="1"/>
  <c r="T54" i="69"/>
  <c r="S54" i="69"/>
  <c r="R54" i="69"/>
  <c r="Q54" i="69"/>
  <c r="P54" i="69"/>
  <c r="E54" i="69"/>
  <c r="U54" i="69" s="1"/>
  <c r="S53" i="69"/>
  <c r="R53" i="69"/>
  <c r="U52" i="69"/>
  <c r="T52" i="69"/>
  <c r="S52" i="69"/>
  <c r="R52" i="69"/>
  <c r="Q52" i="69"/>
  <c r="P52" i="69"/>
  <c r="E52" i="69"/>
  <c r="T51" i="69"/>
  <c r="S51" i="69"/>
  <c r="R51" i="69"/>
  <c r="Q51" i="69"/>
  <c r="P51" i="69"/>
  <c r="E51" i="69"/>
  <c r="U51" i="69" s="1"/>
  <c r="U50" i="69"/>
  <c r="S50" i="69"/>
  <c r="R50" i="69"/>
  <c r="Q50" i="69"/>
  <c r="P50" i="69"/>
  <c r="E50" i="69"/>
  <c r="T50" i="69" s="1"/>
  <c r="S49" i="69"/>
  <c r="R49" i="69"/>
  <c r="Q49" i="69"/>
  <c r="P49" i="69"/>
  <c r="E49" i="69"/>
  <c r="S48" i="69"/>
  <c r="R48" i="69"/>
  <c r="Q48" i="69"/>
  <c r="P48" i="69"/>
  <c r="E48" i="69"/>
  <c r="S47" i="69"/>
  <c r="R47" i="69"/>
  <c r="Q47" i="69"/>
  <c r="P47" i="69"/>
  <c r="E47" i="69"/>
  <c r="U47" i="69" s="1"/>
  <c r="S46" i="69"/>
  <c r="R46" i="69"/>
  <c r="Q46" i="69"/>
  <c r="P46" i="69"/>
  <c r="E46" i="69"/>
  <c r="S45" i="69"/>
  <c r="R45" i="69"/>
  <c r="Q45" i="69"/>
  <c r="P45" i="69"/>
  <c r="E45" i="69"/>
  <c r="T45" i="69" s="1"/>
  <c r="U44" i="69"/>
  <c r="S44" i="69"/>
  <c r="R44" i="69"/>
  <c r="Q44" i="69"/>
  <c r="P44" i="69"/>
  <c r="E44" i="69"/>
  <c r="T44" i="69" s="1"/>
  <c r="S43" i="69"/>
  <c r="R43" i="69"/>
  <c r="R42" i="69"/>
  <c r="S41" i="69"/>
  <c r="R41" i="69"/>
  <c r="Q41" i="69"/>
  <c r="P41" i="69"/>
  <c r="E41" i="69"/>
  <c r="S40" i="69"/>
  <c r="R40" i="69"/>
  <c r="Q40" i="69"/>
  <c r="P40" i="69"/>
  <c r="E40" i="69"/>
  <c r="T40" i="69" s="1"/>
  <c r="T39" i="69"/>
  <c r="S39" i="69"/>
  <c r="R39" i="69"/>
  <c r="Q39" i="69"/>
  <c r="P39" i="69"/>
  <c r="E39" i="69"/>
  <c r="U39" i="69" s="1"/>
  <c r="S38" i="69"/>
  <c r="R38" i="69"/>
  <c r="Q38" i="69"/>
  <c r="P38" i="69"/>
  <c r="E38" i="69"/>
  <c r="S37" i="69"/>
  <c r="R37" i="69"/>
  <c r="Q37" i="69"/>
  <c r="P37" i="69"/>
  <c r="E37" i="69"/>
  <c r="U37" i="69" s="1"/>
  <c r="S36" i="69"/>
  <c r="R36" i="69"/>
  <c r="Q36" i="69"/>
  <c r="P36" i="69"/>
  <c r="E36" i="69"/>
  <c r="T36" i="69" s="1"/>
  <c r="T35" i="69"/>
  <c r="S35" i="69"/>
  <c r="R35" i="69"/>
  <c r="Q35" i="69"/>
  <c r="P35" i="69"/>
  <c r="E35" i="69"/>
  <c r="U35" i="69" s="1"/>
  <c r="S34" i="69"/>
  <c r="R34" i="69"/>
  <c r="Q34" i="69"/>
  <c r="P34" i="69"/>
  <c r="E34" i="69"/>
  <c r="U34" i="69" s="1"/>
  <c r="S33" i="69"/>
  <c r="R33" i="69"/>
  <c r="Q33" i="69"/>
  <c r="P33" i="69"/>
  <c r="E33" i="69"/>
  <c r="U33" i="69" s="1"/>
  <c r="S32" i="69"/>
  <c r="R32" i="69"/>
  <c r="Q32" i="69"/>
  <c r="U32" i="69" s="1"/>
  <c r="P32" i="69"/>
  <c r="E32" i="69"/>
  <c r="S31" i="69"/>
  <c r="R31" i="69"/>
  <c r="Q31" i="69"/>
  <c r="P31" i="69"/>
  <c r="E31" i="69"/>
  <c r="U31" i="69" s="1"/>
  <c r="S30" i="69"/>
  <c r="R30" i="69"/>
  <c r="Q30" i="69"/>
  <c r="P30" i="69"/>
  <c r="E30" i="69"/>
  <c r="S29" i="69"/>
  <c r="R29" i="69"/>
  <c r="Q29" i="69"/>
  <c r="P29" i="69"/>
  <c r="E29" i="69"/>
  <c r="U29" i="69" s="1"/>
  <c r="S28" i="69"/>
  <c r="R28" i="69"/>
  <c r="Q28" i="69"/>
  <c r="P28" i="69"/>
  <c r="E28" i="69"/>
  <c r="U28" i="69" s="1"/>
  <c r="R27" i="69"/>
  <c r="S26" i="69"/>
  <c r="R26" i="69"/>
  <c r="Q26" i="69"/>
  <c r="P26" i="69"/>
  <c r="E26" i="69"/>
  <c r="S25" i="69"/>
  <c r="R25" i="69"/>
  <c r="Q25" i="69"/>
  <c r="P25" i="69"/>
  <c r="E25" i="69"/>
  <c r="U25" i="69" s="1"/>
  <c r="S24" i="69"/>
  <c r="R24" i="69"/>
  <c r="Q24" i="69"/>
  <c r="P24" i="69"/>
  <c r="E24" i="69"/>
  <c r="T24" i="69" s="1"/>
  <c r="S23" i="69"/>
  <c r="R23" i="69"/>
  <c r="Q23" i="69"/>
  <c r="P23" i="69"/>
  <c r="E23" i="69"/>
  <c r="U23" i="69" s="1"/>
  <c r="S22" i="69"/>
  <c r="R22" i="69"/>
  <c r="Q22" i="69"/>
  <c r="P22" i="69"/>
  <c r="E22" i="69"/>
  <c r="S21" i="69"/>
  <c r="R21" i="69"/>
  <c r="Q21" i="69"/>
  <c r="P21" i="69"/>
  <c r="E21" i="69"/>
  <c r="U21" i="69" s="1"/>
  <c r="U20" i="69"/>
  <c r="S20" i="69"/>
  <c r="R20" i="69"/>
  <c r="Q20" i="69"/>
  <c r="P20" i="69"/>
  <c r="E20" i="69"/>
  <c r="T20" i="69" s="1"/>
  <c r="S19" i="69"/>
  <c r="R19" i="69"/>
  <c r="Q19" i="69"/>
  <c r="P19" i="69"/>
  <c r="E19" i="69"/>
  <c r="U19" i="69" s="1"/>
  <c r="S18" i="69"/>
  <c r="R18" i="69"/>
  <c r="Q18" i="69"/>
  <c r="P18" i="69"/>
  <c r="E18" i="69"/>
  <c r="S17" i="69"/>
  <c r="R17" i="69"/>
  <c r="Q17" i="69"/>
  <c r="P17" i="69"/>
  <c r="E17" i="69"/>
  <c r="U17" i="69" s="1"/>
  <c r="S16" i="69"/>
  <c r="R16" i="69"/>
  <c r="Q16" i="69"/>
  <c r="P16" i="69"/>
  <c r="E16" i="69"/>
  <c r="T16" i="69" s="1"/>
  <c r="S15" i="69"/>
  <c r="R15" i="69"/>
  <c r="Q15" i="69"/>
  <c r="P15" i="69"/>
  <c r="E15" i="69"/>
  <c r="S14" i="69"/>
  <c r="R14" i="69"/>
  <c r="Q14" i="69"/>
  <c r="P14" i="69"/>
  <c r="E14" i="69"/>
  <c r="T14" i="69" s="1"/>
  <c r="T13" i="69"/>
  <c r="S13" i="69"/>
  <c r="R13" i="69"/>
  <c r="Q13" i="69"/>
  <c r="P13" i="69"/>
  <c r="E13" i="69"/>
  <c r="U13" i="69" s="1"/>
  <c r="S12" i="69"/>
  <c r="R12" i="69"/>
  <c r="Q12" i="69"/>
  <c r="P12" i="69"/>
  <c r="E12" i="69"/>
  <c r="T12" i="69" s="1"/>
  <c r="S11" i="69"/>
  <c r="R11" i="69"/>
  <c r="Q11" i="69"/>
  <c r="P11" i="69"/>
  <c r="E11" i="69"/>
  <c r="U11" i="69" s="1"/>
  <c r="S10" i="69"/>
  <c r="R10" i="69"/>
  <c r="Q10" i="69"/>
  <c r="P10" i="69"/>
  <c r="E10" i="69"/>
  <c r="S9" i="69"/>
  <c r="R9" i="69"/>
  <c r="R8" i="69"/>
  <c r="S61" i="68"/>
  <c r="R61" i="68"/>
  <c r="Q61" i="68"/>
  <c r="P61" i="68"/>
  <c r="E61" i="68"/>
  <c r="S60" i="68"/>
  <c r="R60" i="68"/>
  <c r="Q60" i="68"/>
  <c r="P60" i="68"/>
  <c r="P59" i="68" s="1"/>
  <c r="E60" i="68"/>
  <c r="S59" i="68"/>
  <c r="R59" i="68"/>
  <c r="R58" i="68"/>
  <c r="T57" i="68"/>
  <c r="S57" i="68"/>
  <c r="R57" i="68"/>
  <c r="Q57" i="68"/>
  <c r="P57" i="68"/>
  <c r="E57" i="68"/>
  <c r="U57" i="68" s="1"/>
  <c r="S56" i="68"/>
  <c r="R56" i="68"/>
  <c r="Q56" i="68"/>
  <c r="P56" i="68"/>
  <c r="E56" i="68"/>
  <c r="U56" i="68" s="1"/>
  <c r="S55" i="68"/>
  <c r="R55" i="68"/>
  <c r="Q55" i="68"/>
  <c r="P55" i="68"/>
  <c r="E55" i="68"/>
  <c r="U55" i="68" s="1"/>
  <c r="S54" i="68"/>
  <c r="R54" i="68"/>
  <c r="Q54" i="68"/>
  <c r="P54" i="68"/>
  <c r="E54" i="68"/>
  <c r="S53" i="68"/>
  <c r="R53" i="68"/>
  <c r="T52" i="68"/>
  <c r="S52" i="68"/>
  <c r="R52" i="68"/>
  <c r="Q52" i="68"/>
  <c r="P52" i="68"/>
  <c r="E52" i="68"/>
  <c r="U52" i="68" s="1"/>
  <c r="S51" i="68"/>
  <c r="R51" i="68"/>
  <c r="Q51" i="68"/>
  <c r="P51" i="68"/>
  <c r="E51" i="68"/>
  <c r="T50" i="68"/>
  <c r="S50" i="68"/>
  <c r="R50" i="68"/>
  <c r="Q50" i="68"/>
  <c r="P50" i="68"/>
  <c r="E50" i="68"/>
  <c r="U50" i="68" s="1"/>
  <c r="S49" i="68"/>
  <c r="R49" i="68"/>
  <c r="Q49" i="68"/>
  <c r="P49" i="68"/>
  <c r="E49" i="68"/>
  <c r="T49" i="68" s="1"/>
  <c r="S48" i="68"/>
  <c r="R48" i="68"/>
  <c r="Q48" i="68"/>
  <c r="P48" i="68"/>
  <c r="E48" i="68"/>
  <c r="U48" i="68" s="1"/>
  <c r="S47" i="68"/>
  <c r="R47" i="68"/>
  <c r="Q47" i="68"/>
  <c r="P47" i="68"/>
  <c r="E47" i="68"/>
  <c r="S46" i="68"/>
  <c r="R46" i="68"/>
  <c r="Q46" i="68"/>
  <c r="P46" i="68"/>
  <c r="E46" i="68"/>
  <c r="U46" i="68" s="1"/>
  <c r="S45" i="68"/>
  <c r="R45" i="68"/>
  <c r="Q45" i="68"/>
  <c r="P45" i="68"/>
  <c r="E45" i="68"/>
  <c r="T45" i="68" s="1"/>
  <c r="T44" i="68"/>
  <c r="S44" i="68"/>
  <c r="R44" i="68"/>
  <c r="Q44" i="68"/>
  <c r="P44" i="68"/>
  <c r="E44" i="68"/>
  <c r="U44" i="68" s="1"/>
  <c r="S43" i="68"/>
  <c r="R43" i="68"/>
  <c r="S42" i="68"/>
  <c r="R42" i="68"/>
  <c r="S41" i="68"/>
  <c r="R41" i="68"/>
  <c r="Q41" i="68"/>
  <c r="P41" i="68"/>
  <c r="E41" i="68"/>
  <c r="U41" i="68" s="1"/>
  <c r="S40" i="68"/>
  <c r="R40" i="68"/>
  <c r="Q40" i="68"/>
  <c r="P40" i="68"/>
  <c r="E40" i="68"/>
  <c r="U40" i="68" s="1"/>
  <c r="S39" i="68"/>
  <c r="R39" i="68"/>
  <c r="Q39" i="68"/>
  <c r="P39" i="68"/>
  <c r="E39" i="68"/>
  <c r="S38" i="68"/>
  <c r="R38" i="68"/>
  <c r="Q38" i="68"/>
  <c r="P38" i="68"/>
  <c r="E38" i="68"/>
  <c r="U38" i="68" s="1"/>
  <c r="S37" i="68"/>
  <c r="R37" i="68"/>
  <c r="Q37" i="68"/>
  <c r="P37" i="68"/>
  <c r="E37" i="68"/>
  <c r="S36" i="68"/>
  <c r="R36" i="68"/>
  <c r="Q36" i="68"/>
  <c r="P36" i="68"/>
  <c r="E36" i="68"/>
  <c r="U36" i="68" s="1"/>
  <c r="S35" i="68"/>
  <c r="R35" i="68"/>
  <c r="Q35" i="68"/>
  <c r="P35" i="68"/>
  <c r="E35" i="68"/>
  <c r="T35" i="68" s="1"/>
  <c r="S34" i="68"/>
  <c r="R34" i="68"/>
  <c r="Q34" i="68"/>
  <c r="P34" i="68"/>
  <c r="E34" i="68"/>
  <c r="U34" i="68" s="1"/>
  <c r="S33" i="68"/>
  <c r="R33" i="68"/>
  <c r="Q33" i="68"/>
  <c r="P33" i="68"/>
  <c r="E33" i="68"/>
  <c r="U33" i="68" s="1"/>
  <c r="S32" i="68"/>
  <c r="R32" i="68"/>
  <c r="Q32" i="68"/>
  <c r="P32" i="68"/>
  <c r="E32" i="68"/>
  <c r="U32" i="68" s="1"/>
  <c r="S31" i="68"/>
  <c r="R31" i="68"/>
  <c r="Q31" i="68"/>
  <c r="P31" i="68"/>
  <c r="E31" i="68"/>
  <c r="T31" i="68" s="1"/>
  <c r="S30" i="68"/>
  <c r="R30" i="68"/>
  <c r="Q30" i="68"/>
  <c r="P30" i="68"/>
  <c r="T30" i="68" s="1"/>
  <c r="E30" i="68"/>
  <c r="U30" i="68" s="1"/>
  <c r="S29" i="68"/>
  <c r="R29" i="68"/>
  <c r="Q29" i="68"/>
  <c r="P29" i="68"/>
  <c r="E29" i="68"/>
  <c r="S28" i="68"/>
  <c r="R28" i="68"/>
  <c r="Q28" i="68"/>
  <c r="P28" i="68"/>
  <c r="E28" i="68"/>
  <c r="R27" i="68"/>
  <c r="T26" i="68"/>
  <c r="S26" i="68"/>
  <c r="R26" i="68"/>
  <c r="Q26" i="68"/>
  <c r="P26" i="68"/>
  <c r="E26" i="68"/>
  <c r="U26" i="68" s="1"/>
  <c r="S25" i="68"/>
  <c r="R25" i="68"/>
  <c r="Q25" i="68"/>
  <c r="P25" i="68"/>
  <c r="E25" i="68"/>
  <c r="S24" i="68"/>
  <c r="R24" i="68"/>
  <c r="Q24" i="68"/>
  <c r="P24" i="68"/>
  <c r="E24" i="68"/>
  <c r="U24" i="68" s="1"/>
  <c r="U23" i="68"/>
  <c r="S23" i="68"/>
  <c r="R23" i="68"/>
  <c r="Q23" i="68"/>
  <c r="P23" i="68"/>
  <c r="E23" i="68"/>
  <c r="T23" i="68" s="1"/>
  <c r="S22" i="68"/>
  <c r="R22" i="68"/>
  <c r="Q22" i="68"/>
  <c r="P22" i="68"/>
  <c r="E22" i="68"/>
  <c r="U22" i="68" s="1"/>
  <c r="S21" i="68"/>
  <c r="R21" i="68"/>
  <c r="Q21" i="68"/>
  <c r="P21" i="68"/>
  <c r="E21" i="68"/>
  <c r="U21" i="68" s="1"/>
  <c r="S20" i="68"/>
  <c r="R20" i="68"/>
  <c r="Q20" i="68"/>
  <c r="P20" i="68"/>
  <c r="E20" i="68"/>
  <c r="U20" i="68" s="1"/>
  <c r="S19" i="68"/>
  <c r="R19" i="68"/>
  <c r="Q19" i="68"/>
  <c r="P19" i="68"/>
  <c r="E19" i="68"/>
  <c r="T19" i="68" s="1"/>
  <c r="T18" i="68"/>
  <c r="S18" i="68"/>
  <c r="R18" i="68"/>
  <c r="Q18" i="68"/>
  <c r="P18" i="68"/>
  <c r="E18" i="68"/>
  <c r="U18" i="68" s="1"/>
  <c r="S17" i="68"/>
  <c r="R17" i="68"/>
  <c r="Q17" i="68"/>
  <c r="P17" i="68"/>
  <c r="E17" i="68"/>
  <c r="S16" i="68"/>
  <c r="R16" i="68"/>
  <c r="Q16" i="68"/>
  <c r="P16" i="68"/>
  <c r="E16" i="68"/>
  <c r="U16" i="68" s="1"/>
  <c r="U15" i="68"/>
  <c r="S15" i="68"/>
  <c r="R15" i="68"/>
  <c r="Q15" i="68"/>
  <c r="P15" i="68"/>
  <c r="E15" i="68"/>
  <c r="T15" i="68" s="1"/>
  <c r="S14" i="68"/>
  <c r="R14" i="68"/>
  <c r="Q14" i="68"/>
  <c r="P14" i="68"/>
  <c r="E14" i="68"/>
  <c r="U14" i="68" s="1"/>
  <c r="S13" i="68"/>
  <c r="R13" i="68"/>
  <c r="Q13" i="68"/>
  <c r="P13" i="68"/>
  <c r="E13" i="68"/>
  <c r="U13" i="68" s="1"/>
  <c r="S12" i="68"/>
  <c r="R12" i="68"/>
  <c r="Q12" i="68"/>
  <c r="P12" i="68"/>
  <c r="E12" i="68"/>
  <c r="U12" i="68" s="1"/>
  <c r="S11" i="68"/>
  <c r="R11" i="68"/>
  <c r="Q11" i="68"/>
  <c r="P11" i="68"/>
  <c r="E11" i="68"/>
  <c r="T11" i="68" s="1"/>
  <c r="S10" i="68"/>
  <c r="R10" i="68"/>
  <c r="Q10" i="68"/>
  <c r="P10" i="68"/>
  <c r="E10" i="68"/>
  <c r="U10" i="68" s="1"/>
  <c r="S9" i="68"/>
  <c r="R9" i="68"/>
  <c r="R8" i="68"/>
  <c r="R62" i="67"/>
  <c r="S61" i="67"/>
  <c r="R61" i="67"/>
  <c r="Q61" i="67"/>
  <c r="P61" i="67"/>
  <c r="E61" i="67"/>
  <c r="S60" i="67"/>
  <c r="R60" i="67"/>
  <c r="Q60" i="67"/>
  <c r="P60" i="67"/>
  <c r="P59" i="67" s="1"/>
  <c r="E60" i="67"/>
  <c r="S59" i="67"/>
  <c r="R59" i="67"/>
  <c r="R58" i="67"/>
  <c r="S57" i="67"/>
  <c r="R57" i="67"/>
  <c r="Q57" i="67"/>
  <c r="P57" i="67"/>
  <c r="E57" i="67"/>
  <c r="U57" i="67" s="1"/>
  <c r="S56" i="67"/>
  <c r="R56" i="67"/>
  <c r="Q56" i="67"/>
  <c r="P56" i="67"/>
  <c r="E56" i="67"/>
  <c r="U56" i="67" s="1"/>
  <c r="S55" i="67"/>
  <c r="R55" i="67"/>
  <c r="Q55" i="67"/>
  <c r="P55" i="67"/>
  <c r="E55" i="67"/>
  <c r="U55" i="67" s="1"/>
  <c r="U54" i="67"/>
  <c r="S54" i="67"/>
  <c r="R54" i="67"/>
  <c r="Q54" i="67"/>
  <c r="P54" i="67"/>
  <c r="E54" i="67"/>
  <c r="T54" i="67" s="1"/>
  <c r="S53" i="67"/>
  <c r="R53" i="67"/>
  <c r="S52" i="67"/>
  <c r="R52" i="67"/>
  <c r="Q52" i="67"/>
  <c r="P52" i="67"/>
  <c r="E52" i="67"/>
  <c r="U51" i="67"/>
  <c r="S51" i="67"/>
  <c r="R51" i="67"/>
  <c r="Q51" i="67"/>
  <c r="P51" i="67"/>
  <c r="E51" i="67"/>
  <c r="T51" i="67" s="1"/>
  <c r="T50" i="67"/>
  <c r="S50" i="67"/>
  <c r="R50" i="67"/>
  <c r="Q50" i="67"/>
  <c r="P50" i="67"/>
  <c r="E50" i="67"/>
  <c r="U50" i="67" s="1"/>
  <c r="S49" i="67"/>
  <c r="R49" i="67"/>
  <c r="Q49" i="67"/>
  <c r="P49" i="67"/>
  <c r="E49" i="67"/>
  <c r="T49" i="67" s="1"/>
  <c r="S48" i="67"/>
  <c r="R48" i="67"/>
  <c r="Q48" i="67"/>
  <c r="P48" i="67"/>
  <c r="E48" i="67"/>
  <c r="U48" i="67" s="1"/>
  <c r="S47" i="67"/>
  <c r="R47" i="67"/>
  <c r="Q47" i="67"/>
  <c r="P47" i="67"/>
  <c r="E47" i="67"/>
  <c r="S46" i="67"/>
  <c r="R46" i="67"/>
  <c r="Q46" i="67"/>
  <c r="P46" i="67"/>
  <c r="E46" i="67"/>
  <c r="U46" i="67" s="1"/>
  <c r="S45" i="67"/>
  <c r="R45" i="67"/>
  <c r="Q45" i="67"/>
  <c r="P45" i="67"/>
  <c r="E45" i="67"/>
  <c r="T45" i="67" s="1"/>
  <c r="U44" i="67"/>
  <c r="S44" i="67"/>
  <c r="R44" i="67"/>
  <c r="Q44" i="67"/>
  <c r="P44" i="67"/>
  <c r="E44" i="67"/>
  <c r="T44" i="67" s="1"/>
  <c r="S43" i="67"/>
  <c r="R43" i="67"/>
  <c r="S42" i="67"/>
  <c r="R42" i="67"/>
  <c r="S41" i="67"/>
  <c r="R41" i="67"/>
  <c r="Q41" i="67"/>
  <c r="P41" i="67"/>
  <c r="E41" i="67"/>
  <c r="U41" i="67" s="1"/>
  <c r="S40" i="67"/>
  <c r="R40" i="67"/>
  <c r="Q40" i="67"/>
  <c r="P40" i="67"/>
  <c r="E40" i="67"/>
  <c r="S39" i="67"/>
  <c r="R39" i="67"/>
  <c r="Q39" i="67"/>
  <c r="P39" i="67"/>
  <c r="E39" i="67"/>
  <c r="T39" i="67" s="1"/>
  <c r="S38" i="67"/>
  <c r="R38" i="67"/>
  <c r="Q38" i="67"/>
  <c r="P38" i="67"/>
  <c r="E38" i="67"/>
  <c r="U38" i="67" s="1"/>
  <c r="S37" i="67"/>
  <c r="R37" i="67"/>
  <c r="Q37" i="67"/>
  <c r="P37" i="67"/>
  <c r="E37" i="67"/>
  <c r="S36" i="67"/>
  <c r="R36" i="67"/>
  <c r="Q36" i="67"/>
  <c r="P36" i="67"/>
  <c r="E36" i="67"/>
  <c r="U36" i="67" s="1"/>
  <c r="S35" i="67"/>
  <c r="R35" i="67"/>
  <c r="Q35" i="67"/>
  <c r="P35" i="67"/>
  <c r="E35" i="67"/>
  <c r="T35" i="67" s="1"/>
  <c r="S34" i="67"/>
  <c r="R34" i="67"/>
  <c r="Q34" i="67"/>
  <c r="P34" i="67"/>
  <c r="E34" i="67"/>
  <c r="U34" i="67" s="1"/>
  <c r="S33" i="67"/>
  <c r="R33" i="67"/>
  <c r="Q33" i="67"/>
  <c r="P33" i="67"/>
  <c r="E33" i="67"/>
  <c r="U33" i="67" s="1"/>
  <c r="S32" i="67"/>
  <c r="R32" i="67"/>
  <c r="Q32" i="67"/>
  <c r="P32" i="67"/>
  <c r="E32" i="67"/>
  <c r="S31" i="67"/>
  <c r="R31" i="67"/>
  <c r="Q31" i="67"/>
  <c r="P31" i="67"/>
  <c r="E31" i="67"/>
  <c r="T31" i="67" s="1"/>
  <c r="S30" i="67"/>
  <c r="R30" i="67"/>
  <c r="Q30" i="67"/>
  <c r="P30" i="67"/>
  <c r="T30" i="67" s="1"/>
  <c r="E30" i="67"/>
  <c r="U30" i="67" s="1"/>
  <c r="S29" i="67"/>
  <c r="R29" i="67"/>
  <c r="Q29" i="67"/>
  <c r="P29" i="67"/>
  <c r="E29" i="67"/>
  <c r="S28" i="67"/>
  <c r="R28" i="67"/>
  <c r="Q28" i="67"/>
  <c r="P28" i="67"/>
  <c r="E28" i="67"/>
  <c r="R27" i="67"/>
  <c r="T26" i="67"/>
  <c r="S26" i="67"/>
  <c r="R26" i="67"/>
  <c r="Q26" i="67"/>
  <c r="P26" i="67"/>
  <c r="E26" i="67"/>
  <c r="U26" i="67" s="1"/>
  <c r="S25" i="67"/>
  <c r="R25" i="67"/>
  <c r="Q25" i="67"/>
  <c r="P25" i="67"/>
  <c r="E25" i="67"/>
  <c r="S24" i="67"/>
  <c r="R24" i="67"/>
  <c r="Q24" i="67"/>
  <c r="P24" i="67"/>
  <c r="E24" i="67"/>
  <c r="U24" i="67" s="1"/>
  <c r="S23" i="67"/>
  <c r="R23" i="67"/>
  <c r="Q23" i="67"/>
  <c r="P23" i="67"/>
  <c r="E23" i="67"/>
  <c r="T23" i="67" s="1"/>
  <c r="S22" i="67"/>
  <c r="R22" i="67"/>
  <c r="Q22" i="67"/>
  <c r="P22" i="67"/>
  <c r="E22" i="67"/>
  <c r="U22" i="67" s="1"/>
  <c r="U21" i="67"/>
  <c r="S21" i="67"/>
  <c r="R21" i="67"/>
  <c r="Q21" i="67"/>
  <c r="P21" i="67"/>
  <c r="E21" i="67"/>
  <c r="T21" i="67" s="1"/>
  <c r="S20" i="67"/>
  <c r="R20" i="67"/>
  <c r="Q20" i="67"/>
  <c r="P20" i="67"/>
  <c r="E20" i="67"/>
  <c r="S19" i="67"/>
  <c r="R19" i="67"/>
  <c r="Q19" i="67"/>
  <c r="P19" i="67"/>
  <c r="E19" i="67"/>
  <c r="T19" i="67" s="1"/>
  <c r="T18" i="67"/>
  <c r="S18" i="67"/>
  <c r="R18" i="67"/>
  <c r="Q18" i="67"/>
  <c r="P18" i="67"/>
  <c r="E18" i="67"/>
  <c r="U18" i="67" s="1"/>
  <c r="S17" i="67"/>
  <c r="R17" i="67"/>
  <c r="Q17" i="67"/>
  <c r="P17" i="67"/>
  <c r="E17" i="67"/>
  <c r="S16" i="67"/>
  <c r="R16" i="67"/>
  <c r="Q16" i="67"/>
  <c r="P16" i="67"/>
  <c r="E16" i="67"/>
  <c r="U16" i="67" s="1"/>
  <c r="S15" i="67"/>
  <c r="R15" i="67"/>
  <c r="Q15" i="67"/>
  <c r="P15" i="67"/>
  <c r="E15" i="67"/>
  <c r="T15" i="67" s="1"/>
  <c r="S14" i="67"/>
  <c r="R14" i="67"/>
  <c r="Q14" i="67"/>
  <c r="P14" i="67"/>
  <c r="E14" i="67"/>
  <c r="U14" i="67" s="1"/>
  <c r="S13" i="67"/>
  <c r="R13" i="67"/>
  <c r="Q13" i="67"/>
  <c r="P13" i="67"/>
  <c r="E13" i="67"/>
  <c r="S12" i="67"/>
  <c r="R12" i="67"/>
  <c r="Q12" i="67"/>
  <c r="P12" i="67"/>
  <c r="E12" i="67"/>
  <c r="S11" i="67"/>
  <c r="R11" i="67"/>
  <c r="Q11" i="67"/>
  <c r="P11" i="67"/>
  <c r="E11" i="67"/>
  <c r="T11" i="67" s="1"/>
  <c r="S10" i="67"/>
  <c r="R10" i="67"/>
  <c r="Q10" i="67"/>
  <c r="P10" i="67"/>
  <c r="E10" i="67"/>
  <c r="S9" i="67"/>
  <c r="R9" i="67"/>
  <c r="R8" i="67"/>
  <c r="T61" i="66"/>
  <c r="S61" i="66"/>
  <c r="R61" i="66"/>
  <c r="Q61" i="66"/>
  <c r="P61" i="66"/>
  <c r="E61" i="66"/>
  <c r="U61" i="66" s="1"/>
  <c r="S60" i="66"/>
  <c r="R60" i="66"/>
  <c r="Q60" i="66"/>
  <c r="Q59" i="66" s="1"/>
  <c r="P60" i="66"/>
  <c r="E60" i="66"/>
  <c r="S59" i="66"/>
  <c r="R59" i="66"/>
  <c r="R58" i="66"/>
  <c r="S57" i="66"/>
  <c r="R57" i="66"/>
  <c r="Q57" i="66"/>
  <c r="P57" i="66"/>
  <c r="E57" i="66"/>
  <c r="T57" i="66" s="1"/>
  <c r="U56" i="66"/>
  <c r="S56" i="66"/>
  <c r="R56" i="66"/>
  <c r="Q56" i="66"/>
  <c r="P56" i="66"/>
  <c r="E56" i="66"/>
  <c r="T56" i="66" s="1"/>
  <c r="S55" i="66"/>
  <c r="R55" i="66"/>
  <c r="Q55" i="66"/>
  <c r="P55" i="66"/>
  <c r="E55" i="66"/>
  <c r="S54" i="66"/>
  <c r="R54" i="66"/>
  <c r="Q54" i="66"/>
  <c r="P54" i="66"/>
  <c r="E54" i="66"/>
  <c r="T54" i="66" s="1"/>
  <c r="S53" i="66"/>
  <c r="R53" i="66"/>
  <c r="S52" i="66"/>
  <c r="R52" i="66"/>
  <c r="Q52" i="66"/>
  <c r="P52" i="66"/>
  <c r="E52" i="66"/>
  <c r="T52" i="66" s="1"/>
  <c r="U51" i="66"/>
  <c r="S51" i="66"/>
  <c r="R51" i="66"/>
  <c r="Q51" i="66"/>
  <c r="P51" i="66"/>
  <c r="E51" i="66"/>
  <c r="T51" i="66" s="1"/>
  <c r="S50" i="66"/>
  <c r="R50" i="66"/>
  <c r="Q50" i="66"/>
  <c r="P50" i="66"/>
  <c r="E50" i="66"/>
  <c r="T50" i="66" s="1"/>
  <c r="S49" i="66"/>
  <c r="R49" i="66"/>
  <c r="Q49" i="66"/>
  <c r="P49" i="66"/>
  <c r="E49" i="66"/>
  <c r="U49" i="66" s="1"/>
  <c r="U48" i="66"/>
  <c r="S48" i="66"/>
  <c r="R48" i="66"/>
  <c r="Q48" i="66"/>
  <c r="P48" i="66"/>
  <c r="E48" i="66"/>
  <c r="T48" i="66" s="1"/>
  <c r="S47" i="66"/>
  <c r="R47" i="66"/>
  <c r="Q47" i="66"/>
  <c r="P47" i="66"/>
  <c r="E47" i="66"/>
  <c r="S46" i="66"/>
  <c r="R46" i="66"/>
  <c r="Q46" i="66"/>
  <c r="P46" i="66"/>
  <c r="E46" i="66"/>
  <c r="S45" i="66"/>
  <c r="R45" i="66"/>
  <c r="Q45" i="66"/>
  <c r="P45" i="66"/>
  <c r="E45" i="66"/>
  <c r="S44" i="66"/>
  <c r="R44" i="66"/>
  <c r="Q44" i="66"/>
  <c r="P44" i="66"/>
  <c r="E44" i="66"/>
  <c r="S43" i="66"/>
  <c r="R43" i="66"/>
  <c r="S42" i="66"/>
  <c r="R42" i="66"/>
  <c r="S41" i="66"/>
  <c r="R41" i="66"/>
  <c r="Q41" i="66"/>
  <c r="P41" i="66"/>
  <c r="E41" i="66"/>
  <c r="U41" i="66" s="1"/>
  <c r="S40" i="66"/>
  <c r="R40" i="66"/>
  <c r="Q40" i="66"/>
  <c r="P40" i="66"/>
  <c r="E40" i="66"/>
  <c r="S39" i="66"/>
  <c r="R39" i="66"/>
  <c r="Q39" i="66"/>
  <c r="P39" i="66"/>
  <c r="E39" i="66"/>
  <c r="T39" i="66" s="1"/>
  <c r="U38" i="66"/>
  <c r="S38" i="66"/>
  <c r="R38" i="66"/>
  <c r="Q38" i="66"/>
  <c r="P38" i="66"/>
  <c r="E38" i="66"/>
  <c r="T38" i="66" s="1"/>
  <c r="S37" i="66"/>
  <c r="R37" i="66"/>
  <c r="Q37" i="66"/>
  <c r="P37" i="66"/>
  <c r="E37" i="66"/>
  <c r="U37" i="66" s="1"/>
  <c r="S36" i="66"/>
  <c r="R36" i="66"/>
  <c r="Q36" i="66"/>
  <c r="P36" i="66"/>
  <c r="E36" i="66"/>
  <c r="S35" i="66"/>
  <c r="R35" i="66"/>
  <c r="Q35" i="66"/>
  <c r="P35" i="66"/>
  <c r="E35" i="66"/>
  <c r="U35" i="66" s="1"/>
  <c r="S34" i="66"/>
  <c r="R34" i="66"/>
  <c r="Q34" i="66"/>
  <c r="P34" i="66"/>
  <c r="E34" i="66"/>
  <c r="T34" i="66" s="1"/>
  <c r="S33" i="66"/>
  <c r="R33" i="66"/>
  <c r="Q33" i="66"/>
  <c r="P33" i="66"/>
  <c r="E33" i="66"/>
  <c r="U33" i="66" s="1"/>
  <c r="S32" i="66"/>
  <c r="R32" i="66"/>
  <c r="Q32" i="66"/>
  <c r="P32" i="66"/>
  <c r="E32" i="66"/>
  <c r="S31" i="66"/>
  <c r="R31" i="66"/>
  <c r="Q31" i="66"/>
  <c r="P31" i="66"/>
  <c r="E31" i="66"/>
  <c r="U31" i="66" s="1"/>
  <c r="S30" i="66"/>
  <c r="R30" i="66"/>
  <c r="Q30" i="66"/>
  <c r="P30" i="66"/>
  <c r="E30" i="66"/>
  <c r="T30" i="66" s="1"/>
  <c r="S29" i="66"/>
  <c r="R29" i="66"/>
  <c r="Q29" i="66"/>
  <c r="P29" i="66"/>
  <c r="E29" i="66"/>
  <c r="U29" i="66" s="1"/>
  <c r="S28" i="66"/>
  <c r="R28" i="66"/>
  <c r="Q28" i="66"/>
  <c r="P28" i="66"/>
  <c r="E28" i="66"/>
  <c r="R27" i="66"/>
  <c r="U26" i="66"/>
  <c r="S26" i="66"/>
  <c r="R26" i="66"/>
  <c r="Q26" i="66"/>
  <c r="P26" i="66"/>
  <c r="E26" i="66"/>
  <c r="T26" i="66" s="1"/>
  <c r="S25" i="66"/>
  <c r="R25" i="66"/>
  <c r="Q25" i="66"/>
  <c r="P25" i="66"/>
  <c r="E25" i="66"/>
  <c r="U25" i="66" s="1"/>
  <c r="S24" i="66"/>
  <c r="R24" i="66"/>
  <c r="Q24" i="66"/>
  <c r="P24" i="66"/>
  <c r="E24" i="66"/>
  <c r="S23" i="66"/>
  <c r="R23" i="66"/>
  <c r="Q23" i="66"/>
  <c r="P23" i="66"/>
  <c r="E23" i="66"/>
  <c r="U23" i="66" s="1"/>
  <c r="S22" i="66"/>
  <c r="R22" i="66"/>
  <c r="Q22" i="66"/>
  <c r="P22" i="66"/>
  <c r="E22" i="66"/>
  <c r="T22" i="66" s="1"/>
  <c r="S21" i="66"/>
  <c r="R21" i="66"/>
  <c r="Q21" i="66"/>
  <c r="P21" i="66"/>
  <c r="E21" i="66"/>
  <c r="U21" i="66" s="1"/>
  <c r="S20" i="66"/>
  <c r="R20" i="66"/>
  <c r="Q20" i="66"/>
  <c r="P20" i="66"/>
  <c r="E20" i="66"/>
  <c r="S19" i="66"/>
  <c r="R19" i="66"/>
  <c r="Q19" i="66"/>
  <c r="P19" i="66"/>
  <c r="E19" i="66"/>
  <c r="U19" i="66" s="1"/>
  <c r="U18" i="66"/>
  <c r="S18" i="66"/>
  <c r="R18" i="66"/>
  <c r="Q18" i="66"/>
  <c r="P18" i="66"/>
  <c r="E18" i="66"/>
  <c r="T18" i="66" s="1"/>
  <c r="S17" i="66"/>
  <c r="R17" i="66"/>
  <c r="Q17" i="66"/>
  <c r="P17" i="66"/>
  <c r="E17" i="66"/>
  <c r="U17" i="66" s="1"/>
  <c r="S16" i="66"/>
  <c r="R16" i="66"/>
  <c r="Q16" i="66"/>
  <c r="P16" i="66"/>
  <c r="E16" i="66"/>
  <c r="S15" i="66"/>
  <c r="R15" i="66"/>
  <c r="Q15" i="66"/>
  <c r="P15" i="66"/>
  <c r="E15" i="66"/>
  <c r="U15" i="66" s="1"/>
  <c r="S14" i="66"/>
  <c r="R14" i="66"/>
  <c r="Q14" i="66"/>
  <c r="P14" i="66"/>
  <c r="E14" i="66"/>
  <c r="T14" i="66" s="1"/>
  <c r="S13" i="66"/>
  <c r="R13" i="66"/>
  <c r="Q13" i="66"/>
  <c r="P13" i="66"/>
  <c r="E13" i="66"/>
  <c r="S12" i="66"/>
  <c r="R12" i="66"/>
  <c r="Q12" i="66"/>
  <c r="P12" i="66"/>
  <c r="E12" i="66"/>
  <c r="T12" i="66" s="1"/>
  <c r="T11" i="66"/>
  <c r="S11" i="66"/>
  <c r="R11" i="66"/>
  <c r="Q11" i="66"/>
  <c r="P11" i="66"/>
  <c r="E11" i="66"/>
  <c r="U11" i="66" s="1"/>
  <c r="S10" i="66"/>
  <c r="R10" i="66"/>
  <c r="Q10" i="66"/>
  <c r="P10" i="66"/>
  <c r="E10" i="66"/>
  <c r="T10" i="66" s="1"/>
  <c r="S9" i="66"/>
  <c r="R9" i="66"/>
  <c r="R8" i="66"/>
  <c r="S61" i="65"/>
  <c r="R61" i="65"/>
  <c r="Q61" i="65"/>
  <c r="P61" i="65"/>
  <c r="E61" i="65"/>
  <c r="U61" i="65" s="1"/>
  <c r="S60" i="65"/>
  <c r="R60" i="65"/>
  <c r="Q60" i="65"/>
  <c r="P60" i="65"/>
  <c r="E60" i="65"/>
  <c r="E59" i="65" s="1"/>
  <c r="U59" i="65" s="1"/>
  <c r="S59" i="65"/>
  <c r="R59" i="65"/>
  <c r="R58" i="65"/>
  <c r="S57" i="65"/>
  <c r="R57" i="65"/>
  <c r="Q57" i="65"/>
  <c r="P57" i="65"/>
  <c r="E57" i="65"/>
  <c r="U57" i="65" s="1"/>
  <c r="S56" i="65"/>
  <c r="R56" i="65"/>
  <c r="Q56" i="65"/>
  <c r="P56" i="65"/>
  <c r="E56" i="65"/>
  <c r="S55" i="65"/>
  <c r="R55" i="65"/>
  <c r="Q55" i="65"/>
  <c r="P55" i="65"/>
  <c r="E55" i="65"/>
  <c r="U55" i="65" s="1"/>
  <c r="S54" i="65"/>
  <c r="R54" i="65"/>
  <c r="Q54" i="65"/>
  <c r="P54" i="65"/>
  <c r="E54" i="65"/>
  <c r="S53" i="65"/>
  <c r="R53" i="65"/>
  <c r="T52" i="65"/>
  <c r="S52" i="65"/>
  <c r="R52" i="65"/>
  <c r="Q52" i="65"/>
  <c r="P52" i="65"/>
  <c r="E52" i="65"/>
  <c r="U52" i="65" s="1"/>
  <c r="S51" i="65"/>
  <c r="R51" i="65"/>
  <c r="Q51" i="65"/>
  <c r="P51" i="65"/>
  <c r="E51" i="65"/>
  <c r="S50" i="65"/>
  <c r="R50" i="65"/>
  <c r="Q50" i="65"/>
  <c r="P50" i="65"/>
  <c r="E50" i="65"/>
  <c r="U50" i="65" s="1"/>
  <c r="S49" i="65"/>
  <c r="R49" i="65"/>
  <c r="Q49" i="65"/>
  <c r="P49" i="65"/>
  <c r="E49" i="65"/>
  <c r="T49" i="65" s="1"/>
  <c r="S48" i="65"/>
  <c r="R48" i="65"/>
  <c r="Q48" i="65"/>
  <c r="P48" i="65"/>
  <c r="E48" i="65"/>
  <c r="U47" i="65"/>
  <c r="S47" i="65"/>
  <c r="R47" i="65"/>
  <c r="Q47" i="65"/>
  <c r="P47" i="65"/>
  <c r="E47" i="65"/>
  <c r="T47" i="65" s="1"/>
  <c r="T46" i="65"/>
  <c r="S46" i="65"/>
  <c r="R46" i="65"/>
  <c r="Q46" i="65"/>
  <c r="P46" i="65"/>
  <c r="E46" i="65"/>
  <c r="U46" i="65" s="1"/>
  <c r="S45" i="65"/>
  <c r="R45" i="65"/>
  <c r="Q45" i="65"/>
  <c r="U45" i="65" s="1"/>
  <c r="P45" i="65"/>
  <c r="E45" i="65"/>
  <c r="T45" i="65" s="1"/>
  <c r="S44" i="65"/>
  <c r="R44" i="65"/>
  <c r="Q44" i="65"/>
  <c r="P44" i="65"/>
  <c r="E44" i="65"/>
  <c r="S43" i="65"/>
  <c r="R43" i="65"/>
  <c r="S42" i="65"/>
  <c r="R42" i="65"/>
  <c r="S41" i="65"/>
  <c r="R41" i="65"/>
  <c r="Q41" i="65"/>
  <c r="P41" i="65"/>
  <c r="E41" i="65"/>
  <c r="S40" i="65"/>
  <c r="R40" i="65"/>
  <c r="Q40" i="65"/>
  <c r="P40" i="65"/>
  <c r="E40" i="65"/>
  <c r="S39" i="65"/>
  <c r="R39" i="65"/>
  <c r="Q39" i="65"/>
  <c r="P39" i="65"/>
  <c r="E39" i="65"/>
  <c r="T39" i="65" s="1"/>
  <c r="S38" i="65"/>
  <c r="R38" i="65"/>
  <c r="Q38" i="65"/>
  <c r="P38" i="65"/>
  <c r="E38" i="65"/>
  <c r="U38" i="65" s="1"/>
  <c r="S37" i="65"/>
  <c r="R37" i="65"/>
  <c r="Q37" i="65"/>
  <c r="P37" i="65"/>
  <c r="E37" i="65"/>
  <c r="S36" i="65"/>
  <c r="R36" i="65"/>
  <c r="Q36" i="65"/>
  <c r="P36" i="65"/>
  <c r="E36" i="65"/>
  <c r="T36" i="65" s="1"/>
  <c r="S35" i="65"/>
  <c r="R35" i="65"/>
  <c r="Q35" i="65"/>
  <c r="P35" i="65"/>
  <c r="E35" i="65"/>
  <c r="T35" i="65" s="1"/>
  <c r="S34" i="65"/>
  <c r="R34" i="65"/>
  <c r="Q34" i="65"/>
  <c r="P34" i="65"/>
  <c r="E34" i="65"/>
  <c r="U34" i="65" s="1"/>
  <c r="S33" i="65"/>
  <c r="R33" i="65"/>
  <c r="Q33" i="65"/>
  <c r="P33" i="65"/>
  <c r="E33" i="65"/>
  <c r="S32" i="65"/>
  <c r="R32" i="65"/>
  <c r="Q32" i="65"/>
  <c r="P32" i="65"/>
  <c r="E32" i="65"/>
  <c r="S31" i="65"/>
  <c r="R31" i="65"/>
  <c r="Q31" i="65"/>
  <c r="P31" i="65"/>
  <c r="E31" i="65"/>
  <c r="T31" i="65" s="1"/>
  <c r="S30" i="65"/>
  <c r="R30" i="65"/>
  <c r="Q30" i="65"/>
  <c r="P30" i="65"/>
  <c r="E30" i="65"/>
  <c r="S29" i="65"/>
  <c r="R29" i="65"/>
  <c r="Q29" i="65"/>
  <c r="P29" i="65"/>
  <c r="E29" i="65"/>
  <c r="T29" i="65" s="1"/>
  <c r="S28" i="65"/>
  <c r="R28" i="65"/>
  <c r="Q28" i="65"/>
  <c r="P28" i="65"/>
  <c r="E28" i="65"/>
  <c r="U28" i="65" s="1"/>
  <c r="R27" i="65"/>
  <c r="S26" i="65"/>
  <c r="R26" i="65"/>
  <c r="Q26" i="65"/>
  <c r="P26" i="65"/>
  <c r="E26" i="65"/>
  <c r="U26" i="65" s="1"/>
  <c r="S25" i="65"/>
  <c r="R25" i="65"/>
  <c r="Q25" i="65"/>
  <c r="P25" i="65"/>
  <c r="E25" i="65"/>
  <c r="U25" i="65" s="1"/>
  <c r="S24" i="65"/>
  <c r="R24" i="65"/>
  <c r="Q24" i="65"/>
  <c r="P24" i="65"/>
  <c r="E24" i="65"/>
  <c r="U24" i="65" s="1"/>
  <c r="U23" i="65"/>
  <c r="S23" i="65"/>
  <c r="R23" i="65"/>
  <c r="Q23" i="65"/>
  <c r="P23" i="65"/>
  <c r="E23" i="65"/>
  <c r="T23" i="65" s="1"/>
  <c r="S22" i="65"/>
  <c r="R22" i="65"/>
  <c r="Q22" i="65"/>
  <c r="P22" i="65"/>
  <c r="E22" i="65"/>
  <c r="U22" i="65" s="1"/>
  <c r="S21" i="65"/>
  <c r="R21" i="65"/>
  <c r="Q21" i="65"/>
  <c r="P21" i="65"/>
  <c r="E21" i="65"/>
  <c r="S20" i="65"/>
  <c r="R20" i="65"/>
  <c r="Q20" i="65"/>
  <c r="P20" i="65"/>
  <c r="E20" i="65"/>
  <c r="S19" i="65"/>
  <c r="R19" i="65"/>
  <c r="Q19" i="65"/>
  <c r="P19" i="65"/>
  <c r="E19" i="65"/>
  <c r="T19" i="65" s="1"/>
  <c r="S18" i="65"/>
  <c r="R18" i="65"/>
  <c r="Q18" i="65"/>
  <c r="P18" i="65"/>
  <c r="E18" i="65"/>
  <c r="U18" i="65" s="1"/>
  <c r="S17" i="65"/>
  <c r="R17" i="65"/>
  <c r="Q17" i="65"/>
  <c r="P17" i="65"/>
  <c r="E17" i="65"/>
  <c r="U17" i="65" s="1"/>
  <c r="S16" i="65"/>
  <c r="R16" i="65"/>
  <c r="Q16" i="65"/>
  <c r="P16" i="65"/>
  <c r="E16" i="65"/>
  <c r="U16" i="65" s="1"/>
  <c r="S15" i="65"/>
  <c r="R15" i="65"/>
  <c r="Q15" i="65"/>
  <c r="P15" i="65"/>
  <c r="E15" i="65"/>
  <c r="U15" i="65" s="1"/>
  <c r="S14" i="65"/>
  <c r="R14" i="65"/>
  <c r="Q14" i="65"/>
  <c r="P14" i="65"/>
  <c r="E14" i="65"/>
  <c r="S13" i="65"/>
  <c r="R13" i="65"/>
  <c r="Q13" i="65"/>
  <c r="P13" i="65"/>
  <c r="E13" i="65"/>
  <c r="U13" i="65" s="1"/>
  <c r="S12" i="65"/>
  <c r="R12" i="65"/>
  <c r="Q12" i="65"/>
  <c r="P12" i="65"/>
  <c r="E12" i="65"/>
  <c r="T12" i="65" s="1"/>
  <c r="S11" i="65"/>
  <c r="R11" i="65"/>
  <c r="Q11" i="65"/>
  <c r="P11" i="65"/>
  <c r="E11" i="65"/>
  <c r="U11" i="65" s="1"/>
  <c r="S10" i="65"/>
  <c r="R10" i="65"/>
  <c r="Q10" i="65"/>
  <c r="P10" i="65"/>
  <c r="E10" i="65"/>
  <c r="S9" i="65"/>
  <c r="R9" i="65"/>
  <c r="R8" i="65"/>
  <c r="S61" i="64"/>
  <c r="R61" i="64"/>
  <c r="Q61" i="64"/>
  <c r="P61" i="64"/>
  <c r="E61" i="64"/>
  <c r="U61" i="64" s="1"/>
  <c r="S60" i="64"/>
  <c r="R60" i="64"/>
  <c r="Q60" i="64"/>
  <c r="P60" i="64"/>
  <c r="P59" i="64" s="1"/>
  <c r="E60" i="64"/>
  <c r="S59" i="64"/>
  <c r="R59" i="64"/>
  <c r="R58" i="64"/>
  <c r="U57" i="64"/>
  <c r="S57" i="64"/>
  <c r="R57" i="64"/>
  <c r="Q57" i="64"/>
  <c r="P57" i="64"/>
  <c r="E57" i="64"/>
  <c r="T57" i="64" s="1"/>
  <c r="U56" i="64"/>
  <c r="S56" i="64"/>
  <c r="R56" i="64"/>
  <c r="Q56" i="64"/>
  <c r="P56" i="64"/>
  <c r="E56" i="64"/>
  <c r="T56" i="64" s="1"/>
  <c r="T55" i="64"/>
  <c r="S55" i="64"/>
  <c r="R55" i="64"/>
  <c r="Q55" i="64"/>
  <c r="P55" i="64"/>
  <c r="E55" i="64"/>
  <c r="U55" i="64" s="1"/>
  <c r="S54" i="64"/>
  <c r="R54" i="64"/>
  <c r="Q54" i="64"/>
  <c r="P54" i="64"/>
  <c r="E54" i="64"/>
  <c r="S53" i="64"/>
  <c r="R53" i="64"/>
  <c r="U52" i="64"/>
  <c r="T52" i="64"/>
  <c r="S52" i="64"/>
  <c r="R52" i="64"/>
  <c r="Q52" i="64"/>
  <c r="P52" i="64"/>
  <c r="E52" i="64"/>
  <c r="S51" i="64"/>
  <c r="R51" i="64"/>
  <c r="Q51" i="64"/>
  <c r="P51" i="64"/>
  <c r="E51" i="64"/>
  <c r="T51" i="64" s="1"/>
  <c r="T50" i="64"/>
  <c r="S50" i="64"/>
  <c r="R50" i="64"/>
  <c r="Q50" i="64"/>
  <c r="P50" i="64"/>
  <c r="E50" i="64"/>
  <c r="U50" i="64" s="1"/>
  <c r="S49" i="64"/>
  <c r="R49" i="64"/>
  <c r="Q49" i="64"/>
  <c r="P49" i="64"/>
  <c r="E49" i="64"/>
  <c r="T49" i="64" s="1"/>
  <c r="S48" i="64"/>
  <c r="R48" i="64"/>
  <c r="Q48" i="64"/>
  <c r="P48" i="64"/>
  <c r="E48" i="64"/>
  <c r="U48" i="64" s="1"/>
  <c r="S47" i="64"/>
  <c r="R47" i="64"/>
  <c r="Q47" i="64"/>
  <c r="P47" i="64"/>
  <c r="E47" i="64"/>
  <c r="U47" i="64" s="1"/>
  <c r="S46" i="64"/>
  <c r="R46" i="64"/>
  <c r="Q46" i="64"/>
  <c r="P46" i="64"/>
  <c r="E46" i="64"/>
  <c r="U46" i="64" s="1"/>
  <c r="S45" i="64"/>
  <c r="R45" i="64"/>
  <c r="Q45" i="64"/>
  <c r="P45" i="64"/>
  <c r="E45" i="64"/>
  <c r="S44" i="64"/>
  <c r="R44" i="64"/>
  <c r="Q44" i="64"/>
  <c r="P44" i="64"/>
  <c r="E44" i="64"/>
  <c r="S43" i="64"/>
  <c r="R43" i="64"/>
  <c r="S42" i="64"/>
  <c r="R42" i="64"/>
  <c r="S41" i="64"/>
  <c r="R41" i="64"/>
  <c r="Q41" i="64"/>
  <c r="P41" i="64"/>
  <c r="E41" i="64"/>
  <c r="T41" i="64" s="1"/>
  <c r="S40" i="64"/>
  <c r="R40" i="64"/>
  <c r="Q40" i="64"/>
  <c r="P40" i="64"/>
  <c r="E40" i="64"/>
  <c r="U39" i="64"/>
  <c r="S39" i="64"/>
  <c r="R39" i="64"/>
  <c r="Q39" i="64"/>
  <c r="P39" i="64"/>
  <c r="E39" i="64"/>
  <c r="T39" i="64" s="1"/>
  <c r="T38" i="64"/>
  <c r="S38" i="64"/>
  <c r="R38" i="64"/>
  <c r="Q38" i="64"/>
  <c r="P38" i="64"/>
  <c r="E38" i="64"/>
  <c r="U38" i="64" s="1"/>
  <c r="S37" i="64"/>
  <c r="R37" i="64"/>
  <c r="Q37" i="64"/>
  <c r="P37" i="64"/>
  <c r="E37" i="64"/>
  <c r="U37" i="64" s="1"/>
  <c r="S36" i="64"/>
  <c r="R36" i="64"/>
  <c r="Q36" i="64"/>
  <c r="P36" i="64"/>
  <c r="E36" i="64"/>
  <c r="U36" i="64" s="1"/>
  <c r="U35" i="64"/>
  <c r="S35" i="64"/>
  <c r="R35" i="64"/>
  <c r="Q35" i="64"/>
  <c r="P35" i="64"/>
  <c r="E35" i="64"/>
  <c r="T35" i="64" s="1"/>
  <c r="S34" i="64"/>
  <c r="R34" i="64"/>
  <c r="Q34" i="64"/>
  <c r="P34" i="64"/>
  <c r="E34" i="64"/>
  <c r="U34" i="64" s="1"/>
  <c r="S33" i="64"/>
  <c r="R33" i="64"/>
  <c r="Q33" i="64"/>
  <c r="P33" i="64"/>
  <c r="E33" i="64"/>
  <c r="T33" i="64" s="1"/>
  <c r="S32" i="64"/>
  <c r="R32" i="64"/>
  <c r="Q32" i="64"/>
  <c r="P32" i="64"/>
  <c r="E32" i="64"/>
  <c r="U32" i="64" s="1"/>
  <c r="U31" i="64"/>
  <c r="S31" i="64"/>
  <c r="R31" i="64"/>
  <c r="Q31" i="64"/>
  <c r="P31" i="64"/>
  <c r="E31" i="64"/>
  <c r="T31" i="64" s="1"/>
  <c r="S30" i="64"/>
  <c r="R30" i="64"/>
  <c r="Q30" i="64"/>
  <c r="P30" i="64"/>
  <c r="T30" i="64" s="1"/>
  <c r="E30" i="64"/>
  <c r="S29" i="64"/>
  <c r="R29" i="64"/>
  <c r="Q29" i="64"/>
  <c r="P29" i="64"/>
  <c r="E29" i="64"/>
  <c r="U29" i="64" s="1"/>
  <c r="S28" i="64"/>
  <c r="R28" i="64"/>
  <c r="Q28" i="64"/>
  <c r="P28" i="64"/>
  <c r="E28" i="64"/>
  <c r="R27" i="64"/>
  <c r="S26" i="64"/>
  <c r="R26" i="64"/>
  <c r="Q26" i="64"/>
  <c r="P26" i="64"/>
  <c r="E26" i="64"/>
  <c r="U26" i="64" s="1"/>
  <c r="S25" i="64"/>
  <c r="R25" i="64"/>
  <c r="Q25" i="64"/>
  <c r="P25" i="64"/>
  <c r="E25" i="64"/>
  <c r="U25" i="64" s="1"/>
  <c r="S24" i="64"/>
  <c r="R24" i="64"/>
  <c r="Q24" i="64"/>
  <c r="P24" i="64"/>
  <c r="E24" i="64"/>
  <c r="U24" i="64" s="1"/>
  <c r="S23" i="64"/>
  <c r="R23" i="64"/>
  <c r="Q23" i="64"/>
  <c r="P23" i="64"/>
  <c r="E23" i="64"/>
  <c r="T23" i="64" s="1"/>
  <c r="S22" i="64"/>
  <c r="R22" i="64"/>
  <c r="Q22" i="64"/>
  <c r="P22" i="64"/>
  <c r="E22" i="64"/>
  <c r="U22" i="64" s="1"/>
  <c r="S21" i="64"/>
  <c r="R21" i="64"/>
  <c r="Q21" i="64"/>
  <c r="P21" i="64"/>
  <c r="E21" i="64"/>
  <c r="S20" i="64"/>
  <c r="R20" i="64"/>
  <c r="Q20" i="64"/>
  <c r="P20" i="64"/>
  <c r="E20" i="64"/>
  <c r="U20" i="64" s="1"/>
  <c r="S19" i="64"/>
  <c r="R19" i="64"/>
  <c r="Q19" i="64"/>
  <c r="P19" i="64"/>
  <c r="E19" i="64"/>
  <c r="T19" i="64" s="1"/>
  <c r="S18" i="64"/>
  <c r="R18" i="64"/>
  <c r="Q18" i="64"/>
  <c r="P18" i="64"/>
  <c r="E18" i="64"/>
  <c r="U18" i="64" s="1"/>
  <c r="S17" i="64"/>
  <c r="R17" i="64"/>
  <c r="Q17" i="64"/>
  <c r="P17" i="64"/>
  <c r="E17" i="64"/>
  <c r="U17" i="64" s="1"/>
  <c r="S16" i="64"/>
  <c r="R16" i="64"/>
  <c r="Q16" i="64"/>
  <c r="P16" i="64"/>
  <c r="E16" i="64"/>
  <c r="U16" i="64" s="1"/>
  <c r="S15" i="64"/>
  <c r="R15" i="64"/>
  <c r="Q15" i="64"/>
  <c r="P15" i="64"/>
  <c r="E15" i="64"/>
  <c r="T15" i="64" s="1"/>
  <c r="S14" i="64"/>
  <c r="R14" i="64"/>
  <c r="Q14" i="64"/>
  <c r="P14" i="64"/>
  <c r="E14" i="64"/>
  <c r="U14" i="64" s="1"/>
  <c r="S13" i="64"/>
  <c r="R13" i="64"/>
  <c r="Q13" i="64"/>
  <c r="P13" i="64"/>
  <c r="E13" i="64"/>
  <c r="T13" i="64" s="1"/>
  <c r="T12" i="64"/>
  <c r="S12" i="64"/>
  <c r="R12" i="64"/>
  <c r="Q12" i="64"/>
  <c r="P12" i="64"/>
  <c r="E12" i="64"/>
  <c r="U12" i="64" s="1"/>
  <c r="S11" i="64"/>
  <c r="R11" i="64"/>
  <c r="Q11" i="64"/>
  <c r="P11" i="64"/>
  <c r="E11" i="64"/>
  <c r="T11" i="64" s="1"/>
  <c r="S10" i="64"/>
  <c r="R10" i="64"/>
  <c r="Q10" i="64"/>
  <c r="P10" i="64"/>
  <c r="E10" i="64"/>
  <c r="U10" i="64" s="1"/>
  <c r="S9" i="64"/>
  <c r="R9" i="64"/>
  <c r="R8" i="64"/>
  <c r="S61" i="63"/>
  <c r="R61" i="63"/>
  <c r="Q61" i="63"/>
  <c r="P61" i="63"/>
  <c r="E61" i="63"/>
  <c r="U61" i="63" s="1"/>
  <c r="U60" i="63"/>
  <c r="S60" i="63"/>
  <c r="R60" i="63"/>
  <c r="Q60" i="63"/>
  <c r="Q59" i="63" s="1"/>
  <c r="P60" i="63"/>
  <c r="E60" i="63"/>
  <c r="S59" i="63"/>
  <c r="R59" i="63"/>
  <c r="R58" i="63"/>
  <c r="S57" i="63"/>
  <c r="R57" i="63"/>
  <c r="Q57" i="63"/>
  <c r="P57" i="63"/>
  <c r="E57" i="63"/>
  <c r="T56" i="63"/>
  <c r="S56" i="63"/>
  <c r="R56" i="63"/>
  <c r="Q56" i="63"/>
  <c r="P56" i="63"/>
  <c r="E56" i="63"/>
  <c r="U56" i="63" s="1"/>
  <c r="S55" i="63"/>
  <c r="R55" i="63"/>
  <c r="Q55" i="63"/>
  <c r="P55" i="63"/>
  <c r="E55" i="63"/>
  <c r="T55" i="63" s="1"/>
  <c r="S54" i="63"/>
  <c r="R54" i="63"/>
  <c r="Q54" i="63"/>
  <c r="P54" i="63"/>
  <c r="P53" i="63" s="1"/>
  <c r="E54" i="63"/>
  <c r="U54" i="63" s="1"/>
  <c r="S53" i="63"/>
  <c r="R53" i="63"/>
  <c r="S52" i="63"/>
  <c r="R52" i="63"/>
  <c r="Q52" i="63"/>
  <c r="P52" i="63"/>
  <c r="E52" i="63"/>
  <c r="T52" i="63" s="1"/>
  <c r="S51" i="63"/>
  <c r="R51" i="63"/>
  <c r="Q51" i="63"/>
  <c r="P51" i="63"/>
  <c r="E51" i="63"/>
  <c r="U50" i="63"/>
  <c r="S50" i="63"/>
  <c r="R50" i="63"/>
  <c r="Q50" i="63"/>
  <c r="P50" i="63"/>
  <c r="E50" i="63"/>
  <c r="T50" i="63" s="1"/>
  <c r="S49" i="63"/>
  <c r="R49" i="63"/>
  <c r="Q49" i="63"/>
  <c r="P49" i="63"/>
  <c r="E49" i="63"/>
  <c r="U49" i="63" s="1"/>
  <c r="S48" i="63"/>
  <c r="R48" i="63"/>
  <c r="Q48" i="63"/>
  <c r="P48" i="63"/>
  <c r="E48" i="63"/>
  <c r="U48" i="63" s="1"/>
  <c r="S47" i="63"/>
  <c r="R47" i="63"/>
  <c r="Q47" i="63"/>
  <c r="P47" i="63"/>
  <c r="E47" i="63"/>
  <c r="U47" i="63" s="1"/>
  <c r="S46" i="63"/>
  <c r="R46" i="63"/>
  <c r="Q46" i="63"/>
  <c r="P46" i="63"/>
  <c r="E46" i="63"/>
  <c r="T46" i="63" s="1"/>
  <c r="S45" i="63"/>
  <c r="R45" i="63"/>
  <c r="Q45" i="63"/>
  <c r="P45" i="63"/>
  <c r="E45" i="63"/>
  <c r="U45" i="63" s="1"/>
  <c r="S44" i="63"/>
  <c r="R44" i="63"/>
  <c r="Q44" i="63"/>
  <c r="P44" i="63"/>
  <c r="E44" i="63"/>
  <c r="T44" i="63" s="1"/>
  <c r="S43" i="63"/>
  <c r="R43" i="63"/>
  <c r="S42" i="63"/>
  <c r="R42" i="63"/>
  <c r="S41" i="63"/>
  <c r="R41" i="63"/>
  <c r="Q41" i="63"/>
  <c r="P41" i="63"/>
  <c r="E41" i="63"/>
  <c r="U41" i="63" s="1"/>
  <c r="S40" i="63"/>
  <c r="R40" i="63"/>
  <c r="Q40" i="63"/>
  <c r="P40" i="63"/>
  <c r="E40" i="63"/>
  <c r="T40" i="63" s="1"/>
  <c r="S39" i="63"/>
  <c r="R39" i="63"/>
  <c r="Q39" i="63"/>
  <c r="P39" i="63"/>
  <c r="E39" i="63"/>
  <c r="U39" i="63" s="1"/>
  <c r="S38" i="63"/>
  <c r="R38" i="63"/>
  <c r="Q38" i="63"/>
  <c r="P38" i="63"/>
  <c r="E38" i="63"/>
  <c r="U38" i="63" s="1"/>
  <c r="S37" i="63"/>
  <c r="R37" i="63"/>
  <c r="Q37" i="63"/>
  <c r="P37" i="63"/>
  <c r="E37" i="63"/>
  <c r="U37" i="63" s="1"/>
  <c r="S36" i="63"/>
  <c r="R36" i="63"/>
  <c r="Q36" i="63"/>
  <c r="P36" i="63"/>
  <c r="E36" i="63"/>
  <c r="T36" i="63" s="1"/>
  <c r="U35" i="63"/>
  <c r="T35" i="63"/>
  <c r="S35" i="63"/>
  <c r="R35" i="63"/>
  <c r="Q35" i="63"/>
  <c r="P35" i="63"/>
  <c r="E35" i="63"/>
  <c r="S34" i="63"/>
  <c r="R34" i="63"/>
  <c r="Q34" i="63"/>
  <c r="P34" i="63"/>
  <c r="E34" i="63"/>
  <c r="T34" i="63" s="1"/>
  <c r="S33" i="63"/>
  <c r="R33" i="63"/>
  <c r="Q33" i="63"/>
  <c r="P33" i="63"/>
  <c r="E33" i="63"/>
  <c r="U33" i="63" s="1"/>
  <c r="S32" i="63"/>
  <c r="R32" i="63"/>
  <c r="Q32" i="63"/>
  <c r="U32" i="63" s="1"/>
  <c r="P32" i="63"/>
  <c r="E32" i="63"/>
  <c r="T32" i="63" s="1"/>
  <c r="T31" i="63"/>
  <c r="S31" i="63"/>
  <c r="R31" i="63"/>
  <c r="Q31" i="63"/>
  <c r="P31" i="63"/>
  <c r="E31" i="63"/>
  <c r="U31" i="63" s="1"/>
  <c r="S30" i="63"/>
  <c r="R30" i="63"/>
  <c r="Q30" i="63"/>
  <c r="P30" i="63"/>
  <c r="E30" i="63"/>
  <c r="S29" i="63"/>
  <c r="R29" i="63"/>
  <c r="Q29" i="63"/>
  <c r="P29" i="63"/>
  <c r="E29" i="63"/>
  <c r="U29" i="63" s="1"/>
  <c r="U28" i="63"/>
  <c r="S28" i="63"/>
  <c r="R28" i="63"/>
  <c r="Q28" i="63"/>
  <c r="P28" i="63"/>
  <c r="E28" i="63"/>
  <c r="R27" i="63"/>
  <c r="S26" i="63"/>
  <c r="R26" i="63"/>
  <c r="Q26" i="63"/>
  <c r="P26" i="63"/>
  <c r="E26" i="63"/>
  <c r="U26" i="63" s="1"/>
  <c r="S25" i="63"/>
  <c r="R25" i="63"/>
  <c r="Q25" i="63"/>
  <c r="P25" i="63"/>
  <c r="E25" i="63"/>
  <c r="U25" i="63" s="1"/>
  <c r="S24" i="63"/>
  <c r="R24" i="63"/>
  <c r="Q24" i="63"/>
  <c r="P24" i="63"/>
  <c r="E24" i="63"/>
  <c r="T24" i="63" s="1"/>
  <c r="T23" i="63"/>
  <c r="S23" i="63"/>
  <c r="R23" i="63"/>
  <c r="Q23" i="63"/>
  <c r="P23" i="63"/>
  <c r="E23" i="63"/>
  <c r="U23" i="63" s="1"/>
  <c r="S22" i="63"/>
  <c r="R22" i="63"/>
  <c r="Q22" i="63"/>
  <c r="P22" i="63"/>
  <c r="E22" i="63"/>
  <c r="T22" i="63" s="1"/>
  <c r="S21" i="63"/>
  <c r="R21" i="63"/>
  <c r="Q21" i="63"/>
  <c r="P21" i="63"/>
  <c r="E21" i="63"/>
  <c r="U21" i="63" s="1"/>
  <c r="S20" i="63"/>
  <c r="R20" i="63"/>
  <c r="Q20" i="63"/>
  <c r="P20" i="63"/>
  <c r="E20" i="63"/>
  <c r="T20" i="63" s="1"/>
  <c r="T19" i="63"/>
  <c r="S19" i="63"/>
  <c r="R19" i="63"/>
  <c r="Q19" i="63"/>
  <c r="P19" i="63"/>
  <c r="E19" i="63"/>
  <c r="U19" i="63" s="1"/>
  <c r="S18" i="63"/>
  <c r="R18" i="63"/>
  <c r="Q18" i="63"/>
  <c r="P18" i="63"/>
  <c r="E18" i="63"/>
  <c r="U18" i="63" s="1"/>
  <c r="S17" i="63"/>
  <c r="R17" i="63"/>
  <c r="Q17" i="63"/>
  <c r="P17" i="63"/>
  <c r="E17" i="63"/>
  <c r="U17" i="63" s="1"/>
  <c r="U16" i="63"/>
  <c r="S16" i="63"/>
  <c r="R16" i="63"/>
  <c r="Q16" i="63"/>
  <c r="P16" i="63"/>
  <c r="E16" i="63"/>
  <c r="T16" i="63" s="1"/>
  <c r="T15" i="63"/>
  <c r="S15" i="63"/>
  <c r="R15" i="63"/>
  <c r="Q15" i="63"/>
  <c r="P15" i="63"/>
  <c r="E15" i="63"/>
  <c r="U15" i="63" s="1"/>
  <c r="S14" i="63"/>
  <c r="R14" i="63"/>
  <c r="Q14" i="63"/>
  <c r="P14" i="63"/>
  <c r="E14" i="63"/>
  <c r="T14" i="63" s="1"/>
  <c r="S13" i="63"/>
  <c r="R13" i="63"/>
  <c r="Q13" i="63"/>
  <c r="P13" i="63"/>
  <c r="E13" i="63"/>
  <c r="S12" i="63"/>
  <c r="R12" i="63"/>
  <c r="Q12" i="63"/>
  <c r="P12" i="63"/>
  <c r="E12" i="63"/>
  <c r="T12" i="63" s="1"/>
  <c r="S11" i="63"/>
  <c r="R11" i="63"/>
  <c r="Q11" i="63"/>
  <c r="P11" i="63"/>
  <c r="E11" i="63"/>
  <c r="U11" i="63" s="1"/>
  <c r="S10" i="63"/>
  <c r="R10" i="63"/>
  <c r="Q10" i="63"/>
  <c r="P10" i="63"/>
  <c r="E10" i="63"/>
  <c r="S9" i="63"/>
  <c r="R9" i="63"/>
  <c r="R8" i="63"/>
  <c r="S61" i="62"/>
  <c r="R61" i="62"/>
  <c r="Q61" i="62"/>
  <c r="P61" i="62"/>
  <c r="E61" i="62"/>
  <c r="U61" i="62" s="1"/>
  <c r="S60" i="62"/>
  <c r="R60" i="62"/>
  <c r="Q60" i="62"/>
  <c r="P60" i="62"/>
  <c r="E60" i="62"/>
  <c r="S59" i="62"/>
  <c r="R59" i="62"/>
  <c r="R58" i="62"/>
  <c r="S57" i="62"/>
  <c r="R57" i="62"/>
  <c r="Q57" i="62"/>
  <c r="P57" i="62"/>
  <c r="E57" i="62"/>
  <c r="U57" i="62" s="1"/>
  <c r="U56" i="62"/>
  <c r="S56" i="62"/>
  <c r="R56" i="62"/>
  <c r="Q56" i="62"/>
  <c r="P56" i="62"/>
  <c r="E56" i="62"/>
  <c r="T56" i="62" s="1"/>
  <c r="U55" i="62"/>
  <c r="T55" i="62"/>
  <c r="S55" i="62"/>
  <c r="R55" i="62"/>
  <c r="Q55" i="62"/>
  <c r="P55" i="62"/>
  <c r="E55" i="62"/>
  <c r="S54" i="62"/>
  <c r="R54" i="62"/>
  <c r="Q54" i="62"/>
  <c r="P54" i="62"/>
  <c r="E54" i="62"/>
  <c r="T54" i="62" s="1"/>
  <c r="S53" i="62"/>
  <c r="R53" i="62"/>
  <c r="S52" i="62"/>
  <c r="R52" i="62"/>
  <c r="Q52" i="62"/>
  <c r="P52" i="62"/>
  <c r="E52" i="62"/>
  <c r="U52" i="62" s="1"/>
  <c r="U51" i="62"/>
  <c r="S51" i="62"/>
  <c r="R51" i="62"/>
  <c r="Q51" i="62"/>
  <c r="P51" i="62"/>
  <c r="E51" i="62"/>
  <c r="T51" i="62" s="1"/>
  <c r="U50" i="62"/>
  <c r="T50" i="62"/>
  <c r="S50" i="62"/>
  <c r="R50" i="62"/>
  <c r="Q50" i="62"/>
  <c r="P50" i="62"/>
  <c r="E50" i="62"/>
  <c r="U49" i="62"/>
  <c r="S49" i="62"/>
  <c r="R49" i="62"/>
  <c r="Q49" i="62"/>
  <c r="P49" i="62"/>
  <c r="E49" i="62"/>
  <c r="T49" i="62" s="1"/>
  <c r="S48" i="62"/>
  <c r="R48" i="62"/>
  <c r="Q48" i="62"/>
  <c r="P48" i="62"/>
  <c r="E48" i="62"/>
  <c r="U48" i="62" s="1"/>
  <c r="S47" i="62"/>
  <c r="R47" i="62"/>
  <c r="Q47" i="62"/>
  <c r="P47" i="62"/>
  <c r="E47" i="62"/>
  <c r="T46" i="62"/>
  <c r="S46" i="62"/>
  <c r="R46" i="62"/>
  <c r="Q46" i="62"/>
  <c r="P46" i="62"/>
  <c r="E46" i="62"/>
  <c r="U46" i="62" s="1"/>
  <c r="S45" i="62"/>
  <c r="R45" i="62"/>
  <c r="Q45" i="62"/>
  <c r="P45" i="62"/>
  <c r="E45" i="62"/>
  <c r="S44" i="62"/>
  <c r="R44" i="62"/>
  <c r="Q44" i="62"/>
  <c r="P44" i="62"/>
  <c r="E44" i="62"/>
  <c r="S43" i="62"/>
  <c r="R43" i="62"/>
  <c r="S42" i="62"/>
  <c r="R42" i="62"/>
  <c r="S41" i="62"/>
  <c r="R41" i="62"/>
  <c r="Q41" i="62"/>
  <c r="P41" i="62"/>
  <c r="E41" i="62"/>
  <c r="T41" i="62" s="1"/>
  <c r="S40" i="62"/>
  <c r="R40" i="62"/>
  <c r="Q40" i="62"/>
  <c r="P40" i="62"/>
  <c r="E40" i="62"/>
  <c r="U40" i="62" s="1"/>
  <c r="U39" i="62"/>
  <c r="S39" i="62"/>
  <c r="R39" i="62"/>
  <c r="Q39" i="62"/>
  <c r="P39" i="62"/>
  <c r="E39" i="62"/>
  <c r="T39" i="62" s="1"/>
  <c r="T38" i="62"/>
  <c r="S38" i="62"/>
  <c r="R38" i="62"/>
  <c r="Q38" i="62"/>
  <c r="P38" i="62"/>
  <c r="E38" i="62"/>
  <c r="U38" i="62" s="1"/>
  <c r="S37" i="62"/>
  <c r="R37" i="62"/>
  <c r="Q37" i="62"/>
  <c r="P37" i="62"/>
  <c r="E37" i="62"/>
  <c r="T37" i="62" s="1"/>
  <c r="S36" i="62"/>
  <c r="R36" i="62"/>
  <c r="Q36" i="62"/>
  <c r="P36" i="62"/>
  <c r="E36" i="62"/>
  <c r="S35" i="62"/>
  <c r="R35" i="62"/>
  <c r="Q35" i="62"/>
  <c r="P35" i="62"/>
  <c r="E35" i="62"/>
  <c r="U35" i="62" s="1"/>
  <c r="S34" i="62"/>
  <c r="R34" i="62"/>
  <c r="Q34" i="62"/>
  <c r="P34" i="62"/>
  <c r="E34" i="62"/>
  <c r="U34" i="62" s="1"/>
  <c r="S33" i="62"/>
  <c r="R33" i="62"/>
  <c r="Q33" i="62"/>
  <c r="P33" i="62"/>
  <c r="E33" i="62"/>
  <c r="T32" i="62"/>
  <c r="S32" i="62"/>
  <c r="R32" i="62"/>
  <c r="Q32" i="62"/>
  <c r="P32" i="62"/>
  <c r="E32" i="62"/>
  <c r="U32" i="62" s="1"/>
  <c r="U31" i="62"/>
  <c r="S31" i="62"/>
  <c r="R31" i="62"/>
  <c r="Q31" i="62"/>
  <c r="P31" i="62"/>
  <c r="E31" i="62"/>
  <c r="T31" i="62" s="1"/>
  <c r="S30" i="62"/>
  <c r="R30" i="62"/>
  <c r="Q30" i="62"/>
  <c r="P30" i="62"/>
  <c r="E30" i="62"/>
  <c r="U30" i="62" s="1"/>
  <c r="S29" i="62"/>
  <c r="R29" i="62"/>
  <c r="Q29" i="62"/>
  <c r="P29" i="62"/>
  <c r="E29" i="62"/>
  <c r="T29" i="62" s="1"/>
  <c r="S28" i="62"/>
  <c r="R28" i="62"/>
  <c r="Q28" i="62"/>
  <c r="P28" i="62"/>
  <c r="E28" i="62"/>
  <c r="R27" i="62"/>
  <c r="S26" i="62"/>
  <c r="R26" i="62"/>
  <c r="Q26" i="62"/>
  <c r="P26" i="62"/>
  <c r="E26" i="62"/>
  <c r="U26" i="62" s="1"/>
  <c r="U25" i="62"/>
  <c r="S25" i="62"/>
  <c r="R25" i="62"/>
  <c r="Q25" i="62"/>
  <c r="P25" i="62"/>
  <c r="E25" i="62"/>
  <c r="T25" i="62" s="1"/>
  <c r="S24" i="62"/>
  <c r="R24" i="62"/>
  <c r="Q24" i="62"/>
  <c r="P24" i="62"/>
  <c r="E24" i="62"/>
  <c r="U24" i="62" s="1"/>
  <c r="S23" i="62"/>
  <c r="R23" i="62"/>
  <c r="Q23" i="62"/>
  <c r="P23" i="62"/>
  <c r="E23" i="62"/>
  <c r="S22" i="62"/>
  <c r="R22" i="62"/>
  <c r="Q22" i="62"/>
  <c r="P22" i="62"/>
  <c r="E22" i="62"/>
  <c r="U22" i="62" s="1"/>
  <c r="S21" i="62"/>
  <c r="R21" i="62"/>
  <c r="Q21" i="62"/>
  <c r="P21" i="62"/>
  <c r="E21" i="62"/>
  <c r="T21" i="62" s="1"/>
  <c r="S20" i="62"/>
  <c r="R20" i="62"/>
  <c r="Q20" i="62"/>
  <c r="P20" i="62"/>
  <c r="E20" i="62"/>
  <c r="U20" i="62" s="1"/>
  <c r="S19" i="62"/>
  <c r="R19" i="62"/>
  <c r="Q19" i="62"/>
  <c r="P19" i="62"/>
  <c r="E19" i="62"/>
  <c r="S18" i="62"/>
  <c r="R18" i="62"/>
  <c r="Q18" i="62"/>
  <c r="P18" i="62"/>
  <c r="E18" i="62"/>
  <c r="U18" i="62" s="1"/>
  <c r="U17" i="62"/>
  <c r="S17" i="62"/>
  <c r="R17" i="62"/>
  <c r="Q17" i="62"/>
  <c r="P17" i="62"/>
  <c r="E17" i="62"/>
  <c r="T17" i="62" s="1"/>
  <c r="S16" i="62"/>
  <c r="R16" i="62"/>
  <c r="Q16" i="62"/>
  <c r="P16" i="62"/>
  <c r="E16" i="62"/>
  <c r="U16" i="62" s="1"/>
  <c r="S15" i="62"/>
  <c r="R15" i="62"/>
  <c r="Q15" i="62"/>
  <c r="P15" i="62"/>
  <c r="E15" i="62"/>
  <c r="S14" i="62"/>
  <c r="R14" i="62"/>
  <c r="Q14" i="62"/>
  <c r="P14" i="62"/>
  <c r="E14" i="62"/>
  <c r="U14" i="62" s="1"/>
  <c r="S13" i="62"/>
  <c r="R13" i="62"/>
  <c r="Q13" i="62"/>
  <c r="P13" i="62"/>
  <c r="E13" i="62"/>
  <c r="T13" i="62" s="1"/>
  <c r="S12" i="62"/>
  <c r="R12" i="62"/>
  <c r="Q12" i="62"/>
  <c r="P12" i="62"/>
  <c r="E12" i="62"/>
  <c r="U12" i="62" s="1"/>
  <c r="S11" i="62"/>
  <c r="R11" i="62"/>
  <c r="Q11" i="62"/>
  <c r="P11" i="62"/>
  <c r="E11" i="62"/>
  <c r="T11" i="62" s="1"/>
  <c r="T10" i="62"/>
  <c r="S10" i="62"/>
  <c r="R10" i="62"/>
  <c r="Q10" i="62"/>
  <c r="P10" i="62"/>
  <c r="E10" i="62"/>
  <c r="U10" i="62" s="1"/>
  <c r="S9" i="62"/>
  <c r="R9" i="62"/>
  <c r="R8" i="62"/>
  <c r="S61" i="61"/>
  <c r="R61" i="61"/>
  <c r="Q61" i="61"/>
  <c r="P61" i="61"/>
  <c r="E61" i="61"/>
  <c r="U61" i="61" s="1"/>
  <c r="S60" i="61"/>
  <c r="R60" i="61"/>
  <c r="Q60" i="61"/>
  <c r="P60" i="61"/>
  <c r="P59" i="61" s="1"/>
  <c r="E60" i="61"/>
  <c r="T60" i="61" s="1"/>
  <c r="S59" i="61"/>
  <c r="R59" i="61"/>
  <c r="R58" i="61"/>
  <c r="S57" i="61"/>
  <c r="R57" i="61"/>
  <c r="Q57" i="61"/>
  <c r="P57" i="61"/>
  <c r="E57" i="61"/>
  <c r="S56" i="61"/>
  <c r="R56" i="61"/>
  <c r="Q56" i="61"/>
  <c r="P56" i="61"/>
  <c r="E56" i="61"/>
  <c r="U56" i="61" s="1"/>
  <c r="S55" i="61"/>
  <c r="R55" i="61"/>
  <c r="Q55" i="61"/>
  <c r="P55" i="61"/>
  <c r="E55" i="61"/>
  <c r="T55" i="61" s="1"/>
  <c r="U54" i="61"/>
  <c r="S54" i="61"/>
  <c r="R54" i="61"/>
  <c r="Q54" i="61"/>
  <c r="P54" i="61"/>
  <c r="E54" i="61"/>
  <c r="T54" i="61" s="1"/>
  <c r="S53" i="61"/>
  <c r="R53" i="61"/>
  <c r="S52" i="61"/>
  <c r="R52" i="61"/>
  <c r="Q52" i="61"/>
  <c r="P52" i="61"/>
  <c r="E52" i="61"/>
  <c r="S51" i="61"/>
  <c r="R51" i="61"/>
  <c r="Q51" i="61"/>
  <c r="P51" i="61"/>
  <c r="E51" i="61"/>
  <c r="U51" i="61" s="1"/>
  <c r="S50" i="61"/>
  <c r="R50" i="61"/>
  <c r="Q50" i="61"/>
  <c r="P50" i="61"/>
  <c r="E50" i="61"/>
  <c r="S49" i="61"/>
  <c r="R49" i="61"/>
  <c r="Q49" i="61"/>
  <c r="P49" i="61"/>
  <c r="E49" i="61"/>
  <c r="T49" i="61" s="1"/>
  <c r="U48" i="61"/>
  <c r="S48" i="61"/>
  <c r="R48" i="61"/>
  <c r="Q48" i="61"/>
  <c r="P48" i="61"/>
  <c r="E48" i="61"/>
  <c r="T48" i="61" s="1"/>
  <c r="T47" i="61"/>
  <c r="S47" i="61"/>
  <c r="R47" i="61"/>
  <c r="Q47" i="61"/>
  <c r="P47" i="61"/>
  <c r="E47" i="61"/>
  <c r="U47" i="61" s="1"/>
  <c r="S46" i="61"/>
  <c r="R46" i="61"/>
  <c r="Q46" i="61"/>
  <c r="P46" i="61"/>
  <c r="E46" i="61"/>
  <c r="T46" i="61" s="1"/>
  <c r="S45" i="61"/>
  <c r="R45" i="61"/>
  <c r="Q45" i="61"/>
  <c r="P45" i="61"/>
  <c r="E45" i="61"/>
  <c r="S44" i="61"/>
  <c r="R44" i="61"/>
  <c r="Q44" i="61"/>
  <c r="P44" i="61"/>
  <c r="E44" i="61"/>
  <c r="S43" i="61"/>
  <c r="R43" i="61"/>
  <c r="R42" i="61"/>
  <c r="S41" i="61"/>
  <c r="R41" i="61"/>
  <c r="Q41" i="61"/>
  <c r="P41" i="61"/>
  <c r="E41" i="61"/>
  <c r="U41" i="61" s="1"/>
  <c r="S40" i="61"/>
  <c r="R40" i="61"/>
  <c r="Q40" i="61"/>
  <c r="P40" i="61"/>
  <c r="E40" i="61"/>
  <c r="T40" i="61" s="1"/>
  <c r="S39" i="61"/>
  <c r="R39" i="61"/>
  <c r="Q39" i="61"/>
  <c r="P39" i="61"/>
  <c r="E39" i="61"/>
  <c r="U39" i="61" s="1"/>
  <c r="S38" i="61"/>
  <c r="R38" i="61"/>
  <c r="Q38" i="61"/>
  <c r="P38" i="61"/>
  <c r="E38" i="61"/>
  <c r="T38" i="61" s="1"/>
  <c r="S37" i="61"/>
  <c r="R37" i="61"/>
  <c r="Q37" i="61"/>
  <c r="P37" i="61"/>
  <c r="E37" i="61"/>
  <c r="U37" i="61" s="1"/>
  <c r="S36" i="61"/>
  <c r="R36" i="61"/>
  <c r="Q36" i="61"/>
  <c r="U36" i="61" s="1"/>
  <c r="P36" i="61"/>
  <c r="E36" i="61"/>
  <c r="T36" i="61" s="1"/>
  <c r="S35" i="61"/>
  <c r="R35" i="61"/>
  <c r="Q35" i="61"/>
  <c r="P35" i="61"/>
  <c r="T35" i="61" s="1"/>
  <c r="E35" i="61"/>
  <c r="S34" i="61"/>
  <c r="R34" i="61"/>
  <c r="Q34" i="61"/>
  <c r="P34" i="61"/>
  <c r="E34" i="61"/>
  <c r="S33" i="61"/>
  <c r="R33" i="61"/>
  <c r="Q33" i="61"/>
  <c r="P33" i="61"/>
  <c r="E33" i="61"/>
  <c r="U33" i="61" s="1"/>
  <c r="S32" i="61"/>
  <c r="R32" i="61"/>
  <c r="Q32" i="61"/>
  <c r="P32" i="61"/>
  <c r="E32" i="61"/>
  <c r="S31" i="61"/>
  <c r="R31" i="61"/>
  <c r="Q31" i="61"/>
  <c r="P31" i="61"/>
  <c r="E31" i="61"/>
  <c r="S30" i="61"/>
  <c r="R30" i="61"/>
  <c r="Q30" i="61"/>
  <c r="P30" i="61"/>
  <c r="E30" i="61"/>
  <c r="T30" i="61" s="1"/>
  <c r="S29" i="61"/>
  <c r="R29" i="61"/>
  <c r="Q29" i="61"/>
  <c r="P29" i="61"/>
  <c r="E29" i="61"/>
  <c r="U29" i="61" s="1"/>
  <c r="S28" i="61"/>
  <c r="R28" i="61"/>
  <c r="Q28" i="61"/>
  <c r="P28" i="61"/>
  <c r="E28" i="61"/>
  <c r="T28" i="61" s="1"/>
  <c r="R27" i="61"/>
  <c r="S26" i="61"/>
  <c r="R26" i="61"/>
  <c r="Q26" i="61"/>
  <c r="P26" i="61"/>
  <c r="E26" i="61"/>
  <c r="T26" i="61" s="1"/>
  <c r="T25" i="61"/>
  <c r="S25" i="61"/>
  <c r="R25" i="61"/>
  <c r="Q25" i="61"/>
  <c r="P25" i="61"/>
  <c r="E25" i="61"/>
  <c r="U25" i="61" s="1"/>
  <c r="U24" i="61"/>
  <c r="S24" i="61"/>
  <c r="R24" i="61"/>
  <c r="Q24" i="61"/>
  <c r="P24" i="61"/>
  <c r="E24" i="61"/>
  <c r="T24" i="61" s="1"/>
  <c r="S23" i="61"/>
  <c r="R23" i="61"/>
  <c r="Q23" i="61"/>
  <c r="P23" i="61"/>
  <c r="E23" i="61"/>
  <c r="U23" i="61" s="1"/>
  <c r="S22" i="61"/>
  <c r="R22" i="61"/>
  <c r="Q22" i="61"/>
  <c r="P22" i="61"/>
  <c r="E22" i="61"/>
  <c r="S21" i="61"/>
  <c r="R21" i="61"/>
  <c r="Q21" i="61"/>
  <c r="P21" i="61"/>
  <c r="E21" i="61"/>
  <c r="U21" i="61" s="1"/>
  <c r="S20" i="61"/>
  <c r="R20" i="61"/>
  <c r="Q20" i="61"/>
  <c r="P20" i="61"/>
  <c r="E20" i="61"/>
  <c r="T20" i="61" s="1"/>
  <c r="S19" i="61"/>
  <c r="R19" i="61"/>
  <c r="Q19" i="61"/>
  <c r="P19" i="61"/>
  <c r="E19" i="61"/>
  <c r="U19" i="61" s="1"/>
  <c r="S18" i="61"/>
  <c r="R18" i="61"/>
  <c r="Q18" i="61"/>
  <c r="P18" i="61"/>
  <c r="E18" i="61"/>
  <c r="T17" i="61"/>
  <c r="S17" i="61"/>
  <c r="R17" i="61"/>
  <c r="Q17" i="61"/>
  <c r="P17" i="61"/>
  <c r="E17" i="61"/>
  <c r="U17" i="61" s="1"/>
  <c r="S16" i="61"/>
  <c r="R16" i="61"/>
  <c r="Q16" i="61"/>
  <c r="P16" i="61"/>
  <c r="E16" i="61"/>
  <c r="T16" i="61" s="1"/>
  <c r="S15" i="61"/>
  <c r="R15" i="61"/>
  <c r="Q15" i="61"/>
  <c r="P15" i="61"/>
  <c r="E15" i="61"/>
  <c r="U15" i="61" s="1"/>
  <c r="S14" i="61"/>
  <c r="R14" i="61"/>
  <c r="Q14" i="61"/>
  <c r="P14" i="61"/>
  <c r="E14" i="61"/>
  <c r="S13" i="61"/>
  <c r="R13" i="61"/>
  <c r="Q13" i="61"/>
  <c r="P13" i="61"/>
  <c r="E13" i="61"/>
  <c r="U13" i="61" s="1"/>
  <c r="S12" i="61"/>
  <c r="R12" i="61"/>
  <c r="Q12" i="61"/>
  <c r="P12" i="61"/>
  <c r="E12" i="61"/>
  <c r="S11" i="61"/>
  <c r="R11" i="61"/>
  <c r="Q11" i="61"/>
  <c r="P11" i="61"/>
  <c r="E11" i="61"/>
  <c r="S10" i="61"/>
  <c r="R10" i="61"/>
  <c r="Q10" i="61"/>
  <c r="P10" i="61"/>
  <c r="E10" i="61"/>
  <c r="T10" i="61" s="1"/>
  <c r="S9" i="61"/>
  <c r="R9" i="61"/>
  <c r="R8" i="61"/>
  <c r="R62" i="60"/>
  <c r="S61" i="60"/>
  <c r="R61" i="60"/>
  <c r="Q61" i="60"/>
  <c r="P61" i="60"/>
  <c r="E61" i="60"/>
  <c r="T61" i="60" s="1"/>
  <c r="U60" i="60"/>
  <c r="T60" i="60"/>
  <c r="S60" i="60"/>
  <c r="R60" i="60"/>
  <c r="Q60" i="60"/>
  <c r="P60" i="60"/>
  <c r="P59" i="60" s="1"/>
  <c r="E60" i="60"/>
  <c r="S59" i="60"/>
  <c r="R59" i="60"/>
  <c r="R58" i="60"/>
  <c r="S57" i="60"/>
  <c r="R57" i="60"/>
  <c r="Q57" i="60"/>
  <c r="P57" i="60"/>
  <c r="E57" i="60"/>
  <c r="U57" i="60" s="1"/>
  <c r="U56" i="60"/>
  <c r="S56" i="60"/>
  <c r="R56" i="60"/>
  <c r="Q56" i="60"/>
  <c r="P56" i="60"/>
  <c r="E56" i="60"/>
  <c r="T56" i="60" s="1"/>
  <c r="S55" i="60"/>
  <c r="R55" i="60"/>
  <c r="Q55" i="60"/>
  <c r="P55" i="60"/>
  <c r="E55" i="60"/>
  <c r="U55" i="60" s="1"/>
  <c r="S54" i="60"/>
  <c r="R54" i="60"/>
  <c r="Q54" i="60"/>
  <c r="P54" i="60"/>
  <c r="E54" i="60"/>
  <c r="S53" i="60"/>
  <c r="R53" i="60"/>
  <c r="S52" i="60"/>
  <c r="R52" i="60"/>
  <c r="Q52" i="60"/>
  <c r="P52" i="60"/>
  <c r="E52" i="60"/>
  <c r="S51" i="60"/>
  <c r="R51" i="60"/>
  <c r="Q51" i="60"/>
  <c r="P51" i="60"/>
  <c r="E51" i="60"/>
  <c r="T51" i="60" s="1"/>
  <c r="S50" i="60"/>
  <c r="R50" i="60"/>
  <c r="Q50" i="60"/>
  <c r="P50" i="60"/>
  <c r="E50" i="60"/>
  <c r="U50" i="60" s="1"/>
  <c r="S49" i="60"/>
  <c r="R49" i="60"/>
  <c r="Q49" i="60"/>
  <c r="P49" i="60"/>
  <c r="E49" i="60"/>
  <c r="S48" i="60"/>
  <c r="R48" i="60"/>
  <c r="Q48" i="60"/>
  <c r="P48" i="60"/>
  <c r="E48" i="60"/>
  <c r="U48" i="60" s="1"/>
  <c r="S47" i="60"/>
  <c r="R47" i="60"/>
  <c r="Q47" i="60"/>
  <c r="P47" i="60"/>
  <c r="E47" i="60"/>
  <c r="T47" i="60" s="1"/>
  <c r="S46" i="60"/>
  <c r="R46" i="60"/>
  <c r="Q46" i="60"/>
  <c r="P46" i="60"/>
  <c r="E46" i="60"/>
  <c r="U46" i="60" s="1"/>
  <c r="S45" i="60"/>
  <c r="R45" i="60"/>
  <c r="Q45" i="60"/>
  <c r="P45" i="60"/>
  <c r="E45" i="60"/>
  <c r="S44" i="60"/>
  <c r="R44" i="60"/>
  <c r="Q44" i="60"/>
  <c r="P44" i="60"/>
  <c r="E44" i="60"/>
  <c r="U44" i="60" s="1"/>
  <c r="S43" i="60"/>
  <c r="R43" i="60"/>
  <c r="S42" i="60"/>
  <c r="R42" i="60"/>
  <c r="S41" i="60"/>
  <c r="R41" i="60"/>
  <c r="Q41" i="60"/>
  <c r="P41" i="60"/>
  <c r="E41" i="60"/>
  <c r="T41" i="60" s="1"/>
  <c r="S40" i="60"/>
  <c r="R40" i="60"/>
  <c r="Q40" i="60"/>
  <c r="P40" i="60"/>
  <c r="E40" i="60"/>
  <c r="U40" i="60" s="1"/>
  <c r="S39" i="60"/>
  <c r="R39" i="60"/>
  <c r="Q39" i="60"/>
  <c r="P39" i="60"/>
  <c r="E39" i="60"/>
  <c r="S38" i="60"/>
  <c r="R38" i="60"/>
  <c r="Q38" i="60"/>
  <c r="P38" i="60"/>
  <c r="E38" i="60"/>
  <c r="U38" i="60" s="1"/>
  <c r="S37" i="60"/>
  <c r="R37" i="60"/>
  <c r="Q37" i="60"/>
  <c r="P37" i="60"/>
  <c r="E37" i="60"/>
  <c r="T37" i="60" s="1"/>
  <c r="U36" i="60"/>
  <c r="T36" i="60"/>
  <c r="S36" i="60"/>
  <c r="R36" i="60"/>
  <c r="Q36" i="60"/>
  <c r="P36" i="60"/>
  <c r="E36" i="60"/>
  <c r="S35" i="60"/>
  <c r="R35" i="60"/>
  <c r="Q35" i="60"/>
  <c r="P35" i="60"/>
  <c r="E35" i="60"/>
  <c r="T35" i="60" s="1"/>
  <c r="S34" i="60"/>
  <c r="R34" i="60"/>
  <c r="Q34" i="60"/>
  <c r="P34" i="60"/>
  <c r="E34" i="60"/>
  <c r="U34" i="60" s="1"/>
  <c r="S33" i="60"/>
  <c r="R33" i="60"/>
  <c r="Q33" i="60"/>
  <c r="P33" i="60"/>
  <c r="E33" i="60"/>
  <c r="T33" i="60" s="1"/>
  <c r="S32" i="60"/>
  <c r="R32" i="60"/>
  <c r="Q32" i="60"/>
  <c r="P32" i="60"/>
  <c r="T32" i="60" s="1"/>
  <c r="E32" i="60"/>
  <c r="S31" i="60"/>
  <c r="R31" i="60"/>
  <c r="Q31" i="60"/>
  <c r="P31" i="60"/>
  <c r="E31" i="60"/>
  <c r="S30" i="60"/>
  <c r="R30" i="60"/>
  <c r="Q30" i="60"/>
  <c r="P30" i="60"/>
  <c r="E30" i="60"/>
  <c r="U30" i="60" s="1"/>
  <c r="S29" i="60"/>
  <c r="R29" i="60"/>
  <c r="Q29" i="60"/>
  <c r="P29" i="60"/>
  <c r="E29" i="60"/>
  <c r="T29" i="60" s="1"/>
  <c r="S28" i="60"/>
  <c r="R28" i="60"/>
  <c r="Q28" i="60"/>
  <c r="P28" i="60"/>
  <c r="E28" i="60"/>
  <c r="U28" i="60" s="1"/>
  <c r="R27" i="60"/>
  <c r="S26" i="60"/>
  <c r="R26" i="60"/>
  <c r="Q26" i="60"/>
  <c r="P26" i="60"/>
  <c r="E26" i="60"/>
  <c r="U26" i="60" s="1"/>
  <c r="S25" i="60"/>
  <c r="R25" i="60"/>
  <c r="Q25" i="60"/>
  <c r="P25" i="60"/>
  <c r="E25" i="60"/>
  <c r="T25" i="60" s="1"/>
  <c r="U24" i="60"/>
  <c r="T24" i="60"/>
  <c r="S24" i="60"/>
  <c r="R24" i="60"/>
  <c r="Q24" i="60"/>
  <c r="P24" i="60"/>
  <c r="E24" i="60"/>
  <c r="S23" i="60"/>
  <c r="R23" i="60"/>
  <c r="Q23" i="60"/>
  <c r="P23" i="60"/>
  <c r="E23" i="60"/>
  <c r="T23" i="60" s="1"/>
  <c r="S22" i="60"/>
  <c r="R22" i="60"/>
  <c r="Q22" i="60"/>
  <c r="P22" i="60"/>
  <c r="E22" i="60"/>
  <c r="U22" i="60" s="1"/>
  <c r="S21" i="60"/>
  <c r="R21" i="60"/>
  <c r="Q21" i="60"/>
  <c r="P21" i="60"/>
  <c r="E21" i="60"/>
  <c r="S20" i="60"/>
  <c r="R20" i="60"/>
  <c r="Q20" i="60"/>
  <c r="P20" i="60"/>
  <c r="E20" i="60"/>
  <c r="T20" i="60" s="1"/>
  <c r="S19" i="60"/>
  <c r="R19" i="60"/>
  <c r="Q19" i="60"/>
  <c r="P19" i="60"/>
  <c r="E19" i="60"/>
  <c r="S18" i="60"/>
  <c r="R18" i="60"/>
  <c r="Q18" i="60"/>
  <c r="P18" i="60"/>
  <c r="E18" i="60"/>
  <c r="U18" i="60" s="1"/>
  <c r="S17" i="60"/>
  <c r="R17" i="60"/>
  <c r="Q17" i="60"/>
  <c r="P17" i="60"/>
  <c r="E17" i="60"/>
  <c r="T17" i="60" s="1"/>
  <c r="U16" i="60"/>
  <c r="T16" i="60"/>
  <c r="S16" i="60"/>
  <c r="R16" i="60"/>
  <c r="Q16" i="60"/>
  <c r="P16" i="60"/>
  <c r="E16" i="60"/>
  <c r="S15" i="60"/>
  <c r="R15" i="60"/>
  <c r="Q15" i="60"/>
  <c r="P15" i="60"/>
  <c r="E15" i="60"/>
  <c r="T15" i="60" s="1"/>
  <c r="S14" i="60"/>
  <c r="R14" i="60"/>
  <c r="Q14" i="60"/>
  <c r="P14" i="60"/>
  <c r="E14" i="60"/>
  <c r="U14" i="60" s="1"/>
  <c r="S13" i="60"/>
  <c r="R13" i="60"/>
  <c r="Q13" i="60"/>
  <c r="P13" i="60"/>
  <c r="E13" i="60"/>
  <c r="T13" i="60" s="1"/>
  <c r="U12" i="60"/>
  <c r="S12" i="60"/>
  <c r="R12" i="60"/>
  <c r="Q12" i="60"/>
  <c r="P12" i="60"/>
  <c r="E12" i="60"/>
  <c r="T12" i="60" s="1"/>
  <c r="S11" i="60"/>
  <c r="R11" i="60"/>
  <c r="Q11" i="60"/>
  <c r="P11" i="60"/>
  <c r="E11" i="60"/>
  <c r="S10" i="60"/>
  <c r="R10" i="60"/>
  <c r="Q10" i="60"/>
  <c r="P10" i="60"/>
  <c r="E10" i="60"/>
  <c r="S9" i="60"/>
  <c r="R9" i="60"/>
  <c r="R8" i="60"/>
  <c r="U61" i="59"/>
  <c r="S61" i="59"/>
  <c r="R61" i="59"/>
  <c r="Q61" i="59"/>
  <c r="P61" i="59"/>
  <c r="E61" i="59"/>
  <c r="T61" i="59" s="1"/>
  <c r="S60" i="59"/>
  <c r="R60" i="59"/>
  <c r="Q60" i="59"/>
  <c r="P60" i="59"/>
  <c r="E60" i="59"/>
  <c r="S59" i="59"/>
  <c r="R59" i="59"/>
  <c r="R58" i="59"/>
  <c r="S57" i="59"/>
  <c r="R57" i="59"/>
  <c r="Q57" i="59"/>
  <c r="P57" i="59"/>
  <c r="E57" i="59"/>
  <c r="U57" i="59" s="1"/>
  <c r="S56" i="59"/>
  <c r="R56" i="59"/>
  <c r="Q56" i="59"/>
  <c r="P56" i="59"/>
  <c r="E56" i="59"/>
  <c r="T56" i="59" s="1"/>
  <c r="T55" i="59"/>
  <c r="S55" i="59"/>
  <c r="R55" i="59"/>
  <c r="Q55" i="59"/>
  <c r="P55" i="59"/>
  <c r="E55" i="59"/>
  <c r="U55" i="59" s="1"/>
  <c r="S54" i="59"/>
  <c r="R54" i="59"/>
  <c r="Q54" i="59"/>
  <c r="P54" i="59"/>
  <c r="E54" i="59"/>
  <c r="S53" i="59"/>
  <c r="R53" i="59"/>
  <c r="S52" i="59"/>
  <c r="R52" i="59"/>
  <c r="Q52" i="59"/>
  <c r="P52" i="59"/>
  <c r="E52" i="59"/>
  <c r="U52" i="59" s="1"/>
  <c r="S51" i="59"/>
  <c r="R51" i="59"/>
  <c r="Q51" i="59"/>
  <c r="P51" i="59"/>
  <c r="E51" i="59"/>
  <c r="T50" i="59"/>
  <c r="S50" i="59"/>
  <c r="R50" i="59"/>
  <c r="Q50" i="59"/>
  <c r="P50" i="59"/>
  <c r="E50" i="59"/>
  <c r="U50" i="59" s="1"/>
  <c r="S49" i="59"/>
  <c r="R49" i="59"/>
  <c r="Q49" i="59"/>
  <c r="P49" i="59"/>
  <c r="E49" i="59"/>
  <c r="S48" i="59"/>
  <c r="R48" i="59"/>
  <c r="Q48" i="59"/>
  <c r="P48" i="59"/>
  <c r="E48" i="59"/>
  <c r="S47" i="59"/>
  <c r="R47" i="59"/>
  <c r="Q47" i="59"/>
  <c r="P47" i="59"/>
  <c r="E47" i="59"/>
  <c r="T47" i="59" s="1"/>
  <c r="U46" i="59"/>
  <c r="T46" i="59"/>
  <c r="S46" i="59"/>
  <c r="R46" i="59"/>
  <c r="Q46" i="59"/>
  <c r="P46" i="59"/>
  <c r="E46" i="59"/>
  <c r="S45" i="59"/>
  <c r="R45" i="59"/>
  <c r="Q45" i="59"/>
  <c r="P45" i="59"/>
  <c r="E45" i="59"/>
  <c r="U45" i="59" s="1"/>
  <c r="S44" i="59"/>
  <c r="R44" i="59"/>
  <c r="Q44" i="59"/>
  <c r="P44" i="59"/>
  <c r="E44" i="59"/>
  <c r="U44" i="59" s="1"/>
  <c r="S43" i="59"/>
  <c r="R43" i="59"/>
  <c r="S42" i="59"/>
  <c r="R42" i="59"/>
  <c r="S41" i="59"/>
  <c r="R41" i="59"/>
  <c r="Q41" i="59"/>
  <c r="P41" i="59"/>
  <c r="E41" i="59"/>
  <c r="T41" i="59" s="1"/>
  <c r="S40" i="59"/>
  <c r="R40" i="59"/>
  <c r="Q40" i="59"/>
  <c r="P40" i="59"/>
  <c r="E40" i="59"/>
  <c r="U40" i="59" s="1"/>
  <c r="S39" i="59"/>
  <c r="R39" i="59"/>
  <c r="Q39" i="59"/>
  <c r="P39" i="59"/>
  <c r="E39" i="59"/>
  <c r="S38" i="59"/>
  <c r="R38" i="59"/>
  <c r="Q38" i="59"/>
  <c r="P38" i="59"/>
  <c r="E38" i="59"/>
  <c r="S37" i="59"/>
  <c r="R37" i="59"/>
  <c r="Q37" i="59"/>
  <c r="P37" i="59"/>
  <c r="E37" i="59"/>
  <c r="T37" i="59" s="1"/>
  <c r="S36" i="59"/>
  <c r="R36" i="59"/>
  <c r="Q36" i="59"/>
  <c r="P36" i="59"/>
  <c r="T36" i="59" s="1"/>
  <c r="E36" i="59"/>
  <c r="U36" i="59" s="1"/>
  <c r="T35" i="59"/>
  <c r="S35" i="59"/>
  <c r="R35" i="59"/>
  <c r="Q35" i="59"/>
  <c r="P35" i="59"/>
  <c r="E35" i="59"/>
  <c r="U35" i="59" s="1"/>
  <c r="S34" i="59"/>
  <c r="R34" i="59"/>
  <c r="Q34" i="59"/>
  <c r="P34" i="59"/>
  <c r="E34" i="59"/>
  <c r="U34" i="59" s="1"/>
  <c r="S33" i="59"/>
  <c r="R33" i="59"/>
  <c r="Q33" i="59"/>
  <c r="P33" i="59"/>
  <c r="E33" i="59"/>
  <c r="T33" i="59" s="1"/>
  <c r="S32" i="59"/>
  <c r="R32" i="59"/>
  <c r="Q32" i="59"/>
  <c r="P32" i="59"/>
  <c r="E32" i="59"/>
  <c r="S31" i="59"/>
  <c r="R31" i="59"/>
  <c r="Q31" i="59"/>
  <c r="P31" i="59"/>
  <c r="E31" i="59"/>
  <c r="S30" i="59"/>
  <c r="R30" i="59"/>
  <c r="Q30" i="59"/>
  <c r="P30" i="59"/>
  <c r="E30" i="59"/>
  <c r="S29" i="59"/>
  <c r="R29" i="59"/>
  <c r="Q29" i="59"/>
  <c r="P29" i="59"/>
  <c r="E29" i="59"/>
  <c r="T29" i="59" s="1"/>
  <c r="T28" i="59"/>
  <c r="S28" i="59"/>
  <c r="R28" i="59"/>
  <c r="Q28" i="59"/>
  <c r="P28" i="59"/>
  <c r="E28" i="59"/>
  <c r="U28" i="59" s="1"/>
  <c r="R27" i="59"/>
  <c r="S26" i="59"/>
  <c r="R26" i="59"/>
  <c r="Q26" i="59"/>
  <c r="P26" i="59"/>
  <c r="E26" i="59"/>
  <c r="S25" i="59"/>
  <c r="R25" i="59"/>
  <c r="Q25" i="59"/>
  <c r="P25" i="59"/>
  <c r="E25" i="59"/>
  <c r="T25" i="59" s="1"/>
  <c r="U24" i="59"/>
  <c r="T24" i="59"/>
  <c r="S24" i="59"/>
  <c r="R24" i="59"/>
  <c r="Q24" i="59"/>
  <c r="P24" i="59"/>
  <c r="E24" i="59"/>
  <c r="S23" i="59"/>
  <c r="R23" i="59"/>
  <c r="Q23" i="59"/>
  <c r="P23" i="59"/>
  <c r="E23" i="59"/>
  <c r="U23" i="59" s="1"/>
  <c r="S22" i="59"/>
  <c r="R22" i="59"/>
  <c r="Q22" i="59"/>
  <c r="P22" i="59"/>
  <c r="E22" i="59"/>
  <c r="U22" i="59" s="1"/>
  <c r="S21" i="59"/>
  <c r="R21" i="59"/>
  <c r="Q21" i="59"/>
  <c r="P21" i="59"/>
  <c r="E21" i="59"/>
  <c r="T21" i="59" s="1"/>
  <c r="S20" i="59"/>
  <c r="R20" i="59"/>
  <c r="Q20" i="59"/>
  <c r="P20" i="59"/>
  <c r="E20" i="59"/>
  <c r="U20" i="59" s="1"/>
  <c r="S19" i="59"/>
  <c r="R19" i="59"/>
  <c r="Q19" i="59"/>
  <c r="P19" i="59"/>
  <c r="E19" i="59"/>
  <c r="S18" i="59"/>
  <c r="R18" i="59"/>
  <c r="Q18" i="59"/>
  <c r="P18" i="59"/>
  <c r="E18" i="59"/>
  <c r="S17" i="59"/>
  <c r="R17" i="59"/>
  <c r="Q17" i="59"/>
  <c r="P17" i="59"/>
  <c r="E17" i="59"/>
  <c r="T17" i="59" s="1"/>
  <c r="S16" i="59"/>
  <c r="R16" i="59"/>
  <c r="Q16" i="59"/>
  <c r="P16" i="59"/>
  <c r="E16" i="59"/>
  <c r="U16" i="59" s="1"/>
  <c r="T15" i="59"/>
  <c r="S15" i="59"/>
  <c r="R15" i="59"/>
  <c r="Q15" i="59"/>
  <c r="P15" i="59"/>
  <c r="E15" i="59"/>
  <c r="U15" i="59" s="1"/>
  <c r="S14" i="59"/>
  <c r="R14" i="59"/>
  <c r="Q14" i="59"/>
  <c r="P14" i="59"/>
  <c r="E14" i="59"/>
  <c r="U14" i="59" s="1"/>
  <c r="S13" i="59"/>
  <c r="R13" i="59"/>
  <c r="Q13" i="59"/>
  <c r="U13" i="59" s="1"/>
  <c r="P13" i="59"/>
  <c r="E13" i="59"/>
  <c r="T13" i="59" s="1"/>
  <c r="S12" i="59"/>
  <c r="R12" i="59"/>
  <c r="Q12" i="59"/>
  <c r="P12" i="59"/>
  <c r="E12" i="59"/>
  <c r="U12" i="59" s="1"/>
  <c r="S11" i="59"/>
  <c r="R11" i="59"/>
  <c r="Q11" i="59"/>
  <c r="P11" i="59"/>
  <c r="E11" i="59"/>
  <c r="S10" i="59"/>
  <c r="R10" i="59"/>
  <c r="Q10" i="59"/>
  <c r="P10" i="59"/>
  <c r="E10" i="59"/>
  <c r="S9" i="59"/>
  <c r="R9" i="59"/>
  <c r="R8" i="59"/>
  <c r="S62" i="58"/>
  <c r="S61" i="58"/>
  <c r="R61" i="58"/>
  <c r="Q61" i="58"/>
  <c r="P61" i="58"/>
  <c r="E61" i="58"/>
  <c r="S60" i="58"/>
  <c r="R60" i="58"/>
  <c r="Q60" i="58"/>
  <c r="P60" i="58"/>
  <c r="E60" i="58"/>
  <c r="S59" i="58"/>
  <c r="R59" i="58"/>
  <c r="S58" i="58"/>
  <c r="R58" i="58"/>
  <c r="S57" i="58"/>
  <c r="R57" i="58"/>
  <c r="Q57" i="58"/>
  <c r="P57" i="58"/>
  <c r="E57" i="58"/>
  <c r="T57" i="58" s="1"/>
  <c r="U56" i="58"/>
  <c r="S56" i="58"/>
  <c r="R56" i="58"/>
  <c r="Q56" i="58"/>
  <c r="P56" i="58"/>
  <c r="E56" i="58"/>
  <c r="T56" i="58" s="1"/>
  <c r="T55" i="58"/>
  <c r="S55" i="58"/>
  <c r="R55" i="58"/>
  <c r="Q55" i="58"/>
  <c r="P55" i="58"/>
  <c r="E55" i="58"/>
  <c r="U55" i="58" s="1"/>
  <c r="S54" i="58"/>
  <c r="R54" i="58"/>
  <c r="Q54" i="58"/>
  <c r="P54" i="58"/>
  <c r="E54" i="58"/>
  <c r="U54" i="58" s="1"/>
  <c r="S53" i="58"/>
  <c r="R53" i="58"/>
  <c r="S52" i="58"/>
  <c r="R52" i="58"/>
  <c r="Q52" i="58"/>
  <c r="P52" i="58"/>
  <c r="E52" i="58"/>
  <c r="T52" i="58" s="1"/>
  <c r="S51" i="58"/>
  <c r="R51" i="58"/>
  <c r="Q51" i="58"/>
  <c r="P51" i="58"/>
  <c r="E51" i="58"/>
  <c r="U51" i="58" s="1"/>
  <c r="S50" i="58"/>
  <c r="R50" i="58"/>
  <c r="Q50" i="58"/>
  <c r="P50" i="58"/>
  <c r="E50" i="58"/>
  <c r="U50" i="58" s="1"/>
  <c r="S49" i="58"/>
  <c r="R49" i="58"/>
  <c r="Q49" i="58"/>
  <c r="P49" i="58"/>
  <c r="E49" i="58"/>
  <c r="T48" i="58"/>
  <c r="S48" i="58"/>
  <c r="R48" i="58"/>
  <c r="Q48" i="58"/>
  <c r="P48" i="58"/>
  <c r="E48" i="58"/>
  <c r="U48" i="58" s="1"/>
  <c r="U47" i="58"/>
  <c r="S47" i="58"/>
  <c r="R47" i="58"/>
  <c r="Q47" i="58"/>
  <c r="P47" i="58"/>
  <c r="E47" i="58"/>
  <c r="T47" i="58" s="1"/>
  <c r="S46" i="58"/>
  <c r="R46" i="58"/>
  <c r="Q46" i="58"/>
  <c r="P46" i="58"/>
  <c r="E46" i="58"/>
  <c r="U46" i="58" s="1"/>
  <c r="S45" i="58"/>
  <c r="R45" i="58"/>
  <c r="Q45" i="58"/>
  <c r="U45" i="58" s="1"/>
  <c r="P45" i="58"/>
  <c r="E45" i="58"/>
  <c r="T45" i="58" s="1"/>
  <c r="S44" i="58"/>
  <c r="R44" i="58"/>
  <c r="Q44" i="58"/>
  <c r="P44" i="58"/>
  <c r="E44" i="58"/>
  <c r="U44" i="58" s="1"/>
  <c r="S43" i="58"/>
  <c r="R43" i="58"/>
  <c r="S42" i="58"/>
  <c r="R42" i="58"/>
  <c r="S41" i="58"/>
  <c r="R41" i="58"/>
  <c r="Q41" i="58"/>
  <c r="P41" i="58"/>
  <c r="E41" i="58"/>
  <c r="U41" i="58" s="1"/>
  <c r="S40" i="58"/>
  <c r="R40" i="58"/>
  <c r="Q40" i="58"/>
  <c r="P40" i="58"/>
  <c r="E40" i="58"/>
  <c r="U40" i="58" s="1"/>
  <c r="S39" i="58"/>
  <c r="R39" i="58"/>
  <c r="Q39" i="58"/>
  <c r="P39" i="58"/>
  <c r="E39" i="58"/>
  <c r="S38" i="58"/>
  <c r="R38" i="58"/>
  <c r="Q38" i="58"/>
  <c r="P38" i="58"/>
  <c r="E38" i="58"/>
  <c r="U38" i="58" s="1"/>
  <c r="S37" i="58"/>
  <c r="R37" i="58"/>
  <c r="Q37" i="58"/>
  <c r="P37" i="58"/>
  <c r="E37" i="58"/>
  <c r="T37" i="58" s="1"/>
  <c r="S36" i="58"/>
  <c r="R36" i="58"/>
  <c r="Q36" i="58"/>
  <c r="P36" i="58"/>
  <c r="E36" i="58"/>
  <c r="U36" i="58" s="1"/>
  <c r="T35" i="58"/>
  <c r="S35" i="58"/>
  <c r="R35" i="58"/>
  <c r="Q35" i="58"/>
  <c r="P35" i="58"/>
  <c r="E35" i="58"/>
  <c r="U35" i="58" s="1"/>
  <c r="U34" i="58"/>
  <c r="S34" i="58"/>
  <c r="R34" i="58"/>
  <c r="Q34" i="58"/>
  <c r="P34" i="58"/>
  <c r="E34" i="58"/>
  <c r="T34" i="58" s="1"/>
  <c r="S33" i="58"/>
  <c r="R33" i="58"/>
  <c r="Q33" i="58"/>
  <c r="P33" i="58"/>
  <c r="E33" i="58"/>
  <c r="U33" i="58" s="1"/>
  <c r="S32" i="58"/>
  <c r="R32" i="58"/>
  <c r="Q32" i="58"/>
  <c r="P32" i="58"/>
  <c r="E32" i="58"/>
  <c r="U32" i="58" s="1"/>
  <c r="S31" i="58"/>
  <c r="R31" i="58"/>
  <c r="Q31" i="58"/>
  <c r="P31" i="58"/>
  <c r="E31" i="58"/>
  <c r="S30" i="58"/>
  <c r="R30" i="58"/>
  <c r="Q30" i="58"/>
  <c r="P30" i="58"/>
  <c r="E30" i="58"/>
  <c r="U30" i="58" s="1"/>
  <c r="S29" i="58"/>
  <c r="R29" i="58"/>
  <c r="Q29" i="58"/>
  <c r="P29" i="58"/>
  <c r="E29" i="58"/>
  <c r="T29" i="58" s="1"/>
  <c r="S28" i="58"/>
  <c r="R28" i="58"/>
  <c r="Q28" i="58"/>
  <c r="P28" i="58"/>
  <c r="E28" i="58"/>
  <c r="U28" i="58" s="1"/>
  <c r="S27" i="58"/>
  <c r="R27" i="58"/>
  <c r="S26" i="58"/>
  <c r="R26" i="58"/>
  <c r="Q26" i="58"/>
  <c r="P26" i="58"/>
  <c r="E26" i="58"/>
  <c r="T25" i="58"/>
  <c r="S25" i="58"/>
  <c r="R25" i="58"/>
  <c r="Q25" i="58"/>
  <c r="P25" i="58"/>
  <c r="E25" i="58"/>
  <c r="U25" i="58" s="1"/>
  <c r="S24" i="58"/>
  <c r="R24" i="58"/>
  <c r="Q24" i="58"/>
  <c r="P24" i="58"/>
  <c r="E24" i="58"/>
  <c r="T24" i="58" s="1"/>
  <c r="S23" i="58"/>
  <c r="R23" i="58"/>
  <c r="Q23" i="58"/>
  <c r="P23" i="58"/>
  <c r="E23" i="58"/>
  <c r="U23" i="58" s="1"/>
  <c r="S22" i="58"/>
  <c r="R22" i="58"/>
  <c r="Q22" i="58"/>
  <c r="P22" i="58"/>
  <c r="E22" i="58"/>
  <c r="U22" i="58" s="1"/>
  <c r="S21" i="58"/>
  <c r="R21" i="58"/>
  <c r="Q21" i="58"/>
  <c r="P21" i="58"/>
  <c r="E21" i="58"/>
  <c r="U21" i="58" s="1"/>
  <c r="S20" i="58"/>
  <c r="R20" i="58"/>
  <c r="Q20" i="58"/>
  <c r="P20" i="58"/>
  <c r="E20" i="58"/>
  <c r="U20" i="58" s="1"/>
  <c r="S19" i="58"/>
  <c r="R19" i="58"/>
  <c r="Q19" i="58"/>
  <c r="P19" i="58"/>
  <c r="E19" i="58"/>
  <c r="U19" i="58" s="1"/>
  <c r="S18" i="58"/>
  <c r="R18" i="58"/>
  <c r="Q18" i="58"/>
  <c r="P18" i="58"/>
  <c r="E18" i="58"/>
  <c r="S17" i="58"/>
  <c r="R17" i="58"/>
  <c r="Q17" i="58"/>
  <c r="P17" i="58"/>
  <c r="E17" i="58"/>
  <c r="U17" i="58" s="1"/>
  <c r="S16" i="58"/>
  <c r="R16" i="58"/>
  <c r="Q16" i="58"/>
  <c r="P16" i="58"/>
  <c r="E16" i="58"/>
  <c r="T16" i="58" s="1"/>
  <c r="S15" i="58"/>
  <c r="R15" i="58"/>
  <c r="Q15" i="58"/>
  <c r="P15" i="58"/>
  <c r="E15" i="58"/>
  <c r="U15" i="58" s="1"/>
  <c r="S14" i="58"/>
  <c r="R14" i="58"/>
  <c r="Q14" i="58"/>
  <c r="P14" i="58"/>
  <c r="E14" i="58"/>
  <c r="U14" i="58" s="1"/>
  <c r="S13" i="58"/>
  <c r="R13" i="58"/>
  <c r="Q13" i="58"/>
  <c r="P13" i="58"/>
  <c r="E13" i="58"/>
  <c r="U13" i="58" s="1"/>
  <c r="S12" i="58"/>
  <c r="R12" i="58"/>
  <c r="Q12" i="58"/>
  <c r="P12" i="58"/>
  <c r="E12" i="58"/>
  <c r="U12" i="58" s="1"/>
  <c r="T11" i="58"/>
  <c r="S11" i="58"/>
  <c r="R11" i="58"/>
  <c r="Q11" i="58"/>
  <c r="P11" i="58"/>
  <c r="E11" i="58"/>
  <c r="U11" i="58" s="1"/>
  <c r="S10" i="58"/>
  <c r="R10" i="58"/>
  <c r="Q10" i="58"/>
  <c r="P10" i="58"/>
  <c r="E10" i="58"/>
  <c r="S9" i="58"/>
  <c r="R9" i="58"/>
  <c r="S8" i="58"/>
  <c r="R8" i="58"/>
  <c r="S61" i="57"/>
  <c r="R61" i="57"/>
  <c r="Q61" i="57"/>
  <c r="P61" i="57"/>
  <c r="E61" i="57"/>
  <c r="U61" i="57" s="1"/>
  <c r="S60" i="57"/>
  <c r="R60" i="57"/>
  <c r="Q60" i="57"/>
  <c r="P60" i="57"/>
  <c r="E60" i="57"/>
  <c r="S59" i="57"/>
  <c r="R59" i="57"/>
  <c r="R58" i="57"/>
  <c r="S57" i="57"/>
  <c r="R57" i="57"/>
  <c r="Q57" i="57"/>
  <c r="P57" i="57"/>
  <c r="E57" i="57"/>
  <c r="T57" i="57" s="1"/>
  <c r="S56" i="57"/>
  <c r="R56" i="57"/>
  <c r="Q56" i="57"/>
  <c r="P56" i="57"/>
  <c r="E56" i="57"/>
  <c r="U56" i="57" s="1"/>
  <c r="S55" i="57"/>
  <c r="R55" i="57"/>
  <c r="Q55" i="57"/>
  <c r="P55" i="57"/>
  <c r="E55" i="57"/>
  <c r="U55" i="57" s="1"/>
  <c r="S54" i="57"/>
  <c r="R54" i="57"/>
  <c r="Q54" i="57"/>
  <c r="P54" i="57"/>
  <c r="E54" i="57"/>
  <c r="U54" i="57" s="1"/>
  <c r="S53" i="57"/>
  <c r="R53" i="57"/>
  <c r="S52" i="57"/>
  <c r="R52" i="57"/>
  <c r="Q52" i="57"/>
  <c r="P52" i="57"/>
  <c r="E52" i="57"/>
  <c r="T52" i="57" s="1"/>
  <c r="U51" i="57"/>
  <c r="S51" i="57"/>
  <c r="R51" i="57"/>
  <c r="Q51" i="57"/>
  <c r="P51" i="57"/>
  <c r="E51" i="57"/>
  <c r="T51" i="57" s="1"/>
  <c r="T50" i="57"/>
  <c r="S50" i="57"/>
  <c r="R50" i="57"/>
  <c r="Q50" i="57"/>
  <c r="P50" i="57"/>
  <c r="E50" i="57"/>
  <c r="U50" i="57" s="1"/>
  <c r="T49" i="57"/>
  <c r="S49" i="57"/>
  <c r="R49" i="57"/>
  <c r="Q49" i="57"/>
  <c r="P49" i="57"/>
  <c r="E49" i="57"/>
  <c r="U49" i="57" s="1"/>
  <c r="S48" i="57"/>
  <c r="R48" i="57"/>
  <c r="Q48" i="57"/>
  <c r="P48" i="57"/>
  <c r="E48" i="57"/>
  <c r="U48" i="57" s="1"/>
  <c r="S47" i="57"/>
  <c r="R47" i="57"/>
  <c r="Q47" i="57"/>
  <c r="P47" i="57"/>
  <c r="E47" i="57"/>
  <c r="U47" i="57" s="1"/>
  <c r="S46" i="57"/>
  <c r="R46" i="57"/>
  <c r="Q46" i="57"/>
  <c r="P46" i="57"/>
  <c r="E46" i="57"/>
  <c r="S45" i="57"/>
  <c r="R45" i="57"/>
  <c r="Q45" i="57"/>
  <c r="P45" i="57"/>
  <c r="E45" i="57"/>
  <c r="U45" i="57" s="1"/>
  <c r="S44" i="57"/>
  <c r="R44" i="57"/>
  <c r="Q44" i="57"/>
  <c r="P44" i="57"/>
  <c r="E44" i="57"/>
  <c r="T44" i="57" s="1"/>
  <c r="S43" i="57"/>
  <c r="R43" i="57"/>
  <c r="S42" i="57"/>
  <c r="R42" i="57"/>
  <c r="S41" i="57"/>
  <c r="R41" i="57"/>
  <c r="Q41" i="57"/>
  <c r="P41" i="57"/>
  <c r="E41" i="57"/>
  <c r="U41" i="57" s="1"/>
  <c r="S40" i="57"/>
  <c r="R40" i="57"/>
  <c r="Q40" i="57"/>
  <c r="P40" i="57"/>
  <c r="E40" i="57"/>
  <c r="U40" i="57" s="1"/>
  <c r="S39" i="57"/>
  <c r="R39" i="57"/>
  <c r="Q39" i="57"/>
  <c r="P39" i="57"/>
  <c r="E39" i="57"/>
  <c r="U39" i="57" s="1"/>
  <c r="S38" i="57"/>
  <c r="R38" i="57"/>
  <c r="Q38" i="57"/>
  <c r="P38" i="57"/>
  <c r="E38" i="57"/>
  <c r="U38" i="57" s="1"/>
  <c r="S37" i="57"/>
  <c r="R37" i="57"/>
  <c r="Q37" i="57"/>
  <c r="P37" i="57"/>
  <c r="E37" i="57"/>
  <c r="U37" i="57" s="1"/>
  <c r="S36" i="57"/>
  <c r="R36" i="57"/>
  <c r="Q36" i="57"/>
  <c r="P36" i="57"/>
  <c r="E36" i="57"/>
  <c r="S35" i="57"/>
  <c r="R35" i="57"/>
  <c r="Q35" i="57"/>
  <c r="P35" i="57"/>
  <c r="E35" i="57"/>
  <c r="U35" i="57" s="1"/>
  <c r="S34" i="57"/>
  <c r="R34" i="57"/>
  <c r="Q34" i="57"/>
  <c r="P34" i="57"/>
  <c r="E34" i="57"/>
  <c r="T34" i="57" s="1"/>
  <c r="S33" i="57"/>
  <c r="R33" i="57"/>
  <c r="Q33" i="57"/>
  <c r="P33" i="57"/>
  <c r="E33" i="57"/>
  <c r="U33" i="57" s="1"/>
  <c r="S32" i="57"/>
  <c r="R32" i="57"/>
  <c r="Q32" i="57"/>
  <c r="P32" i="57"/>
  <c r="E32" i="57"/>
  <c r="T32" i="57" s="1"/>
  <c r="S31" i="57"/>
  <c r="R31" i="57"/>
  <c r="Q31" i="57"/>
  <c r="P31" i="57"/>
  <c r="E31" i="57"/>
  <c r="U31" i="57" s="1"/>
  <c r="S30" i="57"/>
  <c r="R30" i="57"/>
  <c r="Q30" i="57"/>
  <c r="P30" i="57"/>
  <c r="E30" i="57"/>
  <c r="S29" i="57"/>
  <c r="R29" i="57"/>
  <c r="Q29" i="57"/>
  <c r="P29" i="57"/>
  <c r="E29" i="57"/>
  <c r="U29" i="57" s="1"/>
  <c r="S28" i="57"/>
  <c r="R28" i="57"/>
  <c r="Q28" i="57"/>
  <c r="P28" i="57"/>
  <c r="E28" i="57"/>
  <c r="R27" i="57"/>
  <c r="S26" i="57"/>
  <c r="R26" i="57"/>
  <c r="Q26" i="57"/>
  <c r="P26" i="57"/>
  <c r="E26" i="57"/>
  <c r="U26" i="57" s="1"/>
  <c r="S25" i="57"/>
  <c r="R25" i="57"/>
  <c r="Q25" i="57"/>
  <c r="P25" i="57"/>
  <c r="E25" i="57"/>
  <c r="U25" i="57" s="1"/>
  <c r="S24" i="57"/>
  <c r="R24" i="57"/>
  <c r="Q24" i="57"/>
  <c r="P24" i="57"/>
  <c r="E24" i="57"/>
  <c r="S23" i="57"/>
  <c r="R23" i="57"/>
  <c r="Q23" i="57"/>
  <c r="P23" i="57"/>
  <c r="E23" i="57"/>
  <c r="U23" i="57" s="1"/>
  <c r="S22" i="57"/>
  <c r="R22" i="57"/>
  <c r="Q22" i="57"/>
  <c r="P22" i="57"/>
  <c r="E22" i="57"/>
  <c r="T22" i="57" s="1"/>
  <c r="U21" i="57"/>
  <c r="S21" i="57"/>
  <c r="R21" i="57"/>
  <c r="Q21" i="57"/>
  <c r="P21" i="57"/>
  <c r="E21" i="57"/>
  <c r="T21" i="57" s="1"/>
  <c r="T20" i="57"/>
  <c r="S20" i="57"/>
  <c r="R20" i="57"/>
  <c r="Q20" i="57"/>
  <c r="P20" i="57"/>
  <c r="E20" i="57"/>
  <c r="U20" i="57" s="1"/>
  <c r="S19" i="57"/>
  <c r="R19" i="57"/>
  <c r="Q19" i="57"/>
  <c r="P19" i="57"/>
  <c r="E19" i="57"/>
  <c r="U19" i="57" s="1"/>
  <c r="S18" i="57"/>
  <c r="R18" i="57"/>
  <c r="Q18" i="57"/>
  <c r="P18" i="57"/>
  <c r="E18" i="57"/>
  <c r="U18" i="57" s="1"/>
  <c r="S17" i="57"/>
  <c r="R17" i="57"/>
  <c r="Q17" i="57"/>
  <c r="P17" i="57"/>
  <c r="E17" i="57"/>
  <c r="U17" i="57" s="1"/>
  <c r="S16" i="57"/>
  <c r="R16" i="57"/>
  <c r="Q16" i="57"/>
  <c r="P16" i="57"/>
  <c r="E16" i="57"/>
  <c r="S15" i="57"/>
  <c r="R15" i="57"/>
  <c r="Q15" i="57"/>
  <c r="P15" i="57"/>
  <c r="E15" i="57"/>
  <c r="U15" i="57" s="1"/>
  <c r="S14" i="57"/>
  <c r="R14" i="57"/>
  <c r="Q14" i="57"/>
  <c r="P14" i="57"/>
  <c r="E14" i="57"/>
  <c r="T14" i="57" s="1"/>
  <c r="U13" i="57"/>
  <c r="S13" i="57"/>
  <c r="R13" i="57"/>
  <c r="Q13" i="57"/>
  <c r="P13" i="57"/>
  <c r="E13" i="57"/>
  <c r="T13" i="57" s="1"/>
  <c r="T12" i="57"/>
  <c r="S12" i="57"/>
  <c r="R12" i="57"/>
  <c r="Q12" i="57"/>
  <c r="P12" i="57"/>
  <c r="E12" i="57"/>
  <c r="U12" i="57" s="1"/>
  <c r="S11" i="57"/>
  <c r="R11" i="57"/>
  <c r="Q11" i="57"/>
  <c r="P11" i="57"/>
  <c r="E11" i="57"/>
  <c r="U11" i="57" s="1"/>
  <c r="S10" i="57"/>
  <c r="R10" i="57"/>
  <c r="Q10" i="57"/>
  <c r="Q9" i="57" s="1"/>
  <c r="P10" i="57"/>
  <c r="E10" i="57"/>
  <c r="S9" i="57"/>
  <c r="R9" i="57"/>
  <c r="R8" i="57"/>
  <c r="S61" i="56"/>
  <c r="R61" i="56"/>
  <c r="Q61" i="56"/>
  <c r="P61" i="56"/>
  <c r="E61" i="56"/>
  <c r="U61" i="56" s="1"/>
  <c r="S60" i="56"/>
  <c r="R60" i="56"/>
  <c r="Q60" i="56"/>
  <c r="P60" i="56"/>
  <c r="P59" i="56" s="1"/>
  <c r="E60" i="56"/>
  <c r="S59" i="56"/>
  <c r="R59" i="56"/>
  <c r="R58" i="56"/>
  <c r="S57" i="56"/>
  <c r="R57" i="56"/>
  <c r="Q57" i="56"/>
  <c r="P57" i="56"/>
  <c r="E57" i="56"/>
  <c r="U57" i="56" s="1"/>
  <c r="S56" i="56"/>
  <c r="R56" i="56"/>
  <c r="Q56" i="56"/>
  <c r="P56" i="56"/>
  <c r="E56" i="56"/>
  <c r="T56" i="56" s="1"/>
  <c r="T55" i="56"/>
  <c r="S55" i="56"/>
  <c r="R55" i="56"/>
  <c r="Q55" i="56"/>
  <c r="P55" i="56"/>
  <c r="E55" i="56"/>
  <c r="U55" i="56" s="1"/>
  <c r="U54" i="56"/>
  <c r="T54" i="56"/>
  <c r="S54" i="56"/>
  <c r="R54" i="56"/>
  <c r="Q54" i="56"/>
  <c r="Q53" i="56" s="1"/>
  <c r="P54" i="56"/>
  <c r="E54" i="56"/>
  <c r="S53" i="56"/>
  <c r="R53" i="56"/>
  <c r="T52" i="56"/>
  <c r="S52" i="56"/>
  <c r="R52" i="56"/>
  <c r="Q52" i="56"/>
  <c r="P52" i="56"/>
  <c r="E52" i="56"/>
  <c r="U52" i="56" s="1"/>
  <c r="S51" i="56"/>
  <c r="R51" i="56"/>
  <c r="Q51" i="56"/>
  <c r="P51" i="56"/>
  <c r="E51" i="56"/>
  <c r="T51" i="56" s="1"/>
  <c r="S50" i="56"/>
  <c r="R50" i="56"/>
  <c r="Q50" i="56"/>
  <c r="P50" i="56"/>
  <c r="E50" i="56"/>
  <c r="U50" i="56" s="1"/>
  <c r="U49" i="56"/>
  <c r="S49" i="56"/>
  <c r="R49" i="56"/>
  <c r="Q49" i="56"/>
  <c r="P49" i="56"/>
  <c r="E49" i="56"/>
  <c r="T49" i="56" s="1"/>
  <c r="S48" i="56"/>
  <c r="R48" i="56"/>
  <c r="Q48" i="56"/>
  <c r="P48" i="56"/>
  <c r="E48" i="56"/>
  <c r="U48" i="56" s="1"/>
  <c r="S47" i="56"/>
  <c r="R47" i="56"/>
  <c r="Q47" i="56"/>
  <c r="P47" i="56"/>
  <c r="E47" i="56"/>
  <c r="U47" i="56" s="1"/>
  <c r="S46" i="56"/>
  <c r="R46" i="56"/>
  <c r="Q46" i="56"/>
  <c r="P46" i="56"/>
  <c r="E46" i="56"/>
  <c r="U46" i="56" s="1"/>
  <c r="S45" i="56"/>
  <c r="R45" i="56"/>
  <c r="Q45" i="56"/>
  <c r="P45" i="56"/>
  <c r="E45" i="56"/>
  <c r="S44" i="56"/>
  <c r="R44" i="56"/>
  <c r="Q44" i="56"/>
  <c r="P44" i="56"/>
  <c r="E44" i="56"/>
  <c r="U44" i="56" s="1"/>
  <c r="S43" i="56"/>
  <c r="R43" i="56"/>
  <c r="S42" i="56"/>
  <c r="R42" i="56"/>
  <c r="U41" i="56"/>
  <c r="S41" i="56"/>
  <c r="R41" i="56"/>
  <c r="Q41" i="56"/>
  <c r="P41" i="56"/>
  <c r="E41" i="56"/>
  <c r="T41" i="56" s="1"/>
  <c r="T40" i="56"/>
  <c r="S40" i="56"/>
  <c r="R40" i="56"/>
  <c r="Q40" i="56"/>
  <c r="P40" i="56"/>
  <c r="E40" i="56"/>
  <c r="U40" i="56" s="1"/>
  <c r="S39" i="56"/>
  <c r="R39" i="56"/>
  <c r="Q39" i="56"/>
  <c r="P39" i="56"/>
  <c r="E39" i="56"/>
  <c r="U39" i="56" s="1"/>
  <c r="S38" i="56"/>
  <c r="R38" i="56"/>
  <c r="Q38" i="56"/>
  <c r="P38" i="56"/>
  <c r="E38" i="56"/>
  <c r="U38" i="56" s="1"/>
  <c r="S37" i="56"/>
  <c r="R37" i="56"/>
  <c r="Q37" i="56"/>
  <c r="P37" i="56"/>
  <c r="E37" i="56"/>
  <c r="U37" i="56" s="1"/>
  <c r="S36" i="56"/>
  <c r="R36" i="56"/>
  <c r="Q36" i="56"/>
  <c r="P36" i="56"/>
  <c r="E36" i="56"/>
  <c r="S35" i="56"/>
  <c r="R35" i="56"/>
  <c r="Q35" i="56"/>
  <c r="P35" i="56"/>
  <c r="E35" i="56"/>
  <c r="T34" i="56"/>
  <c r="S34" i="56"/>
  <c r="R34" i="56"/>
  <c r="Q34" i="56"/>
  <c r="P34" i="56"/>
  <c r="E34" i="56"/>
  <c r="U34" i="56" s="1"/>
  <c r="S33" i="56"/>
  <c r="R33" i="56"/>
  <c r="Q33" i="56"/>
  <c r="P33" i="56"/>
  <c r="E33" i="56"/>
  <c r="U33" i="56" s="1"/>
  <c r="S32" i="56"/>
  <c r="R32" i="56"/>
  <c r="Q32" i="56"/>
  <c r="P32" i="56"/>
  <c r="E32" i="56"/>
  <c r="U32" i="56" s="1"/>
  <c r="S31" i="56"/>
  <c r="R31" i="56"/>
  <c r="Q31" i="56"/>
  <c r="P31" i="56"/>
  <c r="E31" i="56"/>
  <c r="U31" i="56" s="1"/>
  <c r="S30" i="56"/>
  <c r="R30" i="56"/>
  <c r="Q30" i="56"/>
  <c r="P30" i="56"/>
  <c r="E30" i="56"/>
  <c r="S29" i="56"/>
  <c r="R29" i="56"/>
  <c r="Q29" i="56"/>
  <c r="P29" i="56"/>
  <c r="E29" i="56"/>
  <c r="U29" i="56" s="1"/>
  <c r="S28" i="56"/>
  <c r="R28" i="56"/>
  <c r="Q28" i="56"/>
  <c r="P28" i="56"/>
  <c r="E28" i="56"/>
  <c r="R27" i="56"/>
  <c r="S26" i="56"/>
  <c r="R26" i="56"/>
  <c r="Q26" i="56"/>
  <c r="P26" i="56"/>
  <c r="E26" i="56"/>
  <c r="U26" i="56" s="1"/>
  <c r="S25" i="56"/>
  <c r="R25" i="56"/>
  <c r="Q25" i="56"/>
  <c r="P25" i="56"/>
  <c r="E25" i="56"/>
  <c r="U25" i="56" s="1"/>
  <c r="S24" i="56"/>
  <c r="R24" i="56"/>
  <c r="Q24" i="56"/>
  <c r="P24" i="56"/>
  <c r="E24" i="56"/>
  <c r="U24" i="56" s="1"/>
  <c r="S23" i="56"/>
  <c r="R23" i="56"/>
  <c r="Q23" i="56"/>
  <c r="P23" i="56"/>
  <c r="E23" i="56"/>
  <c r="T22" i="56"/>
  <c r="S22" i="56"/>
  <c r="R22" i="56"/>
  <c r="Q22" i="56"/>
  <c r="P22" i="56"/>
  <c r="E22" i="56"/>
  <c r="U22" i="56" s="1"/>
  <c r="S21" i="56"/>
  <c r="R21" i="56"/>
  <c r="Q21" i="56"/>
  <c r="P21" i="56"/>
  <c r="E21" i="56"/>
  <c r="U21" i="56" s="1"/>
  <c r="S20" i="56"/>
  <c r="R20" i="56"/>
  <c r="Q20" i="56"/>
  <c r="P20" i="56"/>
  <c r="E20" i="56"/>
  <c r="U20" i="56" s="1"/>
  <c r="S19" i="56"/>
  <c r="R19" i="56"/>
  <c r="Q19" i="56"/>
  <c r="P19" i="56"/>
  <c r="E19" i="56"/>
  <c r="U19" i="56" s="1"/>
  <c r="S18" i="56"/>
  <c r="R18" i="56"/>
  <c r="Q18" i="56"/>
  <c r="P18" i="56"/>
  <c r="E18" i="56"/>
  <c r="U18" i="56" s="1"/>
  <c r="S17" i="56"/>
  <c r="R17" i="56"/>
  <c r="Q17" i="56"/>
  <c r="P17" i="56"/>
  <c r="E17" i="56"/>
  <c r="U17" i="56" s="1"/>
  <c r="S16" i="56"/>
  <c r="R16" i="56"/>
  <c r="Q16" i="56"/>
  <c r="P16" i="56"/>
  <c r="E16" i="56"/>
  <c r="U16" i="56" s="1"/>
  <c r="S15" i="56"/>
  <c r="R15" i="56"/>
  <c r="Q15" i="56"/>
  <c r="P15" i="56"/>
  <c r="E15" i="56"/>
  <c r="T14" i="56"/>
  <c r="S14" i="56"/>
  <c r="R14" i="56"/>
  <c r="Q14" i="56"/>
  <c r="P14" i="56"/>
  <c r="E14" i="56"/>
  <c r="U14" i="56" s="1"/>
  <c r="S13" i="56"/>
  <c r="R13" i="56"/>
  <c r="Q13" i="56"/>
  <c r="P13" i="56"/>
  <c r="E13" i="56"/>
  <c r="U13" i="56" s="1"/>
  <c r="S12" i="56"/>
  <c r="R12" i="56"/>
  <c r="Q12" i="56"/>
  <c r="P12" i="56"/>
  <c r="E12" i="56"/>
  <c r="U12" i="56" s="1"/>
  <c r="S11" i="56"/>
  <c r="R11" i="56"/>
  <c r="Q11" i="56"/>
  <c r="P11" i="56"/>
  <c r="E11" i="56"/>
  <c r="U11" i="56" s="1"/>
  <c r="S10" i="56"/>
  <c r="R10" i="56"/>
  <c r="Q10" i="56"/>
  <c r="P10" i="56"/>
  <c r="T10" i="56" s="1"/>
  <c r="E10" i="56"/>
  <c r="S9" i="56"/>
  <c r="R9" i="56"/>
  <c r="R8" i="56"/>
  <c r="R62" i="55"/>
  <c r="S61" i="55"/>
  <c r="R61" i="55"/>
  <c r="Q61" i="55"/>
  <c r="P61" i="55"/>
  <c r="E61" i="55"/>
  <c r="U61" i="55" s="1"/>
  <c r="S60" i="55"/>
  <c r="R60" i="55"/>
  <c r="Q60" i="55"/>
  <c r="P60" i="55"/>
  <c r="E60" i="55"/>
  <c r="S59" i="55"/>
  <c r="R59" i="55"/>
  <c r="R58" i="55"/>
  <c r="S57" i="55"/>
  <c r="R57" i="55"/>
  <c r="Q57" i="55"/>
  <c r="P57" i="55"/>
  <c r="E57" i="55"/>
  <c r="U57" i="55" s="1"/>
  <c r="U56" i="55"/>
  <c r="T56" i="55"/>
  <c r="S56" i="55"/>
  <c r="R56" i="55"/>
  <c r="Q56" i="55"/>
  <c r="P56" i="55"/>
  <c r="E56" i="55"/>
  <c r="T55" i="55"/>
  <c r="S55" i="55"/>
  <c r="R55" i="55"/>
  <c r="Q55" i="55"/>
  <c r="P55" i="55"/>
  <c r="E55" i="55"/>
  <c r="U55" i="55" s="1"/>
  <c r="S54" i="55"/>
  <c r="R54" i="55"/>
  <c r="Q54" i="55"/>
  <c r="Q53" i="55" s="1"/>
  <c r="P54" i="55"/>
  <c r="P53" i="55" s="1"/>
  <c r="E54" i="55"/>
  <c r="U54" i="55" s="1"/>
  <c r="S53" i="55"/>
  <c r="R53" i="55"/>
  <c r="S52" i="55"/>
  <c r="R52" i="55"/>
  <c r="Q52" i="55"/>
  <c r="P52" i="55"/>
  <c r="E52" i="55"/>
  <c r="U52" i="55" s="1"/>
  <c r="S51" i="55"/>
  <c r="R51" i="55"/>
  <c r="Q51" i="55"/>
  <c r="P51" i="55"/>
  <c r="E51" i="55"/>
  <c r="U51" i="55" s="1"/>
  <c r="S50" i="55"/>
  <c r="R50" i="55"/>
  <c r="Q50" i="55"/>
  <c r="P50" i="55"/>
  <c r="E50" i="55"/>
  <c r="U50" i="55" s="1"/>
  <c r="T49" i="55"/>
  <c r="S49" i="55"/>
  <c r="R49" i="55"/>
  <c r="Q49" i="55"/>
  <c r="P49" i="55"/>
  <c r="E49" i="55"/>
  <c r="U49" i="55" s="1"/>
  <c r="S48" i="55"/>
  <c r="R48" i="55"/>
  <c r="Q48" i="55"/>
  <c r="P48" i="55"/>
  <c r="E48" i="55"/>
  <c r="U48" i="55" s="1"/>
  <c r="S47" i="55"/>
  <c r="R47" i="55"/>
  <c r="Q47" i="55"/>
  <c r="P47" i="55"/>
  <c r="E47" i="55"/>
  <c r="U47" i="55" s="1"/>
  <c r="S46" i="55"/>
  <c r="R46" i="55"/>
  <c r="Q46" i="55"/>
  <c r="P46" i="55"/>
  <c r="E46" i="55"/>
  <c r="U46" i="55" s="1"/>
  <c r="S45" i="55"/>
  <c r="R45" i="55"/>
  <c r="Q45" i="55"/>
  <c r="P45" i="55"/>
  <c r="E45" i="55"/>
  <c r="S44" i="55"/>
  <c r="R44" i="55"/>
  <c r="Q44" i="55"/>
  <c r="P44" i="55"/>
  <c r="E44" i="55"/>
  <c r="U44" i="55" s="1"/>
  <c r="S43" i="55"/>
  <c r="R43" i="55"/>
  <c r="S42" i="55"/>
  <c r="R42" i="55"/>
  <c r="S41" i="55"/>
  <c r="R41" i="55"/>
  <c r="Q41" i="55"/>
  <c r="P41" i="55"/>
  <c r="E41" i="55"/>
  <c r="U41" i="55" s="1"/>
  <c r="S40" i="55"/>
  <c r="R40" i="55"/>
  <c r="Q40" i="55"/>
  <c r="P40" i="55"/>
  <c r="E40" i="55"/>
  <c r="U40" i="55" s="1"/>
  <c r="S39" i="55"/>
  <c r="R39" i="55"/>
  <c r="Q39" i="55"/>
  <c r="P39" i="55"/>
  <c r="E39" i="55"/>
  <c r="U39" i="55" s="1"/>
  <c r="S38" i="55"/>
  <c r="R38" i="55"/>
  <c r="Q38" i="55"/>
  <c r="P38" i="55"/>
  <c r="E38" i="55"/>
  <c r="U38" i="55" s="1"/>
  <c r="S37" i="55"/>
  <c r="R37" i="55"/>
  <c r="Q37" i="55"/>
  <c r="P37" i="55"/>
  <c r="E37" i="55"/>
  <c r="U37" i="55" s="1"/>
  <c r="S36" i="55"/>
  <c r="R36" i="55"/>
  <c r="Q36" i="55"/>
  <c r="P36" i="55"/>
  <c r="E36" i="55"/>
  <c r="U36" i="55" s="1"/>
  <c r="S35" i="55"/>
  <c r="R35" i="55"/>
  <c r="Q35" i="55"/>
  <c r="P35" i="55"/>
  <c r="E35" i="55"/>
  <c r="S34" i="55"/>
  <c r="R34" i="55"/>
  <c r="Q34" i="55"/>
  <c r="P34" i="55"/>
  <c r="E34" i="55"/>
  <c r="U34" i="55" s="1"/>
  <c r="S33" i="55"/>
  <c r="R33" i="55"/>
  <c r="Q33" i="55"/>
  <c r="P33" i="55"/>
  <c r="E33" i="55"/>
  <c r="U33" i="55" s="1"/>
  <c r="S32" i="55"/>
  <c r="R32" i="55"/>
  <c r="Q32" i="55"/>
  <c r="P32" i="55"/>
  <c r="E32" i="55"/>
  <c r="U32" i="55" s="1"/>
  <c r="S31" i="55"/>
  <c r="R31" i="55"/>
  <c r="Q31" i="55"/>
  <c r="P31" i="55"/>
  <c r="E31" i="55"/>
  <c r="U31" i="55" s="1"/>
  <c r="S30" i="55"/>
  <c r="R30" i="55"/>
  <c r="Q30" i="55"/>
  <c r="P30" i="55"/>
  <c r="E30" i="55"/>
  <c r="S29" i="55"/>
  <c r="R29" i="55"/>
  <c r="Q29" i="55"/>
  <c r="P29" i="55"/>
  <c r="E29" i="55"/>
  <c r="U29" i="55" s="1"/>
  <c r="S28" i="55"/>
  <c r="R28" i="55"/>
  <c r="Q28" i="55"/>
  <c r="P28" i="55"/>
  <c r="E28" i="55"/>
  <c r="R27" i="55"/>
  <c r="S26" i="55"/>
  <c r="R26" i="55"/>
  <c r="Q26" i="55"/>
  <c r="P26" i="55"/>
  <c r="E26" i="55"/>
  <c r="U26" i="55" s="1"/>
  <c r="S25" i="55"/>
  <c r="R25" i="55"/>
  <c r="Q25" i="55"/>
  <c r="P25" i="55"/>
  <c r="E25" i="55"/>
  <c r="U25" i="55" s="1"/>
  <c r="S24" i="55"/>
  <c r="R24" i="55"/>
  <c r="Q24" i="55"/>
  <c r="P24" i="55"/>
  <c r="E24" i="55"/>
  <c r="U24" i="55" s="1"/>
  <c r="S23" i="55"/>
  <c r="R23" i="55"/>
  <c r="Q23" i="55"/>
  <c r="P23" i="55"/>
  <c r="E23" i="55"/>
  <c r="S22" i="55"/>
  <c r="R22" i="55"/>
  <c r="Q22" i="55"/>
  <c r="P22" i="55"/>
  <c r="E22" i="55"/>
  <c r="U22" i="55" s="1"/>
  <c r="S21" i="55"/>
  <c r="R21" i="55"/>
  <c r="Q21" i="55"/>
  <c r="P21" i="55"/>
  <c r="E21" i="55"/>
  <c r="U21" i="55" s="1"/>
  <c r="U20" i="55"/>
  <c r="S20" i="55"/>
  <c r="R20" i="55"/>
  <c r="Q20" i="55"/>
  <c r="P20" i="55"/>
  <c r="E20" i="55"/>
  <c r="T20" i="55" s="1"/>
  <c r="S19" i="55"/>
  <c r="R19" i="55"/>
  <c r="Q19" i="55"/>
  <c r="P19" i="55"/>
  <c r="E19" i="55"/>
  <c r="U19" i="55" s="1"/>
  <c r="S18" i="55"/>
  <c r="R18" i="55"/>
  <c r="Q18" i="55"/>
  <c r="P18" i="55"/>
  <c r="E18" i="55"/>
  <c r="U18" i="55" s="1"/>
  <c r="S17" i="55"/>
  <c r="R17" i="55"/>
  <c r="Q17" i="55"/>
  <c r="P17" i="55"/>
  <c r="E17" i="55"/>
  <c r="U17" i="55" s="1"/>
  <c r="S16" i="55"/>
  <c r="R16" i="55"/>
  <c r="Q16" i="55"/>
  <c r="P16" i="55"/>
  <c r="E16" i="55"/>
  <c r="U16" i="55" s="1"/>
  <c r="S15" i="55"/>
  <c r="R15" i="55"/>
  <c r="Q15" i="55"/>
  <c r="P15" i="55"/>
  <c r="E15" i="55"/>
  <c r="S14" i="55"/>
  <c r="R14" i="55"/>
  <c r="Q14" i="55"/>
  <c r="P14" i="55"/>
  <c r="E14" i="55"/>
  <c r="U14" i="55" s="1"/>
  <c r="T13" i="55"/>
  <c r="S13" i="55"/>
  <c r="R13" i="55"/>
  <c r="Q13" i="55"/>
  <c r="P13" i="55"/>
  <c r="E13" i="55"/>
  <c r="U13" i="55" s="1"/>
  <c r="S12" i="55"/>
  <c r="R12" i="55"/>
  <c r="Q12" i="55"/>
  <c r="P12" i="55"/>
  <c r="E12" i="55"/>
  <c r="U12" i="55" s="1"/>
  <c r="S11" i="55"/>
  <c r="R11" i="55"/>
  <c r="Q11" i="55"/>
  <c r="P11" i="55"/>
  <c r="E11" i="55"/>
  <c r="U11" i="55" s="1"/>
  <c r="S10" i="55"/>
  <c r="R10" i="55"/>
  <c r="Q10" i="55"/>
  <c r="P10" i="55"/>
  <c r="E10" i="55"/>
  <c r="U10" i="55" s="1"/>
  <c r="S9" i="55"/>
  <c r="R9" i="55"/>
  <c r="R8" i="55"/>
  <c r="S61" i="54"/>
  <c r="R61" i="54"/>
  <c r="Q61" i="54"/>
  <c r="P61" i="54"/>
  <c r="E61" i="54"/>
  <c r="U61" i="54" s="1"/>
  <c r="S60" i="54"/>
  <c r="R60" i="54"/>
  <c r="Q60" i="54"/>
  <c r="Q59" i="54" s="1"/>
  <c r="P60" i="54"/>
  <c r="E60" i="54"/>
  <c r="E59" i="54" s="1"/>
  <c r="U59" i="54" s="1"/>
  <c r="S59" i="54"/>
  <c r="R59" i="54"/>
  <c r="R58" i="54"/>
  <c r="S57" i="54"/>
  <c r="R57" i="54"/>
  <c r="Q57" i="54"/>
  <c r="P57" i="54"/>
  <c r="E57" i="54"/>
  <c r="S56" i="54"/>
  <c r="R56" i="54"/>
  <c r="Q56" i="54"/>
  <c r="P56" i="54"/>
  <c r="E56" i="54"/>
  <c r="U56" i="54" s="1"/>
  <c r="S55" i="54"/>
  <c r="R55" i="54"/>
  <c r="Q55" i="54"/>
  <c r="P55" i="54"/>
  <c r="E55" i="54"/>
  <c r="U55" i="54" s="1"/>
  <c r="S54" i="54"/>
  <c r="R54" i="54"/>
  <c r="Q54" i="54"/>
  <c r="P54" i="54"/>
  <c r="E54" i="54"/>
  <c r="U54" i="54" s="1"/>
  <c r="S53" i="54"/>
  <c r="R53" i="54"/>
  <c r="S52" i="54"/>
  <c r="R52" i="54"/>
  <c r="Q52" i="54"/>
  <c r="P52" i="54"/>
  <c r="E52" i="54"/>
  <c r="T51" i="54"/>
  <c r="S51" i="54"/>
  <c r="R51" i="54"/>
  <c r="Q51" i="54"/>
  <c r="P51" i="54"/>
  <c r="E51" i="54"/>
  <c r="U51" i="54" s="1"/>
  <c r="S50" i="54"/>
  <c r="R50" i="54"/>
  <c r="Q50" i="54"/>
  <c r="P50" i="54"/>
  <c r="E50" i="54"/>
  <c r="U50" i="54" s="1"/>
  <c r="S49" i="54"/>
  <c r="R49" i="54"/>
  <c r="Q49" i="54"/>
  <c r="P49" i="54"/>
  <c r="E49" i="54"/>
  <c r="U49" i="54" s="1"/>
  <c r="S48" i="54"/>
  <c r="R48" i="54"/>
  <c r="Q48" i="54"/>
  <c r="P48" i="54"/>
  <c r="E48" i="54"/>
  <c r="U48" i="54" s="1"/>
  <c r="S47" i="54"/>
  <c r="R47" i="54"/>
  <c r="Q47" i="54"/>
  <c r="P47" i="54"/>
  <c r="E47" i="54"/>
  <c r="U47" i="54" s="1"/>
  <c r="S46" i="54"/>
  <c r="R46" i="54"/>
  <c r="Q46" i="54"/>
  <c r="P46" i="54"/>
  <c r="E46" i="54"/>
  <c r="U46" i="54" s="1"/>
  <c r="S45" i="54"/>
  <c r="R45" i="54"/>
  <c r="Q45" i="54"/>
  <c r="P45" i="54"/>
  <c r="E45" i="54"/>
  <c r="U45" i="54" s="1"/>
  <c r="S44" i="54"/>
  <c r="R44" i="54"/>
  <c r="Q44" i="54"/>
  <c r="P44" i="54"/>
  <c r="E44" i="54"/>
  <c r="S43" i="54"/>
  <c r="R43" i="54"/>
  <c r="S42" i="54"/>
  <c r="R42" i="54"/>
  <c r="S41" i="54"/>
  <c r="R41" i="54"/>
  <c r="Q41" i="54"/>
  <c r="P41" i="54"/>
  <c r="E41" i="54"/>
  <c r="U41" i="54" s="1"/>
  <c r="U40" i="54"/>
  <c r="S40" i="54"/>
  <c r="R40" i="54"/>
  <c r="Q40" i="54"/>
  <c r="P40" i="54"/>
  <c r="E40" i="54"/>
  <c r="T40" i="54" s="1"/>
  <c r="S39" i="54"/>
  <c r="R39" i="54"/>
  <c r="Q39" i="54"/>
  <c r="P39" i="54"/>
  <c r="E39" i="54"/>
  <c r="U39" i="54" s="1"/>
  <c r="S38" i="54"/>
  <c r="R38" i="54"/>
  <c r="Q38" i="54"/>
  <c r="P38" i="54"/>
  <c r="E38" i="54"/>
  <c r="U38" i="54" s="1"/>
  <c r="S37" i="54"/>
  <c r="R37" i="54"/>
  <c r="Q37" i="54"/>
  <c r="P37" i="54"/>
  <c r="E37" i="54"/>
  <c r="U37" i="54" s="1"/>
  <c r="S36" i="54"/>
  <c r="R36" i="54"/>
  <c r="Q36" i="54"/>
  <c r="P36" i="54"/>
  <c r="E36" i="54"/>
  <c r="U36" i="54" s="1"/>
  <c r="S35" i="54"/>
  <c r="R35" i="54"/>
  <c r="Q35" i="54"/>
  <c r="P35" i="54"/>
  <c r="E35" i="54"/>
  <c r="U35" i="54" s="1"/>
  <c r="S34" i="54"/>
  <c r="R34" i="54"/>
  <c r="Q34" i="54"/>
  <c r="P34" i="54"/>
  <c r="E34" i="54"/>
  <c r="S33" i="54"/>
  <c r="R33" i="54"/>
  <c r="Q33" i="54"/>
  <c r="P33" i="54"/>
  <c r="E33" i="54"/>
  <c r="U33" i="54" s="1"/>
  <c r="S32" i="54"/>
  <c r="R32" i="54"/>
  <c r="Q32" i="54"/>
  <c r="P32" i="54"/>
  <c r="E32" i="54"/>
  <c r="T32" i="54" s="1"/>
  <c r="S31" i="54"/>
  <c r="R31" i="54"/>
  <c r="Q31" i="54"/>
  <c r="P31" i="54"/>
  <c r="E31" i="54"/>
  <c r="U31" i="54" s="1"/>
  <c r="S30" i="54"/>
  <c r="R30" i="54"/>
  <c r="Q30" i="54"/>
  <c r="P30" i="54"/>
  <c r="E30" i="54"/>
  <c r="U30" i="54" s="1"/>
  <c r="S29" i="54"/>
  <c r="R29" i="54"/>
  <c r="Q29" i="54"/>
  <c r="P29" i="54"/>
  <c r="E29" i="54"/>
  <c r="U29" i="54" s="1"/>
  <c r="S28" i="54"/>
  <c r="R28" i="54"/>
  <c r="Q28" i="54"/>
  <c r="P28" i="54"/>
  <c r="E28" i="54"/>
  <c r="U28" i="54" s="1"/>
  <c r="R27" i="54"/>
  <c r="S26" i="54"/>
  <c r="R26" i="54"/>
  <c r="Q26" i="54"/>
  <c r="P26" i="54"/>
  <c r="E26" i="54"/>
  <c r="U26" i="54" s="1"/>
  <c r="S25" i="54"/>
  <c r="R25" i="54"/>
  <c r="Q25" i="54"/>
  <c r="P25" i="54"/>
  <c r="E25" i="54"/>
  <c r="U25" i="54" s="1"/>
  <c r="S24" i="54"/>
  <c r="R24" i="54"/>
  <c r="Q24" i="54"/>
  <c r="P24" i="54"/>
  <c r="E24" i="54"/>
  <c r="U24" i="54" s="1"/>
  <c r="S23" i="54"/>
  <c r="R23" i="54"/>
  <c r="Q23" i="54"/>
  <c r="P23" i="54"/>
  <c r="E23" i="54"/>
  <c r="U23" i="54" s="1"/>
  <c r="S22" i="54"/>
  <c r="R22" i="54"/>
  <c r="Q22" i="54"/>
  <c r="P22" i="54"/>
  <c r="E22" i="54"/>
  <c r="S21" i="54"/>
  <c r="R21" i="54"/>
  <c r="Q21" i="54"/>
  <c r="P21" i="54"/>
  <c r="E21" i="54"/>
  <c r="U21" i="54" s="1"/>
  <c r="S20" i="54"/>
  <c r="R20" i="54"/>
  <c r="Q20" i="54"/>
  <c r="P20" i="54"/>
  <c r="E20" i="54"/>
  <c r="T20" i="54" s="1"/>
  <c r="S19" i="54"/>
  <c r="R19" i="54"/>
  <c r="Q19" i="54"/>
  <c r="P19" i="54"/>
  <c r="E19" i="54"/>
  <c r="U19" i="54" s="1"/>
  <c r="T18" i="54"/>
  <c r="S18" i="54"/>
  <c r="R18" i="54"/>
  <c r="Q18" i="54"/>
  <c r="P18" i="54"/>
  <c r="E18" i="54"/>
  <c r="U18" i="54" s="1"/>
  <c r="S17" i="54"/>
  <c r="R17" i="54"/>
  <c r="Q17" i="54"/>
  <c r="P17" i="54"/>
  <c r="E17" i="54"/>
  <c r="U17" i="54" s="1"/>
  <c r="S16" i="54"/>
  <c r="R16" i="54"/>
  <c r="Q16" i="54"/>
  <c r="P16" i="54"/>
  <c r="E16" i="54"/>
  <c r="U16" i="54" s="1"/>
  <c r="U15" i="54"/>
  <c r="S15" i="54"/>
  <c r="R15" i="54"/>
  <c r="Q15" i="54"/>
  <c r="P15" i="54"/>
  <c r="E15" i="54"/>
  <c r="T15" i="54" s="1"/>
  <c r="S14" i="54"/>
  <c r="R14" i="54"/>
  <c r="Q14" i="54"/>
  <c r="P14" i="54"/>
  <c r="E14" i="54"/>
  <c r="S13" i="54"/>
  <c r="R13" i="54"/>
  <c r="Q13" i="54"/>
  <c r="P13" i="54"/>
  <c r="E13" i="54"/>
  <c r="U13" i="54" s="1"/>
  <c r="S12" i="54"/>
  <c r="R12" i="54"/>
  <c r="Q12" i="54"/>
  <c r="P12" i="54"/>
  <c r="E12" i="54"/>
  <c r="T12" i="54" s="1"/>
  <c r="T11" i="54"/>
  <c r="S11" i="54"/>
  <c r="R11" i="54"/>
  <c r="Q11" i="54"/>
  <c r="P11" i="54"/>
  <c r="E11" i="54"/>
  <c r="U11" i="54" s="1"/>
  <c r="S10" i="54"/>
  <c r="R10" i="54"/>
  <c r="Q10" i="54"/>
  <c r="P10" i="54"/>
  <c r="E10" i="54"/>
  <c r="U10" i="54" s="1"/>
  <c r="S9" i="54"/>
  <c r="R9" i="54"/>
  <c r="R8" i="54"/>
  <c r="S61" i="53"/>
  <c r="R61" i="53"/>
  <c r="Q61" i="53"/>
  <c r="P61" i="53"/>
  <c r="E61" i="53"/>
  <c r="U61" i="53" s="1"/>
  <c r="S60" i="53"/>
  <c r="R60" i="53"/>
  <c r="Q60" i="53"/>
  <c r="P60" i="53"/>
  <c r="P59" i="53" s="1"/>
  <c r="E60" i="53"/>
  <c r="E59" i="53" s="1"/>
  <c r="U59" i="53" s="1"/>
  <c r="S59" i="53"/>
  <c r="R59" i="53"/>
  <c r="R58" i="53"/>
  <c r="S57" i="53"/>
  <c r="R57" i="53"/>
  <c r="Q57" i="53"/>
  <c r="P57" i="53"/>
  <c r="E57" i="53"/>
  <c r="U57" i="53" s="1"/>
  <c r="S56" i="53"/>
  <c r="R56" i="53"/>
  <c r="Q56" i="53"/>
  <c r="P56" i="53"/>
  <c r="E56" i="53"/>
  <c r="T56" i="53" s="1"/>
  <c r="S55" i="53"/>
  <c r="R55" i="53"/>
  <c r="Q55" i="53"/>
  <c r="P55" i="53"/>
  <c r="E55" i="53"/>
  <c r="S54" i="53"/>
  <c r="R54" i="53"/>
  <c r="Q54" i="53"/>
  <c r="P54" i="53"/>
  <c r="E54" i="53"/>
  <c r="U54" i="53" s="1"/>
  <c r="S53" i="53"/>
  <c r="R53" i="53"/>
  <c r="S52" i="53"/>
  <c r="R52" i="53"/>
  <c r="Q52" i="53"/>
  <c r="P52" i="53"/>
  <c r="E52" i="53"/>
  <c r="U52" i="53" s="1"/>
  <c r="S51" i="53"/>
  <c r="R51" i="53"/>
  <c r="Q51" i="53"/>
  <c r="P51" i="53"/>
  <c r="E51" i="53"/>
  <c r="U51" i="53" s="1"/>
  <c r="S50" i="53"/>
  <c r="R50" i="53"/>
  <c r="Q50" i="53"/>
  <c r="P50" i="53"/>
  <c r="E50" i="53"/>
  <c r="S49" i="53"/>
  <c r="R49" i="53"/>
  <c r="Q49" i="53"/>
  <c r="P49" i="53"/>
  <c r="E49" i="53"/>
  <c r="U49" i="53" s="1"/>
  <c r="S48" i="53"/>
  <c r="R48" i="53"/>
  <c r="Q48" i="53"/>
  <c r="P48" i="53"/>
  <c r="E48" i="53"/>
  <c r="T48" i="53" s="1"/>
  <c r="U47" i="53"/>
  <c r="S47" i="53"/>
  <c r="R47" i="53"/>
  <c r="Q47" i="53"/>
  <c r="P47" i="53"/>
  <c r="E47" i="53"/>
  <c r="T47" i="53" s="1"/>
  <c r="S46" i="53"/>
  <c r="R46" i="53"/>
  <c r="Q46" i="53"/>
  <c r="P46" i="53"/>
  <c r="E46" i="53"/>
  <c r="U46" i="53" s="1"/>
  <c r="S45" i="53"/>
  <c r="R45" i="53"/>
  <c r="Q45" i="53"/>
  <c r="P45" i="53"/>
  <c r="E45" i="53"/>
  <c r="S44" i="53"/>
  <c r="R44" i="53"/>
  <c r="Q44" i="53"/>
  <c r="P44" i="53"/>
  <c r="E44" i="53"/>
  <c r="U44" i="53" s="1"/>
  <c r="S43" i="53"/>
  <c r="R43" i="53"/>
  <c r="R42" i="53"/>
  <c r="S41" i="53"/>
  <c r="R41" i="53"/>
  <c r="Q41" i="53"/>
  <c r="P41" i="53"/>
  <c r="E41" i="53"/>
  <c r="U41" i="53" s="1"/>
  <c r="S40" i="53"/>
  <c r="R40" i="53"/>
  <c r="Q40" i="53"/>
  <c r="P40" i="53"/>
  <c r="E40" i="53"/>
  <c r="S39" i="53"/>
  <c r="R39" i="53"/>
  <c r="Q39" i="53"/>
  <c r="P39" i="53"/>
  <c r="E39" i="53"/>
  <c r="U39" i="53" s="1"/>
  <c r="S38" i="53"/>
  <c r="R38" i="53"/>
  <c r="Q38" i="53"/>
  <c r="P38" i="53"/>
  <c r="E38" i="53"/>
  <c r="T38" i="53" s="1"/>
  <c r="S37" i="53"/>
  <c r="R37" i="53"/>
  <c r="Q37" i="53"/>
  <c r="P37" i="53"/>
  <c r="E37" i="53"/>
  <c r="U37" i="53" s="1"/>
  <c r="T36" i="53"/>
  <c r="S36" i="53"/>
  <c r="R36" i="53"/>
  <c r="Q36" i="53"/>
  <c r="P36" i="53"/>
  <c r="E36" i="53"/>
  <c r="U36" i="53" s="1"/>
  <c r="S35" i="53"/>
  <c r="R35" i="53"/>
  <c r="Q35" i="53"/>
  <c r="U35" i="53" s="1"/>
  <c r="P35" i="53"/>
  <c r="E35" i="53"/>
  <c r="T35" i="53" s="1"/>
  <c r="S34" i="53"/>
  <c r="R34" i="53"/>
  <c r="Q34" i="53"/>
  <c r="P34" i="53"/>
  <c r="E34" i="53"/>
  <c r="U34" i="53" s="1"/>
  <c r="S33" i="53"/>
  <c r="R33" i="53"/>
  <c r="Q33" i="53"/>
  <c r="P33" i="53"/>
  <c r="E33" i="53"/>
  <c r="U33" i="53" s="1"/>
  <c r="S32" i="53"/>
  <c r="R32" i="53"/>
  <c r="Q32" i="53"/>
  <c r="P32" i="53"/>
  <c r="E32" i="53"/>
  <c r="S31" i="53"/>
  <c r="R31" i="53"/>
  <c r="Q31" i="53"/>
  <c r="P31" i="53"/>
  <c r="E31" i="53"/>
  <c r="U31" i="53" s="1"/>
  <c r="U30" i="53"/>
  <c r="S30" i="53"/>
  <c r="R30" i="53"/>
  <c r="Q30" i="53"/>
  <c r="P30" i="53"/>
  <c r="E30" i="53"/>
  <c r="T30" i="53" s="1"/>
  <c r="S29" i="53"/>
  <c r="R29" i="53"/>
  <c r="Q29" i="53"/>
  <c r="P29" i="53"/>
  <c r="E29" i="53"/>
  <c r="U29" i="53" s="1"/>
  <c r="S28" i="53"/>
  <c r="R28" i="53"/>
  <c r="Q28" i="53"/>
  <c r="P28" i="53"/>
  <c r="E28" i="53"/>
  <c r="U28" i="53" s="1"/>
  <c r="R27" i="53"/>
  <c r="S26" i="53"/>
  <c r="R26" i="53"/>
  <c r="Q26" i="53"/>
  <c r="P26" i="53"/>
  <c r="E26" i="53"/>
  <c r="T26" i="53" s="1"/>
  <c r="S25" i="53"/>
  <c r="R25" i="53"/>
  <c r="Q25" i="53"/>
  <c r="P25" i="53"/>
  <c r="E25" i="53"/>
  <c r="U25" i="53" s="1"/>
  <c r="S24" i="53"/>
  <c r="R24" i="53"/>
  <c r="Q24" i="53"/>
  <c r="P24" i="53"/>
  <c r="E24" i="53"/>
  <c r="U24" i="53" s="1"/>
  <c r="S23" i="53"/>
  <c r="R23" i="53"/>
  <c r="Q23" i="53"/>
  <c r="P23" i="53"/>
  <c r="E23" i="53"/>
  <c r="U23" i="53" s="1"/>
  <c r="S22" i="53"/>
  <c r="R22" i="53"/>
  <c r="Q22" i="53"/>
  <c r="P22" i="53"/>
  <c r="E22" i="53"/>
  <c r="U22" i="53" s="1"/>
  <c r="S21" i="53"/>
  <c r="R21" i="53"/>
  <c r="Q21" i="53"/>
  <c r="P21" i="53"/>
  <c r="E21" i="53"/>
  <c r="U21" i="53" s="1"/>
  <c r="S20" i="53"/>
  <c r="R20" i="53"/>
  <c r="Q20" i="53"/>
  <c r="P20" i="53"/>
  <c r="E20" i="53"/>
  <c r="S19" i="53"/>
  <c r="R19" i="53"/>
  <c r="Q19" i="53"/>
  <c r="P19" i="53"/>
  <c r="E19" i="53"/>
  <c r="U19" i="53" s="1"/>
  <c r="S18" i="53"/>
  <c r="R18" i="53"/>
  <c r="Q18" i="53"/>
  <c r="P18" i="53"/>
  <c r="E18" i="53"/>
  <c r="T18" i="53" s="1"/>
  <c r="S17" i="53"/>
  <c r="R17" i="53"/>
  <c r="Q17" i="53"/>
  <c r="P17" i="53"/>
  <c r="E17" i="53"/>
  <c r="U17" i="53" s="1"/>
  <c r="T16" i="53"/>
  <c r="S16" i="53"/>
  <c r="R16" i="53"/>
  <c r="Q16" i="53"/>
  <c r="P16" i="53"/>
  <c r="E16" i="53"/>
  <c r="U16" i="53" s="1"/>
  <c r="S15" i="53"/>
  <c r="R15" i="53"/>
  <c r="Q15" i="53"/>
  <c r="P15" i="53"/>
  <c r="E15" i="53"/>
  <c r="U15" i="53" s="1"/>
  <c r="S14" i="53"/>
  <c r="R14" i="53"/>
  <c r="Q14" i="53"/>
  <c r="P14" i="53"/>
  <c r="E14" i="53"/>
  <c r="U14" i="53" s="1"/>
  <c r="S13" i="53"/>
  <c r="R13" i="53"/>
  <c r="Q13" i="53"/>
  <c r="P13" i="53"/>
  <c r="E13" i="53"/>
  <c r="U13" i="53" s="1"/>
  <c r="S12" i="53"/>
  <c r="R12" i="53"/>
  <c r="Q12" i="53"/>
  <c r="P12" i="53"/>
  <c r="E12" i="53"/>
  <c r="S11" i="53"/>
  <c r="R11" i="53"/>
  <c r="Q11" i="53"/>
  <c r="P11" i="53"/>
  <c r="E11" i="53"/>
  <c r="U11" i="53" s="1"/>
  <c r="U10" i="53"/>
  <c r="S10" i="53"/>
  <c r="R10" i="53"/>
  <c r="Q10" i="53"/>
  <c r="P10" i="53"/>
  <c r="E10" i="53"/>
  <c r="T10" i="53" s="1"/>
  <c r="S9" i="53"/>
  <c r="R9" i="53"/>
  <c r="R8" i="53"/>
  <c r="R62" i="52"/>
  <c r="S61" i="52"/>
  <c r="R61" i="52"/>
  <c r="Q61" i="52"/>
  <c r="P61" i="52"/>
  <c r="E61" i="52"/>
  <c r="S60" i="52"/>
  <c r="R60" i="52"/>
  <c r="Q60" i="52"/>
  <c r="P60" i="52"/>
  <c r="E60" i="52"/>
  <c r="U60" i="52" s="1"/>
  <c r="S59" i="52"/>
  <c r="R59" i="52"/>
  <c r="R58" i="52"/>
  <c r="U57" i="52"/>
  <c r="T57" i="52"/>
  <c r="S57" i="52"/>
  <c r="R57" i="52"/>
  <c r="Q57" i="52"/>
  <c r="P57" i="52"/>
  <c r="E57" i="52"/>
  <c r="S56" i="52"/>
  <c r="R56" i="52"/>
  <c r="Q56" i="52"/>
  <c r="P56" i="52"/>
  <c r="E56" i="52"/>
  <c r="U56" i="52" s="1"/>
  <c r="U55" i="52"/>
  <c r="S55" i="52"/>
  <c r="R55" i="52"/>
  <c r="Q55" i="52"/>
  <c r="P55" i="52"/>
  <c r="E55" i="52"/>
  <c r="T55" i="52" s="1"/>
  <c r="S54" i="52"/>
  <c r="R54" i="52"/>
  <c r="Q54" i="52"/>
  <c r="P54" i="52"/>
  <c r="E54" i="52"/>
  <c r="E53" i="52" s="1"/>
  <c r="U53" i="52" s="1"/>
  <c r="S53" i="52"/>
  <c r="R53" i="52"/>
  <c r="S52" i="52"/>
  <c r="R52" i="52"/>
  <c r="Q52" i="52"/>
  <c r="P52" i="52"/>
  <c r="E52" i="52"/>
  <c r="U52" i="52" s="1"/>
  <c r="S51" i="52"/>
  <c r="R51" i="52"/>
  <c r="Q51" i="52"/>
  <c r="P51" i="52"/>
  <c r="E51" i="52"/>
  <c r="U51" i="52" s="1"/>
  <c r="S50" i="52"/>
  <c r="R50" i="52"/>
  <c r="Q50" i="52"/>
  <c r="P50" i="52"/>
  <c r="E50" i="52"/>
  <c r="T50" i="52" s="1"/>
  <c r="S49" i="52"/>
  <c r="R49" i="52"/>
  <c r="Q49" i="52"/>
  <c r="P49" i="52"/>
  <c r="E49" i="52"/>
  <c r="U49" i="52" s="1"/>
  <c r="S48" i="52"/>
  <c r="R48" i="52"/>
  <c r="Q48" i="52"/>
  <c r="P48" i="52"/>
  <c r="E48" i="52"/>
  <c r="U48" i="52" s="1"/>
  <c r="S47" i="52"/>
  <c r="R47" i="52"/>
  <c r="Q47" i="52"/>
  <c r="P47" i="52"/>
  <c r="E47" i="52"/>
  <c r="S46" i="52"/>
  <c r="R46" i="52"/>
  <c r="Q46" i="52"/>
  <c r="P46" i="52"/>
  <c r="E46" i="52"/>
  <c r="U46" i="52" s="1"/>
  <c r="S45" i="52"/>
  <c r="R45" i="52"/>
  <c r="Q45" i="52"/>
  <c r="P45" i="52"/>
  <c r="T45" i="52" s="1"/>
  <c r="E45" i="52"/>
  <c r="U45" i="52" s="1"/>
  <c r="U44" i="52"/>
  <c r="S44" i="52"/>
  <c r="R44" i="52"/>
  <c r="Q44" i="52"/>
  <c r="P44" i="52"/>
  <c r="E44" i="52"/>
  <c r="T44" i="52" s="1"/>
  <c r="S43" i="52"/>
  <c r="R43" i="52"/>
  <c r="R42" i="52"/>
  <c r="S41" i="52"/>
  <c r="R41" i="52"/>
  <c r="Q41" i="52"/>
  <c r="P41" i="52"/>
  <c r="E41" i="52"/>
  <c r="U41" i="52" s="1"/>
  <c r="S40" i="52"/>
  <c r="R40" i="52"/>
  <c r="Q40" i="52"/>
  <c r="P40" i="52"/>
  <c r="E40" i="52"/>
  <c r="T40" i="52" s="1"/>
  <c r="S39" i="52"/>
  <c r="R39" i="52"/>
  <c r="Q39" i="52"/>
  <c r="P39" i="52"/>
  <c r="E39" i="52"/>
  <c r="U39" i="52" s="1"/>
  <c r="S38" i="52"/>
  <c r="R38" i="52"/>
  <c r="Q38" i="52"/>
  <c r="P38" i="52"/>
  <c r="E38" i="52"/>
  <c r="U38" i="52" s="1"/>
  <c r="S37" i="52"/>
  <c r="R37" i="52"/>
  <c r="Q37" i="52"/>
  <c r="P37" i="52"/>
  <c r="E37" i="52"/>
  <c r="S36" i="52"/>
  <c r="R36" i="52"/>
  <c r="Q36" i="52"/>
  <c r="P36" i="52"/>
  <c r="E36" i="52"/>
  <c r="U36" i="52" s="1"/>
  <c r="S35" i="52"/>
  <c r="R35" i="52"/>
  <c r="Q35" i="52"/>
  <c r="P35" i="52"/>
  <c r="E35" i="52"/>
  <c r="T35" i="52" s="1"/>
  <c r="S34" i="52"/>
  <c r="R34" i="52"/>
  <c r="Q34" i="52"/>
  <c r="P34" i="52"/>
  <c r="E34" i="52"/>
  <c r="U34" i="52" s="1"/>
  <c r="S33" i="52"/>
  <c r="R33" i="52"/>
  <c r="Q33" i="52"/>
  <c r="P33" i="52"/>
  <c r="E33" i="52"/>
  <c r="U33" i="52" s="1"/>
  <c r="S32" i="52"/>
  <c r="R32" i="52"/>
  <c r="Q32" i="52"/>
  <c r="P32" i="52"/>
  <c r="E32" i="52"/>
  <c r="T32" i="52" s="1"/>
  <c r="S31" i="52"/>
  <c r="R31" i="52"/>
  <c r="Q31" i="52"/>
  <c r="P31" i="52"/>
  <c r="E31" i="52"/>
  <c r="U31" i="52" s="1"/>
  <c r="S30" i="52"/>
  <c r="R30" i="52"/>
  <c r="Q30" i="52"/>
  <c r="P30" i="52"/>
  <c r="E30" i="52"/>
  <c r="U30" i="52" s="1"/>
  <c r="S29" i="52"/>
  <c r="R29" i="52"/>
  <c r="Q29" i="52"/>
  <c r="P29" i="52"/>
  <c r="E29" i="52"/>
  <c r="S28" i="52"/>
  <c r="R28" i="52"/>
  <c r="Q28" i="52"/>
  <c r="P28" i="52"/>
  <c r="E28" i="52"/>
  <c r="U28" i="52" s="1"/>
  <c r="S27" i="52"/>
  <c r="R27" i="52"/>
  <c r="S26" i="52"/>
  <c r="R26" i="52"/>
  <c r="Q26" i="52"/>
  <c r="P26" i="52"/>
  <c r="E26" i="52"/>
  <c r="U26" i="52" s="1"/>
  <c r="S25" i="52"/>
  <c r="R25" i="52"/>
  <c r="Q25" i="52"/>
  <c r="P25" i="52"/>
  <c r="E25" i="52"/>
  <c r="U25" i="52" s="1"/>
  <c r="S24" i="52"/>
  <c r="R24" i="52"/>
  <c r="Q24" i="52"/>
  <c r="P24" i="52"/>
  <c r="E24" i="52"/>
  <c r="S23" i="52"/>
  <c r="R23" i="52"/>
  <c r="Q23" i="52"/>
  <c r="P23" i="52"/>
  <c r="E23" i="52"/>
  <c r="U23" i="52" s="1"/>
  <c r="S22" i="52"/>
  <c r="R22" i="52"/>
  <c r="Q22" i="52"/>
  <c r="P22" i="52"/>
  <c r="E22" i="52"/>
  <c r="T22" i="52" s="1"/>
  <c r="T21" i="52"/>
  <c r="S21" i="52"/>
  <c r="R21" i="52"/>
  <c r="Q21" i="52"/>
  <c r="P21" i="52"/>
  <c r="E21" i="52"/>
  <c r="U21" i="52" s="1"/>
  <c r="S20" i="52"/>
  <c r="R20" i="52"/>
  <c r="Q20" i="52"/>
  <c r="P20" i="52"/>
  <c r="E20" i="52"/>
  <c r="U20" i="52" s="1"/>
  <c r="S19" i="52"/>
  <c r="R19" i="52"/>
  <c r="Q19" i="52"/>
  <c r="P19" i="52"/>
  <c r="E19" i="52"/>
  <c r="U19" i="52" s="1"/>
  <c r="S18" i="52"/>
  <c r="R18" i="52"/>
  <c r="Q18" i="52"/>
  <c r="P18" i="52"/>
  <c r="E18" i="52"/>
  <c r="U18" i="52" s="1"/>
  <c r="S17" i="52"/>
  <c r="R17" i="52"/>
  <c r="Q17" i="52"/>
  <c r="P17" i="52"/>
  <c r="E17" i="52"/>
  <c r="U17" i="52" s="1"/>
  <c r="S16" i="52"/>
  <c r="R16" i="52"/>
  <c r="Q16" i="52"/>
  <c r="P16" i="52"/>
  <c r="E16" i="52"/>
  <c r="S15" i="52"/>
  <c r="R15" i="52"/>
  <c r="Q15" i="52"/>
  <c r="P15" i="52"/>
  <c r="E15" i="52"/>
  <c r="U15" i="52" s="1"/>
  <c r="S14" i="52"/>
  <c r="R14" i="52"/>
  <c r="Q14" i="52"/>
  <c r="P14" i="52"/>
  <c r="E14" i="52"/>
  <c r="T14" i="52" s="1"/>
  <c r="S13" i="52"/>
  <c r="R13" i="52"/>
  <c r="Q13" i="52"/>
  <c r="P13" i="52"/>
  <c r="E13" i="52"/>
  <c r="U13" i="52" s="1"/>
  <c r="S12" i="52"/>
  <c r="R12" i="52"/>
  <c r="Q12" i="52"/>
  <c r="P12" i="52"/>
  <c r="E12" i="52"/>
  <c r="U12" i="52" s="1"/>
  <c r="S11" i="52"/>
  <c r="R11" i="52"/>
  <c r="Q11" i="52"/>
  <c r="P11" i="52"/>
  <c r="E11" i="52"/>
  <c r="U11" i="52" s="1"/>
  <c r="S10" i="52"/>
  <c r="R10" i="52"/>
  <c r="Q10" i="52"/>
  <c r="P10" i="52"/>
  <c r="E10" i="52"/>
  <c r="S9" i="52"/>
  <c r="R9" i="52"/>
  <c r="R8" i="52"/>
  <c r="S61" i="51"/>
  <c r="R61" i="51"/>
  <c r="Q61" i="51"/>
  <c r="P61" i="51"/>
  <c r="E61" i="51"/>
  <c r="T60" i="51"/>
  <c r="S60" i="51"/>
  <c r="R60" i="51"/>
  <c r="Q60" i="51"/>
  <c r="Q59" i="51" s="1"/>
  <c r="P60" i="51"/>
  <c r="E60" i="51"/>
  <c r="U60" i="51" s="1"/>
  <c r="S59" i="51"/>
  <c r="R59" i="51"/>
  <c r="R58" i="51"/>
  <c r="S57" i="51"/>
  <c r="R57" i="51"/>
  <c r="Q57" i="51"/>
  <c r="P57" i="51"/>
  <c r="E57" i="51"/>
  <c r="U57" i="51" s="1"/>
  <c r="T56" i="51"/>
  <c r="S56" i="51"/>
  <c r="R56" i="51"/>
  <c r="Q56" i="51"/>
  <c r="P56" i="51"/>
  <c r="E56" i="51"/>
  <c r="U56" i="51" s="1"/>
  <c r="U55" i="51"/>
  <c r="S55" i="51"/>
  <c r="R55" i="51"/>
  <c r="Q55" i="51"/>
  <c r="P55" i="51"/>
  <c r="E55" i="51"/>
  <c r="T55" i="51" s="1"/>
  <c r="S54" i="51"/>
  <c r="R54" i="51"/>
  <c r="Q54" i="51"/>
  <c r="P54" i="51"/>
  <c r="E54" i="51"/>
  <c r="S53" i="51"/>
  <c r="R53" i="51"/>
  <c r="S52" i="51"/>
  <c r="R52" i="51"/>
  <c r="Q52" i="51"/>
  <c r="P52" i="51"/>
  <c r="E52" i="51"/>
  <c r="U52" i="51" s="1"/>
  <c r="S51" i="51"/>
  <c r="R51" i="51"/>
  <c r="Q51" i="51"/>
  <c r="P51" i="51"/>
  <c r="E51" i="51"/>
  <c r="U51" i="51" s="1"/>
  <c r="S50" i="51"/>
  <c r="R50" i="51"/>
  <c r="Q50" i="51"/>
  <c r="P50" i="51"/>
  <c r="E50" i="51"/>
  <c r="U50" i="51" s="1"/>
  <c r="S49" i="51"/>
  <c r="R49" i="51"/>
  <c r="Q49" i="51"/>
  <c r="P49" i="51"/>
  <c r="E49" i="51"/>
  <c r="U49" i="51" s="1"/>
  <c r="S48" i="51"/>
  <c r="R48" i="51"/>
  <c r="Q48" i="51"/>
  <c r="P48" i="51"/>
  <c r="E48" i="51"/>
  <c r="U48" i="51" s="1"/>
  <c r="S47" i="51"/>
  <c r="R47" i="51"/>
  <c r="Q47" i="51"/>
  <c r="P47" i="51"/>
  <c r="E47" i="51"/>
  <c r="S46" i="51"/>
  <c r="R46" i="51"/>
  <c r="Q46" i="51"/>
  <c r="P46" i="51"/>
  <c r="E46" i="51"/>
  <c r="U46" i="51" s="1"/>
  <c r="S45" i="51"/>
  <c r="R45" i="51"/>
  <c r="Q45" i="51"/>
  <c r="P45" i="51"/>
  <c r="E45" i="51"/>
  <c r="U45" i="51" s="1"/>
  <c r="S44" i="51"/>
  <c r="R44" i="51"/>
  <c r="Q44" i="51"/>
  <c r="P44" i="51"/>
  <c r="E44" i="51"/>
  <c r="U44" i="51" s="1"/>
  <c r="S43" i="51"/>
  <c r="R43" i="51"/>
  <c r="S42" i="51"/>
  <c r="R42" i="51"/>
  <c r="T41" i="51"/>
  <c r="S41" i="51"/>
  <c r="R41" i="51"/>
  <c r="Q41" i="51"/>
  <c r="P41" i="51"/>
  <c r="E41" i="51"/>
  <c r="U41" i="51" s="1"/>
  <c r="S40" i="51"/>
  <c r="R40" i="51"/>
  <c r="Q40" i="51"/>
  <c r="P40" i="51"/>
  <c r="E40" i="51"/>
  <c r="U40" i="51" s="1"/>
  <c r="S39" i="51"/>
  <c r="R39" i="51"/>
  <c r="Q39" i="51"/>
  <c r="P39" i="51"/>
  <c r="E39" i="51"/>
  <c r="U39" i="51" s="1"/>
  <c r="S38" i="51"/>
  <c r="R38" i="51"/>
  <c r="Q38" i="51"/>
  <c r="P38" i="51"/>
  <c r="E38" i="51"/>
  <c r="U38" i="51" s="1"/>
  <c r="S37" i="51"/>
  <c r="R37" i="51"/>
  <c r="Q37" i="51"/>
  <c r="P37" i="51"/>
  <c r="E37" i="51"/>
  <c r="S36" i="51"/>
  <c r="R36" i="51"/>
  <c r="Q36" i="51"/>
  <c r="P36" i="51"/>
  <c r="E36" i="51"/>
  <c r="U36" i="51" s="1"/>
  <c r="U35" i="51"/>
  <c r="S35" i="51"/>
  <c r="R35" i="51"/>
  <c r="Q35" i="51"/>
  <c r="P35" i="51"/>
  <c r="E35" i="51"/>
  <c r="T35" i="51" s="1"/>
  <c r="S34" i="51"/>
  <c r="R34" i="51"/>
  <c r="Q34" i="51"/>
  <c r="P34" i="51"/>
  <c r="E34" i="51"/>
  <c r="U34" i="51" s="1"/>
  <c r="S33" i="51"/>
  <c r="R33" i="51"/>
  <c r="Q33" i="51"/>
  <c r="P33" i="51"/>
  <c r="E33" i="51"/>
  <c r="U33" i="51" s="1"/>
  <c r="S32" i="51"/>
  <c r="R32" i="51"/>
  <c r="Q32" i="51"/>
  <c r="P32" i="51"/>
  <c r="E32" i="51"/>
  <c r="U32" i="51" s="1"/>
  <c r="S31" i="51"/>
  <c r="R31" i="51"/>
  <c r="Q31" i="51"/>
  <c r="P31" i="51"/>
  <c r="E31" i="51"/>
  <c r="U31" i="51" s="1"/>
  <c r="S30" i="51"/>
  <c r="R30" i="51"/>
  <c r="Q30" i="51"/>
  <c r="P30" i="51"/>
  <c r="E30" i="51"/>
  <c r="S29" i="51"/>
  <c r="R29" i="51"/>
  <c r="Q29" i="51"/>
  <c r="P29" i="51"/>
  <c r="E29" i="51"/>
  <c r="T28" i="51"/>
  <c r="S28" i="51"/>
  <c r="R28" i="51"/>
  <c r="Q28" i="51"/>
  <c r="P28" i="51"/>
  <c r="E28" i="51"/>
  <c r="U28" i="51" s="1"/>
  <c r="R27" i="51"/>
  <c r="S26" i="51"/>
  <c r="R26" i="51"/>
  <c r="Q26" i="51"/>
  <c r="P26" i="51"/>
  <c r="E26" i="51"/>
  <c r="U26" i="51" s="1"/>
  <c r="S25" i="51"/>
  <c r="R25" i="51"/>
  <c r="Q25" i="51"/>
  <c r="P25" i="51"/>
  <c r="E25" i="51"/>
  <c r="S24" i="51"/>
  <c r="R24" i="51"/>
  <c r="Q24" i="51"/>
  <c r="P24" i="51"/>
  <c r="E24" i="51"/>
  <c r="U24" i="51" s="1"/>
  <c r="S23" i="51"/>
  <c r="R23" i="51"/>
  <c r="Q23" i="51"/>
  <c r="P23" i="51"/>
  <c r="E23" i="51"/>
  <c r="T23" i="51" s="1"/>
  <c r="S22" i="51"/>
  <c r="R22" i="51"/>
  <c r="Q22" i="51"/>
  <c r="P22" i="51"/>
  <c r="E22" i="51"/>
  <c r="U22" i="51" s="1"/>
  <c r="S21" i="51"/>
  <c r="R21" i="51"/>
  <c r="Q21" i="51"/>
  <c r="P21" i="51"/>
  <c r="E21" i="51"/>
  <c r="U21" i="51" s="1"/>
  <c r="S20" i="51"/>
  <c r="R20" i="51"/>
  <c r="Q20" i="51"/>
  <c r="P20" i="51"/>
  <c r="E20" i="51"/>
  <c r="U20" i="51" s="1"/>
  <c r="S19" i="51"/>
  <c r="R19" i="51"/>
  <c r="Q19" i="51"/>
  <c r="P19" i="51"/>
  <c r="E19" i="51"/>
  <c r="U19" i="51" s="1"/>
  <c r="S18" i="51"/>
  <c r="R18" i="51"/>
  <c r="Q18" i="51"/>
  <c r="P18" i="51"/>
  <c r="E18" i="51"/>
  <c r="U18" i="51" s="1"/>
  <c r="S17" i="51"/>
  <c r="R17" i="51"/>
  <c r="Q17" i="51"/>
  <c r="P17" i="51"/>
  <c r="E17" i="51"/>
  <c r="T16" i="51"/>
  <c r="S16" i="51"/>
  <c r="R16" i="51"/>
  <c r="Q16" i="51"/>
  <c r="P16" i="51"/>
  <c r="E16" i="51"/>
  <c r="U16" i="51" s="1"/>
  <c r="S15" i="51"/>
  <c r="R15" i="51"/>
  <c r="Q15" i="51"/>
  <c r="P15" i="51"/>
  <c r="E15" i="51"/>
  <c r="T15" i="51" s="1"/>
  <c r="S14" i="51"/>
  <c r="R14" i="51"/>
  <c r="Q14" i="51"/>
  <c r="P14" i="51"/>
  <c r="E14" i="51"/>
  <c r="U14" i="51" s="1"/>
  <c r="S13" i="51"/>
  <c r="R13" i="51"/>
  <c r="Q13" i="51"/>
  <c r="P13" i="51"/>
  <c r="E13" i="51"/>
  <c r="U13" i="51" s="1"/>
  <c r="S12" i="51"/>
  <c r="R12" i="51"/>
  <c r="Q12" i="51"/>
  <c r="P12" i="51"/>
  <c r="E12" i="51"/>
  <c r="U12" i="51" s="1"/>
  <c r="S11" i="51"/>
  <c r="R11" i="51"/>
  <c r="Q11" i="51"/>
  <c r="P11" i="51"/>
  <c r="E11" i="51"/>
  <c r="U11" i="51" s="1"/>
  <c r="S10" i="51"/>
  <c r="R10" i="51"/>
  <c r="Q10" i="51"/>
  <c r="P10" i="51"/>
  <c r="P9" i="51" s="1"/>
  <c r="E10" i="51"/>
  <c r="S9" i="51"/>
  <c r="R9" i="51"/>
  <c r="R8" i="51"/>
  <c r="S61" i="50"/>
  <c r="R61" i="50"/>
  <c r="Q61" i="50"/>
  <c r="P61" i="50"/>
  <c r="E61" i="50"/>
  <c r="U61" i="50" s="1"/>
  <c r="S60" i="50"/>
  <c r="R60" i="50"/>
  <c r="Q60" i="50"/>
  <c r="P60" i="50"/>
  <c r="E60" i="50"/>
  <c r="S59" i="50"/>
  <c r="R59" i="50"/>
  <c r="R58" i="50"/>
  <c r="S57" i="50"/>
  <c r="R57" i="50"/>
  <c r="Q57" i="50"/>
  <c r="P57" i="50"/>
  <c r="E57" i="50"/>
  <c r="T57" i="50" s="1"/>
  <c r="T56" i="50"/>
  <c r="S56" i="50"/>
  <c r="R56" i="50"/>
  <c r="Q56" i="50"/>
  <c r="P56" i="50"/>
  <c r="E56" i="50"/>
  <c r="U56" i="50" s="1"/>
  <c r="S55" i="50"/>
  <c r="R55" i="50"/>
  <c r="Q55" i="50"/>
  <c r="P55" i="50"/>
  <c r="E55" i="50"/>
  <c r="U55" i="50" s="1"/>
  <c r="T54" i="50"/>
  <c r="S54" i="50"/>
  <c r="R54" i="50"/>
  <c r="Q54" i="50"/>
  <c r="P54" i="50"/>
  <c r="P53" i="50" s="1"/>
  <c r="E54" i="50"/>
  <c r="U54" i="50" s="1"/>
  <c r="S53" i="50"/>
  <c r="R53" i="50"/>
  <c r="U52" i="50"/>
  <c r="S52" i="50"/>
  <c r="R52" i="50"/>
  <c r="Q52" i="50"/>
  <c r="P52" i="50"/>
  <c r="E52" i="50"/>
  <c r="T52" i="50" s="1"/>
  <c r="T51" i="50"/>
  <c r="S51" i="50"/>
  <c r="R51" i="50"/>
  <c r="Q51" i="50"/>
  <c r="P51" i="50"/>
  <c r="E51" i="50"/>
  <c r="U51" i="50" s="1"/>
  <c r="S50" i="50"/>
  <c r="R50" i="50"/>
  <c r="Q50" i="50"/>
  <c r="P50" i="50"/>
  <c r="E50" i="50"/>
  <c r="U50" i="50" s="1"/>
  <c r="S49" i="50"/>
  <c r="R49" i="50"/>
  <c r="Q49" i="50"/>
  <c r="P49" i="50"/>
  <c r="E49" i="50"/>
  <c r="U49" i="50" s="1"/>
  <c r="S48" i="50"/>
  <c r="R48" i="50"/>
  <c r="Q48" i="50"/>
  <c r="P48" i="50"/>
  <c r="E48" i="50"/>
  <c r="U48" i="50" s="1"/>
  <c r="S47" i="50"/>
  <c r="R47" i="50"/>
  <c r="Q47" i="50"/>
  <c r="P47" i="50"/>
  <c r="E47" i="50"/>
  <c r="U47" i="50" s="1"/>
  <c r="S46" i="50"/>
  <c r="R46" i="50"/>
  <c r="Q46" i="50"/>
  <c r="P46" i="50"/>
  <c r="E46" i="50"/>
  <c r="S45" i="50"/>
  <c r="R45" i="50"/>
  <c r="Q45" i="50"/>
  <c r="P45" i="50"/>
  <c r="E45" i="50"/>
  <c r="U45" i="50" s="1"/>
  <c r="S44" i="50"/>
  <c r="R44" i="50"/>
  <c r="Q44" i="50"/>
  <c r="P44" i="50"/>
  <c r="E44" i="50"/>
  <c r="T44" i="50" s="1"/>
  <c r="S43" i="50"/>
  <c r="R43" i="50"/>
  <c r="S42" i="50"/>
  <c r="R42" i="50"/>
  <c r="S41" i="50"/>
  <c r="R41" i="50"/>
  <c r="Q41" i="50"/>
  <c r="P41" i="50"/>
  <c r="E41" i="50"/>
  <c r="U41" i="50" s="1"/>
  <c r="S40" i="50"/>
  <c r="R40" i="50"/>
  <c r="Q40" i="50"/>
  <c r="P40" i="50"/>
  <c r="E40" i="50"/>
  <c r="T40" i="50" s="1"/>
  <c r="T39" i="50"/>
  <c r="S39" i="50"/>
  <c r="R39" i="50"/>
  <c r="Q39" i="50"/>
  <c r="P39" i="50"/>
  <c r="E39" i="50"/>
  <c r="U39" i="50" s="1"/>
  <c r="S38" i="50"/>
  <c r="R38" i="50"/>
  <c r="Q38" i="50"/>
  <c r="P38" i="50"/>
  <c r="E38" i="50"/>
  <c r="U38" i="50" s="1"/>
  <c r="S37" i="50"/>
  <c r="R37" i="50"/>
  <c r="Q37" i="50"/>
  <c r="P37" i="50"/>
  <c r="E37" i="50"/>
  <c r="U37" i="50" s="1"/>
  <c r="S36" i="50"/>
  <c r="R36" i="50"/>
  <c r="Q36" i="50"/>
  <c r="P36" i="50"/>
  <c r="E36" i="50"/>
  <c r="S35" i="50"/>
  <c r="R35" i="50"/>
  <c r="Q35" i="50"/>
  <c r="P35" i="50"/>
  <c r="E35" i="50"/>
  <c r="U35" i="50" s="1"/>
  <c r="S34" i="50"/>
  <c r="R34" i="50"/>
  <c r="Q34" i="50"/>
  <c r="P34" i="50"/>
  <c r="E34" i="50"/>
  <c r="T34" i="50" s="1"/>
  <c r="S33" i="50"/>
  <c r="R33" i="50"/>
  <c r="Q33" i="50"/>
  <c r="P33" i="50"/>
  <c r="E33" i="50"/>
  <c r="U33" i="50" s="1"/>
  <c r="S32" i="50"/>
  <c r="R32" i="50"/>
  <c r="Q32" i="50"/>
  <c r="P32" i="50"/>
  <c r="E32" i="50"/>
  <c r="T32" i="50" s="1"/>
  <c r="U31" i="50"/>
  <c r="S31" i="50"/>
  <c r="R31" i="50"/>
  <c r="Q31" i="50"/>
  <c r="P31" i="50"/>
  <c r="E31" i="50"/>
  <c r="T31" i="50" s="1"/>
  <c r="S30" i="50"/>
  <c r="R30" i="50"/>
  <c r="Q30" i="50"/>
  <c r="P30" i="50"/>
  <c r="E30" i="50"/>
  <c r="U30" i="50" s="1"/>
  <c r="S29" i="50"/>
  <c r="R29" i="50"/>
  <c r="Q29" i="50"/>
  <c r="P29" i="50"/>
  <c r="E29" i="50"/>
  <c r="U29" i="50" s="1"/>
  <c r="S28" i="50"/>
  <c r="R28" i="50"/>
  <c r="Q28" i="50"/>
  <c r="P28" i="50"/>
  <c r="E28" i="50"/>
  <c r="R27" i="50"/>
  <c r="S26" i="50"/>
  <c r="R26" i="50"/>
  <c r="Q26" i="50"/>
  <c r="P26" i="50"/>
  <c r="E26" i="50"/>
  <c r="U26" i="50" s="1"/>
  <c r="S25" i="50"/>
  <c r="R25" i="50"/>
  <c r="Q25" i="50"/>
  <c r="P25" i="50"/>
  <c r="E25" i="50"/>
  <c r="U25" i="50" s="1"/>
  <c r="S24" i="50"/>
  <c r="R24" i="50"/>
  <c r="Q24" i="50"/>
  <c r="P24" i="50"/>
  <c r="E24" i="50"/>
  <c r="S23" i="50"/>
  <c r="R23" i="50"/>
  <c r="Q23" i="50"/>
  <c r="P23" i="50"/>
  <c r="E23" i="50"/>
  <c r="U23" i="50" s="1"/>
  <c r="S22" i="50"/>
  <c r="R22" i="50"/>
  <c r="Q22" i="50"/>
  <c r="P22" i="50"/>
  <c r="E22" i="50"/>
  <c r="T22" i="50" s="1"/>
  <c r="S21" i="50"/>
  <c r="R21" i="50"/>
  <c r="Q21" i="50"/>
  <c r="P21" i="50"/>
  <c r="E21" i="50"/>
  <c r="U21" i="50" s="1"/>
  <c r="U20" i="50"/>
  <c r="S20" i="50"/>
  <c r="R20" i="50"/>
  <c r="Q20" i="50"/>
  <c r="P20" i="50"/>
  <c r="E20" i="50"/>
  <c r="T20" i="50" s="1"/>
  <c r="S19" i="50"/>
  <c r="R19" i="50"/>
  <c r="Q19" i="50"/>
  <c r="P19" i="50"/>
  <c r="E19" i="50"/>
  <c r="U19" i="50" s="1"/>
  <c r="S18" i="50"/>
  <c r="R18" i="50"/>
  <c r="Q18" i="50"/>
  <c r="P18" i="50"/>
  <c r="E18" i="50"/>
  <c r="U18" i="50" s="1"/>
  <c r="S17" i="50"/>
  <c r="R17" i="50"/>
  <c r="Q17" i="50"/>
  <c r="P17" i="50"/>
  <c r="E17" i="50"/>
  <c r="U17" i="50" s="1"/>
  <c r="S16" i="50"/>
  <c r="R16" i="50"/>
  <c r="Q16" i="50"/>
  <c r="P16" i="50"/>
  <c r="E16" i="50"/>
  <c r="S15" i="50"/>
  <c r="R15" i="50"/>
  <c r="Q15" i="50"/>
  <c r="P15" i="50"/>
  <c r="E15" i="50"/>
  <c r="U15" i="50" s="1"/>
  <c r="S14" i="50"/>
  <c r="R14" i="50"/>
  <c r="Q14" i="50"/>
  <c r="P14" i="50"/>
  <c r="E14" i="50"/>
  <c r="T14" i="50" s="1"/>
  <c r="S13" i="50"/>
  <c r="R13" i="50"/>
  <c r="Q13" i="50"/>
  <c r="P13" i="50"/>
  <c r="E13" i="50"/>
  <c r="U13" i="50" s="1"/>
  <c r="S12" i="50"/>
  <c r="R12" i="50"/>
  <c r="Q12" i="50"/>
  <c r="P12" i="50"/>
  <c r="E12" i="50"/>
  <c r="T12" i="50" s="1"/>
  <c r="S11" i="50"/>
  <c r="R11" i="50"/>
  <c r="Q11" i="50"/>
  <c r="P11" i="50"/>
  <c r="E11" i="50"/>
  <c r="U11" i="50" s="1"/>
  <c r="S10" i="50"/>
  <c r="R10" i="50"/>
  <c r="Q10" i="50"/>
  <c r="P10" i="50"/>
  <c r="E10" i="50"/>
  <c r="S9" i="50"/>
  <c r="R9" i="50"/>
  <c r="R8" i="50"/>
  <c r="S61" i="49"/>
  <c r="R61" i="49"/>
  <c r="Q61" i="49"/>
  <c r="P61" i="49"/>
  <c r="E61" i="49"/>
  <c r="U61" i="49" s="1"/>
  <c r="S60" i="49"/>
  <c r="R60" i="49"/>
  <c r="Q60" i="49"/>
  <c r="P60" i="49"/>
  <c r="P59" i="49" s="1"/>
  <c r="E60" i="49"/>
  <c r="S59" i="49"/>
  <c r="R59" i="49"/>
  <c r="R58" i="49"/>
  <c r="S57" i="49"/>
  <c r="R57" i="49"/>
  <c r="Q57" i="49"/>
  <c r="P57" i="49"/>
  <c r="E57" i="49"/>
  <c r="T56" i="49"/>
  <c r="S56" i="49"/>
  <c r="R56" i="49"/>
  <c r="Q56" i="49"/>
  <c r="P56" i="49"/>
  <c r="E56" i="49"/>
  <c r="U56" i="49" s="1"/>
  <c r="U55" i="49"/>
  <c r="S55" i="49"/>
  <c r="R55" i="49"/>
  <c r="Q55" i="49"/>
  <c r="P55" i="49"/>
  <c r="E55" i="49"/>
  <c r="T55" i="49" s="1"/>
  <c r="S54" i="49"/>
  <c r="R54" i="49"/>
  <c r="Q54" i="49"/>
  <c r="P54" i="49"/>
  <c r="E54" i="49"/>
  <c r="U54" i="49" s="1"/>
  <c r="S53" i="49"/>
  <c r="R53" i="49"/>
  <c r="S52" i="49"/>
  <c r="R52" i="49"/>
  <c r="Q52" i="49"/>
  <c r="P52" i="49"/>
  <c r="E52" i="49"/>
  <c r="S51" i="49"/>
  <c r="R51" i="49"/>
  <c r="Q51" i="49"/>
  <c r="P51" i="49"/>
  <c r="E51" i="49"/>
  <c r="U51" i="49" s="1"/>
  <c r="S50" i="49"/>
  <c r="R50" i="49"/>
  <c r="Q50" i="49"/>
  <c r="P50" i="49"/>
  <c r="E50" i="49"/>
  <c r="T50" i="49" s="1"/>
  <c r="S49" i="49"/>
  <c r="R49" i="49"/>
  <c r="Q49" i="49"/>
  <c r="P49" i="49"/>
  <c r="E49" i="49"/>
  <c r="U49" i="49" s="1"/>
  <c r="S48" i="49"/>
  <c r="R48" i="49"/>
  <c r="Q48" i="49"/>
  <c r="P48" i="49"/>
  <c r="E48" i="49"/>
  <c r="U48" i="49" s="1"/>
  <c r="S47" i="49"/>
  <c r="R47" i="49"/>
  <c r="Q47" i="49"/>
  <c r="P47" i="49"/>
  <c r="E47" i="49"/>
  <c r="T47" i="49" s="1"/>
  <c r="S46" i="49"/>
  <c r="R46" i="49"/>
  <c r="Q46" i="49"/>
  <c r="P46" i="49"/>
  <c r="E46" i="49"/>
  <c r="U46" i="49" s="1"/>
  <c r="S45" i="49"/>
  <c r="R45" i="49"/>
  <c r="Q45" i="49"/>
  <c r="P45" i="49"/>
  <c r="E45" i="49"/>
  <c r="U45" i="49" s="1"/>
  <c r="S44" i="49"/>
  <c r="R44" i="49"/>
  <c r="Q44" i="49"/>
  <c r="P44" i="49"/>
  <c r="E44" i="49"/>
  <c r="S43" i="49"/>
  <c r="R43" i="49"/>
  <c r="S42" i="49"/>
  <c r="R42" i="49"/>
  <c r="S41" i="49"/>
  <c r="R41" i="49"/>
  <c r="Q41" i="49"/>
  <c r="P41" i="49"/>
  <c r="E41" i="49"/>
  <c r="U41" i="49" s="1"/>
  <c r="S40" i="49"/>
  <c r="R40" i="49"/>
  <c r="Q40" i="49"/>
  <c r="P40" i="49"/>
  <c r="E40" i="49"/>
  <c r="T40" i="49" s="1"/>
  <c r="S39" i="49"/>
  <c r="R39" i="49"/>
  <c r="Q39" i="49"/>
  <c r="P39" i="49"/>
  <c r="E39" i="49"/>
  <c r="U39" i="49" s="1"/>
  <c r="S38" i="49"/>
  <c r="R38" i="49"/>
  <c r="Q38" i="49"/>
  <c r="P38" i="49"/>
  <c r="E38" i="49"/>
  <c r="U38" i="49" s="1"/>
  <c r="S37" i="49"/>
  <c r="R37" i="49"/>
  <c r="Q37" i="49"/>
  <c r="P37" i="49"/>
  <c r="E37" i="49"/>
  <c r="T37" i="49" s="1"/>
  <c r="S36" i="49"/>
  <c r="R36" i="49"/>
  <c r="Q36" i="49"/>
  <c r="P36" i="49"/>
  <c r="E36" i="49"/>
  <c r="S35" i="49"/>
  <c r="R35" i="49"/>
  <c r="Q35" i="49"/>
  <c r="U35" i="49" s="1"/>
  <c r="P35" i="49"/>
  <c r="E35" i="49"/>
  <c r="S34" i="49"/>
  <c r="R34" i="49"/>
  <c r="Q34" i="49"/>
  <c r="P34" i="49"/>
  <c r="E34" i="49"/>
  <c r="S33" i="49"/>
  <c r="R33" i="49"/>
  <c r="Q33" i="49"/>
  <c r="P33" i="49"/>
  <c r="E33" i="49"/>
  <c r="U33" i="49" s="1"/>
  <c r="S32" i="49"/>
  <c r="R32" i="49"/>
  <c r="Q32" i="49"/>
  <c r="P32" i="49"/>
  <c r="E32" i="49"/>
  <c r="T32" i="49" s="1"/>
  <c r="S31" i="49"/>
  <c r="R31" i="49"/>
  <c r="Q31" i="49"/>
  <c r="P31" i="49"/>
  <c r="E31" i="49"/>
  <c r="U31" i="49" s="1"/>
  <c r="S30" i="49"/>
  <c r="R30" i="49"/>
  <c r="Q30" i="49"/>
  <c r="P30" i="49"/>
  <c r="E30" i="49"/>
  <c r="U30" i="49" s="1"/>
  <c r="S29" i="49"/>
  <c r="R29" i="49"/>
  <c r="Q29" i="49"/>
  <c r="P29" i="49"/>
  <c r="E29" i="49"/>
  <c r="T29" i="49" s="1"/>
  <c r="S28" i="49"/>
  <c r="R28" i="49"/>
  <c r="Q28" i="49"/>
  <c r="P28" i="49"/>
  <c r="E28" i="49"/>
  <c r="U28" i="49" s="1"/>
  <c r="R27" i="49"/>
  <c r="S26" i="49"/>
  <c r="R26" i="49"/>
  <c r="Q26" i="49"/>
  <c r="P26" i="49"/>
  <c r="E26" i="49"/>
  <c r="U26" i="49" s="1"/>
  <c r="S25" i="49"/>
  <c r="R25" i="49"/>
  <c r="Q25" i="49"/>
  <c r="P25" i="49"/>
  <c r="E25" i="49"/>
  <c r="T25" i="49" s="1"/>
  <c r="S24" i="49"/>
  <c r="R24" i="49"/>
  <c r="Q24" i="49"/>
  <c r="P24" i="49"/>
  <c r="E24" i="49"/>
  <c r="U24" i="49" s="1"/>
  <c r="S23" i="49"/>
  <c r="R23" i="49"/>
  <c r="Q23" i="49"/>
  <c r="P23" i="49"/>
  <c r="E23" i="49"/>
  <c r="U23" i="49" s="1"/>
  <c r="S22" i="49"/>
  <c r="R22" i="49"/>
  <c r="Q22" i="49"/>
  <c r="P22" i="49"/>
  <c r="E22" i="49"/>
  <c r="S21" i="49"/>
  <c r="R21" i="49"/>
  <c r="Q21" i="49"/>
  <c r="P21" i="49"/>
  <c r="E21" i="49"/>
  <c r="U21" i="49" s="1"/>
  <c r="S20" i="49"/>
  <c r="R20" i="49"/>
  <c r="Q20" i="49"/>
  <c r="P20" i="49"/>
  <c r="E20" i="49"/>
  <c r="T20" i="49" s="1"/>
  <c r="S19" i="49"/>
  <c r="R19" i="49"/>
  <c r="Q19" i="49"/>
  <c r="P19" i="49"/>
  <c r="E19" i="49"/>
  <c r="U19" i="49" s="1"/>
  <c r="S18" i="49"/>
  <c r="R18" i="49"/>
  <c r="Q18" i="49"/>
  <c r="P18" i="49"/>
  <c r="E18" i="49"/>
  <c r="U18" i="49" s="1"/>
  <c r="U17" i="49"/>
  <c r="S17" i="49"/>
  <c r="R17" i="49"/>
  <c r="Q17" i="49"/>
  <c r="P17" i="49"/>
  <c r="E17" i="49"/>
  <c r="T17" i="49" s="1"/>
  <c r="S16" i="49"/>
  <c r="R16" i="49"/>
  <c r="Q16" i="49"/>
  <c r="P16" i="49"/>
  <c r="E16" i="49"/>
  <c r="U16" i="49" s="1"/>
  <c r="S15" i="49"/>
  <c r="R15" i="49"/>
  <c r="Q15" i="49"/>
  <c r="P15" i="49"/>
  <c r="E15" i="49"/>
  <c r="U15" i="49" s="1"/>
  <c r="S14" i="49"/>
  <c r="R14" i="49"/>
  <c r="Q14" i="49"/>
  <c r="P14" i="49"/>
  <c r="E14" i="49"/>
  <c r="S13" i="49"/>
  <c r="R13" i="49"/>
  <c r="Q13" i="49"/>
  <c r="P13" i="49"/>
  <c r="E13" i="49"/>
  <c r="T13" i="49" s="1"/>
  <c r="S12" i="49"/>
  <c r="R12" i="49"/>
  <c r="Q12" i="49"/>
  <c r="P12" i="49"/>
  <c r="E12" i="49"/>
  <c r="T12" i="49" s="1"/>
  <c r="S11" i="49"/>
  <c r="R11" i="49"/>
  <c r="Q11" i="49"/>
  <c r="P11" i="49"/>
  <c r="E11" i="49"/>
  <c r="U11" i="49" s="1"/>
  <c r="S10" i="49"/>
  <c r="R10" i="49"/>
  <c r="Q10" i="49"/>
  <c r="P10" i="49"/>
  <c r="E10" i="49"/>
  <c r="S9" i="49"/>
  <c r="R9" i="49"/>
  <c r="R8" i="49"/>
  <c r="S61" i="48"/>
  <c r="R61" i="48"/>
  <c r="Q61" i="48"/>
  <c r="P61" i="48"/>
  <c r="E61" i="48"/>
  <c r="U61" i="48" s="1"/>
  <c r="S60" i="48"/>
  <c r="R60" i="48"/>
  <c r="Q60" i="48"/>
  <c r="P60" i="48"/>
  <c r="P59" i="48" s="1"/>
  <c r="E60" i="48"/>
  <c r="U60" i="48" s="1"/>
  <c r="S59" i="48"/>
  <c r="R59" i="48"/>
  <c r="R58" i="48"/>
  <c r="S57" i="48"/>
  <c r="R57" i="48"/>
  <c r="Q57" i="48"/>
  <c r="P57" i="48"/>
  <c r="E57" i="48"/>
  <c r="U57" i="48" s="1"/>
  <c r="S56" i="48"/>
  <c r="R56" i="48"/>
  <c r="Q56" i="48"/>
  <c r="P56" i="48"/>
  <c r="E56" i="48"/>
  <c r="U56" i="48" s="1"/>
  <c r="S55" i="48"/>
  <c r="R55" i="48"/>
  <c r="Q55" i="48"/>
  <c r="P55" i="48"/>
  <c r="E55" i="48"/>
  <c r="S54" i="48"/>
  <c r="R54" i="48"/>
  <c r="Q54" i="48"/>
  <c r="P54" i="48"/>
  <c r="E54" i="48"/>
  <c r="U54" i="48" s="1"/>
  <c r="S53" i="48"/>
  <c r="R53" i="48"/>
  <c r="S52" i="48"/>
  <c r="R52" i="48"/>
  <c r="Q52" i="48"/>
  <c r="P52" i="48"/>
  <c r="E52" i="48"/>
  <c r="U52" i="48" s="1"/>
  <c r="S51" i="48"/>
  <c r="R51" i="48"/>
  <c r="Q51" i="48"/>
  <c r="P51" i="48"/>
  <c r="E51" i="48"/>
  <c r="U51" i="48" s="1"/>
  <c r="S50" i="48"/>
  <c r="R50" i="48"/>
  <c r="Q50" i="48"/>
  <c r="P50" i="48"/>
  <c r="E50" i="48"/>
  <c r="S49" i="48"/>
  <c r="R49" i="48"/>
  <c r="Q49" i="48"/>
  <c r="P49" i="48"/>
  <c r="E49" i="48"/>
  <c r="U49" i="48" s="1"/>
  <c r="U48" i="48"/>
  <c r="S48" i="48"/>
  <c r="R48" i="48"/>
  <c r="Q48" i="48"/>
  <c r="P48" i="48"/>
  <c r="E48" i="48"/>
  <c r="T48" i="48" s="1"/>
  <c r="S47" i="48"/>
  <c r="R47" i="48"/>
  <c r="Q47" i="48"/>
  <c r="P47" i="48"/>
  <c r="E47" i="48"/>
  <c r="U47" i="48" s="1"/>
  <c r="S46" i="48"/>
  <c r="R46" i="48"/>
  <c r="Q46" i="48"/>
  <c r="P46" i="48"/>
  <c r="E46" i="48"/>
  <c r="U46" i="48" s="1"/>
  <c r="S45" i="48"/>
  <c r="R45" i="48"/>
  <c r="Q45" i="48"/>
  <c r="P45" i="48"/>
  <c r="E45" i="48"/>
  <c r="U45" i="48" s="1"/>
  <c r="S44" i="48"/>
  <c r="R44" i="48"/>
  <c r="Q44" i="48"/>
  <c r="P44" i="48"/>
  <c r="E44" i="48"/>
  <c r="S43" i="48"/>
  <c r="R43" i="48"/>
  <c r="S42" i="48"/>
  <c r="R42" i="48"/>
  <c r="S41" i="48"/>
  <c r="R41" i="48"/>
  <c r="Q41" i="48"/>
  <c r="P41" i="48"/>
  <c r="E41" i="48"/>
  <c r="U41" i="48" s="1"/>
  <c r="S40" i="48"/>
  <c r="R40" i="48"/>
  <c r="Q40" i="48"/>
  <c r="P40" i="48"/>
  <c r="E40" i="48"/>
  <c r="S39" i="48"/>
  <c r="R39" i="48"/>
  <c r="Q39" i="48"/>
  <c r="P39" i="48"/>
  <c r="E39" i="48"/>
  <c r="U39" i="48" s="1"/>
  <c r="S38" i="48"/>
  <c r="R38" i="48"/>
  <c r="Q38" i="48"/>
  <c r="P38" i="48"/>
  <c r="E38" i="48"/>
  <c r="T38" i="48" s="1"/>
  <c r="T37" i="48"/>
  <c r="S37" i="48"/>
  <c r="R37" i="48"/>
  <c r="Q37" i="48"/>
  <c r="P37" i="48"/>
  <c r="E37" i="48"/>
  <c r="U37" i="48" s="1"/>
  <c r="S36" i="48"/>
  <c r="R36" i="48"/>
  <c r="Q36" i="48"/>
  <c r="U36" i="48" s="1"/>
  <c r="P36" i="48"/>
  <c r="E36" i="48"/>
  <c r="S35" i="48"/>
  <c r="R35" i="48"/>
  <c r="Q35" i="48"/>
  <c r="P35" i="48"/>
  <c r="E35" i="48"/>
  <c r="U35" i="48" s="1"/>
  <c r="S34" i="48"/>
  <c r="R34" i="48"/>
  <c r="Q34" i="48"/>
  <c r="P34" i="48"/>
  <c r="E34" i="48"/>
  <c r="U34" i="48" s="1"/>
  <c r="S33" i="48"/>
  <c r="R33" i="48"/>
  <c r="Q33" i="48"/>
  <c r="P33" i="48"/>
  <c r="E33" i="48"/>
  <c r="U33" i="48" s="1"/>
  <c r="S32" i="48"/>
  <c r="R32" i="48"/>
  <c r="Q32" i="48"/>
  <c r="P32" i="48"/>
  <c r="E32" i="48"/>
  <c r="S31" i="48"/>
  <c r="R31" i="48"/>
  <c r="Q31" i="48"/>
  <c r="P31" i="48"/>
  <c r="E31" i="48"/>
  <c r="U31" i="48" s="1"/>
  <c r="S30" i="48"/>
  <c r="R30" i="48"/>
  <c r="Q30" i="48"/>
  <c r="P30" i="48"/>
  <c r="E30" i="48"/>
  <c r="T30" i="48" s="1"/>
  <c r="S29" i="48"/>
  <c r="R29" i="48"/>
  <c r="Q29" i="48"/>
  <c r="P29" i="48"/>
  <c r="E29" i="48"/>
  <c r="U29" i="48" s="1"/>
  <c r="S28" i="48"/>
  <c r="R28" i="48"/>
  <c r="Q28" i="48"/>
  <c r="P28" i="48"/>
  <c r="E28" i="48"/>
  <c r="U28" i="48" s="1"/>
  <c r="R27" i="48"/>
  <c r="S26" i="48"/>
  <c r="R26" i="48"/>
  <c r="Q26" i="48"/>
  <c r="P26" i="48"/>
  <c r="E26" i="48"/>
  <c r="T26" i="48" s="1"/>
  <c r="S25" i="48"/>
  <c r="R25" i="48"/>
  <c r="Q25" i="48"/>
  <c r="P25" i="48"/>
  <c r="E25" i="48"/>
  <c r="U25" i="48" s="1"/>
  <c r="S24" i="48"/>
  <c r="R24" i="48"/>
  <c r="Q24" i="48"/>
  <c r="P24" i="48"/>
  <c r="E24" i="48"/>
  <c r="U24" i="48" s="1"/>
  <c r="S23" i="48"/>
  <c r="R23" i="48"/>
  <c r="Q23" i="48"/>
  <c r="P23" i="48"/>
  <c r="E23" i="48"/>
  <c r="U23" i="48" s="1"/>
  <c r="S22" i="48"/>
  <c r="R22" i="48"/>
  <c r="Q22" i="48"/>
  <c r="P22" i="48"/>
  <c r="E22" i="48"/>
  <c r="U22" i="48" s="1"/>
  <c r="S21" i="48"/>
  <c r="R21" i="48"/>
  <c r="Q21" i="48"/>
  <c r="P21" i="48"/>
  <c r="E21" i="48"/>
  <c r="U21" i="48" s="1"/>
  <c r="S20" i="48"/>
  <c r="R20" i="48"/>
  <c r="Q20" i="48"/>
  <c r="P20" i="48"/>
  <c r="E20" i="48"/>
  <c r="S19" i="48"/>
  <c r="R19" i="48"/>
  <c r="Q19" i="48"/>
  <c r="P19" i="48"/>
  <c r="E19" i="48"/>
  <c r="U19" i="48" s="1"/>
  <c r="S18" i="48"/>
  <c r="R18" i="48"/>
  <c r="Q18" i="48"/>
  <c r="P18" i="48"/>
  <c r="E18" i="48"/>
  <c r="T18" i="48" s="1"/>
  <c r="S17" i="48"/>
  <c r="R17" i="48"/>
  <c r="Q17" i="48"/>
  <c r="P17" i="48"/>
  <c r="E17" i="48"/>
  <c r="U17" i="48" s="1"/>
  <c r="S16" i="48"/>
  <c r="R16" i="48"/>
  <c r="Q16" i="48"/>
  <c r="P16" i="48"/>
  <c r="E16" i="48"/>
  <c r="U16" i="48" s="1"/>
  <c r="U15" i="48"/>
  <c r="S15" i="48"/>
  <c r="R15" i="48"/>
  <c r="Q15" i="48"/>
  <c r="P15" i="48"/>
  <c r="E15" i="48"/>
  <c r="T15" i="48" s="1"/>
  <c r="S14" i="48"/>
  <c r="R14" i="48"/>
  <c r="Q14" i="48"/>
  <c r="P14" i="48"/>
  <c r="E14" i="48"/>
  <c r="U14" i="48" s="1"/>
  <c r="S13" i="48"/>
  <c r="R13" i="48"/>
  <c r="Q13" i="48"/>
  <c r="P13" i="48"/>
  <c r="E13" i="48"/>
  <c r="U13" i="48" s="1"/>
  <c r="S12" i="48"/>
  <c r="R12" i="48"/>
  <c r="Q12" i="48"/>
  <c r="P12" i="48"/>
  <c r="E12" i="48"/>
  <c r="S11" i="48"/>
  <c r="R11" i="48"/>
  <c r="Q11" i="48"/>
  <c r="P11" i="48"/>
  <c r="E11" i="48"/>
  <c r="U11" i="48" s="1"/>
  <c r="S10" i="48"/>
  <c r="R10" i="48"/>
  <c r="Q10" i="48"/>
  <c r="P10" i="48"/>
  <c r="E10" i="48"/>
  <c r="T10" i="48" s="1"/>
  <c r="S9" i="48"/>
  <c r="R9" i="48"/>
  <c r="R8" i="48"/>
  <c r="S61" i="47"/>
  <c r="R61" i="47"/>
  <c r="Q61" i="47"/>
  <c r="P61" i="47"/>
  <c r="E61" i="47"/>
  <c r="U61" i="47" s="1"/>
  <c r="S60" i="47"/>
  <c r="R60" i="47"/>
  <c r="Q60" i="47"/>
  <c r="P60" i="47"/>
  <c r="P59" i="47" s="1"/>
  <c r="E60" i="47"/>
  <c r="S59" i="47"/>
  <c r="R59" i="47"/>
  <c r="R58" i="47"/>
  <c r="S57" i="47"/>
  <c r="R57" i="47"/>
  <c r="Q57" i="47"/>
  <c r="P57" i="47"/>
  <c r="E57" i="47"/>
  <c r="U57" i="47" s="1"/>
  <c r="S56" i="47"/>
  <c r="R56" i="47"/>
  <c r="Q56" i="47"/>
  <c r="P56" i="47"/>
  <c r="E56" i="47"/>
  <c r="T55" i="47"/>
  <c r="S55" i="47"/>
  <c r="R55" i="47"/>
  <c r="Q55" i="47"/>
  <c r="P55" i="47"/>
  <c r="E55" i="47"/>
  <c r="U55" i="47" s="1"/>
  <c r="S54" i="47"/>
  <c r="R54" i="47"/>
  <c r="Q54" i="47"/>
  <c r="P54" i="47"/>
  <c r="E54" i="47"/>
  <c r="T54" i="47" s="1"/>
  <c r="S53" i="47"/>
  <c r="R53" i="47"/>
  <c r="S52" i="47"/>
  <c r="R52" i="47"/>
  <c r="Q52" i="47"/>
  <c r="P52" i="47"/>
  <c r="E52" i="47"/>
  <c r="U52" i="47" s="1"/>
  <c r="S51" i="47"/>
  <c r="R51" i="47"/>
  <c r="Q51" i="47"/>
  <c r="P51" i="47"/>
  <c r="E51" i="47"/>
  <c r="T50" i="47"/>
  <c r="S50" i="47"/>
  <c r="R50" i="47"/>
  <c r="Q50" i="47"/>
  <c r="P50" i="47"/>
  <c r="E50" i="47"/>
  <c r="U50" i="47" s="1"/>
  <c r="S49" i="47"/>
  <c r="R49" i="47"/>
  <c r="Q49" i="47"/>
  <c r="P49" i="47"/>
  <c r="E49" i="47"/>
  <c r="T49" i="47" s="1"/>
  <c r="S48" i="47"/>
  <c r="R48" i="47"/>
  <c r="Q48" i="47"/>
  <c r="P48" i="47"/>
  <c r="E48" i="47"/>
  <c r="U48" i="47" s="1"/>
  <c r="S47" i="47"/>
  <c r="R47" i="47"/>
  <c r="Q47" i="47"/>
  <c r="P47" i="47"/>
  <c r="E47" i="47"/>
  <c r="U47" i="47" s="1"/>
  <c r="U46" i="47"/>
  <c r="S46" i="47"/>
  <c r="R46" i="47"/>
  <c r="Q46" i="47"/>
  <c r="P46" i="47"/>
  <c r="E46" i="47"/>
  <c r="T46" i="47" s="1"/>
  <c r="S45" i="47"/>
  <c r="R45" i="47"/>
  <c r="Q45" i="47"/>
  <c r="P45" i="47"/>
  <c r="E45" i="47"/>
  <c r="U45" i="47" s="1"/>
  <c r="S44" i="47"/>
  <c r="R44" i="47"/>
  <c r="Q44" i="47"/>
  <c r="P44" i="47"/>
  <c r="E44" i="47"/>
  <c r="T44" i="47" s="1"/>
  <c r="S43" i="47"/>
  <c r="R43" i="47"/>
  <c r="S42" i="47"/>
  <c r="R42" i="47"/>
  <c r="S41" i="47"/>
  <c r="R41" i="47"/>
  <c r="Q41" i="47"/>
  <c r="P41" i="47"/>
  <c r="E41" i="47"/>
  <c r="T40" i="47"/>
  <c r="S40" i="47"/>
  <c r="R40" i="47"/>
  <c r="Q40" i="47"/>
  <c r="P40" i="47"/>
  <c r="E40" i="47"/>
  <c r="U40" i="47" s="1"/>
  <c r="S39" i="47"/>
  <c r="R39" i="47"/>
  <c r="Q39" i="47"/>
  <c r="P39" i="47"/>
  <c r="E39" i="47"/>
  <c r="T39" i="47" s="1"/>
  <c r="S38" i="47"/>
  <c r="R38" i="47"/>
  <c r="Q38" i="47"/>
  <c r="P38" i="47"/>
  <c r="E38" i="47"/>
  <c r="U38" i="47" s="1"/>
  <c r="S37" i="47"/>
  <c r="R37" i="47"/>
  <c r="Q37" i="47"/>
  <c r="P37" i="47"/>
  <c r="E37" i="47"/>
  <c r="U37" i="47" s="1"/>
  <c r="T36" i="47"/>
  <c r="S36" i="47"/>
  <c r="R36" i="47"/>
  <c r="Q36" i="47"/>
  <c r="P36" i="47"/>
  <c r="E36" i="47"/>
  <c r="U36" i="47" s="1"/>
  <c r="S35" i="47"/>
  <c r="R35" i="47"/>
  <c r="Q35" i="47"/>
  <c r="P35" i="47"/>
  <c r="E35" i="47"/>
  <c r="U35" i="47" s="1"/>
  <c r="S34" i="47"/>
  <c r="R34" i="47"/>
  <c r="Q34" i="47"/>
  <c r="P34" i="47"/>
  <c r="E34" i="47"/>
  <c r="U34" i="47" s="1"/>
  <c r="S33" i="47"/>
  <c r="R33" i="47"/>
  <c r="Q33" i="47"/>
  <c r="P33" i="47"/>
  <c r="E33" i="47"/>
  <c r="S32" i="47"/>
  <c r="R32" i="47"/>
  <c r="Q32" i="47"/>
  <c r="P32" i="47"/>
  <c r="E32" i="47"/>
  <c r="U32" i="47" s="1"/>
  <c r="S31" i="47"/>
  <c r="R31" i="47"/>
  <c r="Q31" i="47"/>
  <c r="P31" i="47"/>
  <c r="E31" i="47"/>
  <c r="T31" i="47" s="1"/>
  <c r="S30" i="47"/>
  <c r="R30" i="47"/>
  <c r="Q30" i="47"/>
  <c r="P30" i="47"/>
  <c r="E30" i="47"/>
  <c r="U30" i="47" s="1"/>
  <c r="S29" i="47"/>
  <c r="R29" i="47"/>
  <c r="Q29" i="47"/>
  <c r="P29" i="47"/>
  <c r="E29" i="47"/>
  <c r="U29" i="47" s="1"/>
  <c r="S28" i="47"/>
  <c r="R28" i="47"/>
  <c r="Q28" i="47"/>
  <c r="P28" i="47"/>
  <c r="E28" i="47"/>
  <c r="U28" i="47" s="1"/>
  <c r="R27" i="47"/>
  <c r="S26" i="47"/>
  <c r="R26" i="47"/>
  <c r="Q26" i="47"/>
  <c r="P26" i="47"/>
  <c r="E26" i="47"/>
  <c r="U26" i="47" s="1"/>
  <c r="S25" i="47"/>
  <c r="R25" i="47"/>
  <c r="Q25" i="47"/>
  <c r="P25" i="47"/>
  <c r="E25" i="47"/>
  <c r="U25" i="47" s="1"/>
  <c r="U24" i="47"/>
  <c r="S24" i="47"/>
  <c r="R24" i="47"/>
  <c r="Q24" i="47"/>
  <c r="P24" i="47"/>
  <c r="E24" i="47"/>
  <c r="T24" i="47" s="1"/>
  <c r="S23" i="47"/>
  <c r="R23" i="47"/>
  <c r="Q23" i="47"/>
  <c r="P23" i="47"/>
  <c r="E23" i="47"/>
  <c r="U23" i="47" s="1"/>
  <c r="S22" i="47"/>
  <c r="R22" i="47"/>
  <c r="Q22" i="47"/>
  <c r="P22" i="47"/>
  <c r="E22" i="47"/>
  <c r="U22" i="47" s="1"/>
  <c r="S21" i="47"/>
  <c r="R21" i="47"/>
  <c r="Q21" i="47"/>
  <c r="P21" i="47"/>
  <c r="E21" i="47"/>
  <c r="S20" i="47"/>
  <c r="R20" i="47"/>
  <c r="Q20" i="47"/>
  <c r="P20" i="47"/>
  <c r="E20" i="47"/>
  <c r="U20" i="47" s="1"/>
  <c r="S19" i="47"/>
  <c r="R19" i="47"/>
  <c r="Q19" i="47"/>
  <c r="P19" i="47"/>
  <c r="E19" i="47"/>
  <c r="T19" i="47" s="1"/>
  <c r="S18" i="47"/>
  <c r="R18" i="47"/>
  <c r="Q18" i="47"/>
  <c r="P18" i="47"/>
  <c r="E18" i="47"/>
  <c r="U18" i="47" s="1"/>
  <c r="S17" i="47"/>
  <c r="R17" i="47"/>
  <c r="Q17" i="47"/>
  <c r="P17" i="47"/>
  <c r="E17" i="47"/>
  <c r="U17" i="47" s="1"/>
  <c r="S16" i="47"/>
  <c r="R16" i="47"/>
  <c r="Q16" i="47"/>
  <c r="P16" i="47"/>
  <c r="E16" i="47"/>
  <c r="U16" i="47" s="1"/>
  <c r="S15" i="47"/>
  <c r="R15" i="47"/>
  <c r="Q15" i="47"/>
  <c r="P15" i="47"/>
  <c r="E15" i="47"/>
  <c r="U15" i="47" s="1"/>
  <c r="S14" i="47"/>
  <c r="R14" i="47"/>
  <c r="Q14" i="47"/>
  <c r="P14" i="47"/>
  <c r="E14" i="47"/>
  <c r="U14" i="47" s="1"/>
  <c r="S13" i="47"/>
  <c r="R13" i="47"/>
  <c r="Q13" i="47"/>
  <c r="P13" i="47"/>
  <c r="E13" i="47"/>
  <c r="S12" i="47"/>
  <c r="R12" i="47"/>
  <c r="Q12" i="47"/>
  <c r="P12" i="47"/>
  <c r="E12" i="47"/>
  <c r="U12" i="47" s="1"/>
  <c r="U11" i="47"/>
  <c r="S11" i="47"/>
  <c r="R11" i="47"/>
  <c r="Q11" i="47"/>
  <c r="P11" i="47"/>
  <c r="E11" i="47"/>
  <c r="T11" i="47" s="1"/>
  <c r="S10" i="47"/>
  <c r="R10" i="47"/>
  <c r="Q10" i="47"/>
  <c r="P10" i="47"/>
  <c r="E10" i="47"/>
  <c r="U10" i="47" s="1"/>
  <c r="S9" i="47"/>
  <c r="R9" i="47"/>
  <c r="R8" i="47"/>
  <c r="T61" i="46"/>
  <c r="S61" i="46"/>
  <c r="R61" i="46"/>
  <c r="Q61" i="46"/>
  <c r="P61" i="46"/>
  <c r="E61" i="46"/>
  <c r="U61" i="46" s="1"/>
  <c r="S60" i="46"/>
  <c r="R60" i="46"/>
  <c r="Q60" i="46"/>
  <c r="Q59" i="46" s="1"/>
  <c r="P60" i="46"/>
  <c r="P59" i="46" s="1"/>
  <c r="E60" i="46"/>
  <c r="S59" i="46"/>
  <c r="R59" i="46"/>
  <c r="R58" i="46"/>
  <c r="S57" i="46"/>
  <c r="R57" i="46"/>
  <c r="Q57" i="46"/>
  <c r="P57" i="46"/>
  <c r="E57" i="46"/>
  <c r="U57" i="46" s="1"/>
  <c r="S56" i="46"/>
  <c r="R56" i="46"/>
  <c r="Q56" i="46"/>
  <c r="P56" i="46"/>
  <c r="E56" i="46"/>
  <c r="U56" i="46" s="1"/>
  <c r="S55" i="46"/>
  <c r="R55" i="46"/>
  <c r="Q55" i="46"/>
  <c r="P55" i="46"/>
  <c r="E55" i="46"/>
  <c r="S54" i="46"/>
  <c r="R54" i="46"/>
  <c r="Q54" i="46"/>
  <c r="P54" i="46"/>
  <c r="E54" i="46"/>
  <c r="U54" i="46" s="1"/>
  <c r="S53" i="46"/>
  <c r="R53" i="46"/>
  <c r="S52" i="46"/>
  <c r="R52" i="46"/>
  <c r="Q52" i="46"/>
  <c r="P52" i="46"/>
  <c r="E52" i="46"/>
  <c r="U52" i="46" s="1"/>
  <c r="S51" i="46"/>
  <c r="R51" i="46"/>
  <c r="Q51" i="46"/>
  <c r="P51" i="46"/>
  <c r="E51" i="46"/>
  <c r="U51" i="46" s="1"/>
  <c r="S50" i="46"/>
  <c r="R50" i="46"/>
  <c r="Q50" i="46"/>
  <c r="P50" i="46"/>
  <c r="E50" i="46"/>
  <c r="S49" i="46"/>
  <c r="R49" i="46"/>
  <c r="Q49" i="46"/>
  <c r="P49" i="46"/>
  <c r="E49" i="46"/>
  <c r="U49" i="46" s="1"/>
  <c r="S48" i="46"/>
  <c r="R48" i="46"/>
  <c r="Q48" i="46"/>
  <c r="P48" i="46"/>
  <c r="E48" i="46"/>
  <c r="T48" i="46" s="1"/>
  <c r="T47" i="46"/>
  <c r="S47" i="46"/>
  <c r="R47" i="46"/>
  <c r="Q47" i="46"/>
  <c r="P47" i="46"/>
  <c r="E47" i="46"/>
  <c r="U47" i="46" s="1"/>
  <c r="S46" i="46"/>
  <c r="R46" i="46"/>
  <c r="Q46" i="46"/>
  <c r="P46" i="46"/>
  <c r="E46" i="46"/>
  <c r="U46" i="46" s="1"/>
  <c r="S45" i="46"/>
  <c r="R45" i="46"/>
  <c r="Q45" i="46"/>
  <c r="P45" i="46"/>
  <c r="E45" i="46"/>
  <c r="T45" i="46" s="1"/>
  <c r="S44" i="46"/>
  <c r="R44" i="46"/>
  <c r="Q44" i="46"/>
  <c r="P44" i="46"/>
  <c r="E44" i="46"/>
  <c r="U44" i="46" s="1"/>
  <c r="S43" i="46"/>
  <c r="R43" i="46"/>
  <c r="S42" i="46"/>
  <c r="R42" i="46"/>
  <c r="S41" i="46"/>
  <c r="R41" i="46"/>
  <c r="Q41" i="46"/>
  <c r="P41" i="46"/>
  <c r="E41" i="46"/>
  <c r="U41" i="46" s="1"/>
  <c r="S40" i="46"/>
  <c r="R40" i="46"/>
  <c r="Q40" i="46"/>
  <c r="P40" i="46"/>
  <c r="E40" i="46"/>
  <c r="S39" i="46"/>
  <c r="R39" i="46"/>
  <c r="Q39" i="46"/>
  <c r="P39" i="46"/>
  <c r="E39" i="46"/>
  <c r="U39" i="46" s="1"/>
  <c r="S38" i="46"/>
  <c r="R38" i="46"/>
  <c r="Q38" i="46"/>
  <c r="P38" i="46"/>
  <c r="E38" i="46"/>
  <c r="T38" i="46" s="1"/>
  <c r="S37" i="46"/>
  <c r="R37" i="46"/>
  <c r="Q37" i="46"/>
  <c r="P37" i="46"/>
  <c r="E37" i="46"/>
  <c r="U37" i="46" s="1"/>
  <c r="S36" i="46"/>
  <c r="R36" i="46"/>
  <c r="Q36" i="46"/>
  <c r="P36" i="46"/>
  <c r="E36" i="46"/>
  <c r="U36" i="46" s="1"/>
  <c r="S35" i="46"/>
  <c r="R35" i="46"/>
  <c r="Q35" i="46"/>
  <c r="P35" i="46"/>
  <c r="E35" i="46"/>
  <c r="T35" i="46" s="1"/>
  <c r="S34" i="46"/>
  <c r="R34" i="46"/>
  <c r="Q34" i="46"/>
  <c r="P34" i="46"/>
  <c r="E34" i="46"/>
  <c r="U34" i="46" s="1"/>
  <c r="S33" i="46"/>
  <c r="R33" i="46"/>
  <c r="Q33" i="46"/>
  <c r="P33" i="46"/>
  <c r="E33" i="46"/>
  <c r="U33" i="46" s="1"/>
  <c r="S32" i="46"/>
  <c r="R32" i="46"/>
  <c r="Q32" i="46"/>
  <c r="P32" i="46"/>
  <c r="E32" i="46"/>
  <c r="S31" i="46"/>
  <c r="R31" i="46"/>
  <c r="Q31" i="46"/>
  <c r="P31" i="46"/>
  <c r="E31" i="46"/>
  <c r="U31" i="46" s="1"/>
  <c r="S30" i="46"/>
  <c r="R30" i="46"/>
  <c r="Q30" i="46"/>
  <c r="P30" i="46"/>
  <c r="E30" i="46"/>
  <c r="T30" i="46" s="1"/>
  <c r="S29" i="46"/>
  <c r="R29" i="46"/>
  <c r="Q29" i="46"/>
  <c r="P29" i="46"/>
  <c r="E29" i="46"/>
  <c r="U29" i="46" s="1"/>
  <c r="S28" i="46"/>
  <c r="R28" i="46"/>
  <c r="Q28" i="46"/>
  <c r="P28" i="46"/>
  <c r="E28" i="46"/>
  <c r="U28" i="46" s="1"/>
  <c r="R27" i="46"/>
  <c r="S26" i="46"/>
  <c r="R26" i="46"/>
  <c r="Q26" i="46"/>
  <c r="P26" i="46"/>
  <c r="E26" i="46"/>
  <c r="T26" i="46" s="1"/>
  <c r="S25" i="46"/>
  <c r="R25" i="46"/>
  <c r="Q25" i="46"/>
  <c r="P25" i="46"/>
  <c r="E25" i="46"/>
  <c r="U25" i="46" s="1"/>
  <c r="S24" i="46"/>
  <c r="R24" i="46"/>
  <c r="Q24" i="46"/>
  <c r="P24" i="46"/>
  <c r="E24" i="46"/>
  <c r="U24" i="46" s="1"/>
  <c r="S23" i="46"/>
  <c r="R23" i="46"/>
  <c r="Q23" i="46"/>
  <c r="P23" i="46"/>
  <c r="E23" i="46"/>
  <c r="T23" i="46" s="1"/>
  <c r="S22" i="46"/>
  <c r="R22" i="46"/>
  <c r="Q22" i="46"/>
  <c r="P22" i="46"/>
  <c r="E22" i="46"/>
  <c r="U22" i="46" s="1"/>
  <c r="S21" i="46"/>
  <c r="R21" i="46"/>
  <c r="Q21" i="46"/>
  <c r="P21" i="46"/>
  <c r="E21" i="46"/>
  <c r="U21" i="46" s="1"/>
  <c r="S20" i="46"/>
  <c r="R20" i="46"/>
  <c r="Q20" i="46"/>
  <c r="P20" i="46"/>
  <c r="E20" i="46"/>
  <c r="S19" i="46"/>
  <c r="R19" i="46"/>
  <c r="Q19" i="46"/>
  <c r="P19" i="46"/>
  <c r="E19" i="46"/>
  <c r="U19" i="46" s="1"/>
  <c r="S18" i="46"/>
  <c r="R18" i="46"/>
  <c r="Q18" i="46"/>
  <c r="P18" i="46"/>
  <c r="E18" i="46"/>
  <c r="T18" i="46" s="1"/>
  <c r="S17" i="46"/>
  <c r="R17" i="46"/>
  <c r="Q17" i="46"/>
  <c r="P17" i="46"/>
  <c r="E17" i="46"/>
  <c r="U17" i="46" s="1"/>
  <c r="S16" i="46"/>
  <c r="R16" i="46"/>
  <c r="Q16" i="46"/>
  <c r="P16" i="46"/>
  <c r="E16" i="46"/>
  <c r="U16" i="46" s="1"/>
  <c r="S15" i="46"/>
  <c r="R15" i="46"/>
  <c r="Q15" i="46"/>
  <c r="P15" i="46"/>
  <c r="E15" i="46"/>
  <c r="U15" i="46" s="1"/>
  <c r="S14" i="46"/>
  <c r="R14" i="46"/>
  <c r="Q14" i="46"/>
  <c r="P14" i="46"/>
  <c r="E14" i="46"/>
  <c r="U14" i="46" s="1"/>
  <c r="S13" i="46"/>
  <c r="R13" i="46"/>
  <c r="Q13" i="46"/>
  <c r="P13" i="46"/>
  <c r="E13" i="46"/>
  <c r="U13" i="46" s="1"/>
  <c r="S12" i="46"/>
  <c r="R12" i="46"/>
  <c r="Q12" i="46"/>
  <c r="P12" i="46"/>
  <c r="E12" i="46"/>
  <c r="S11" i="46"/>
  <c r="R11" i="46"/>
  <c r="Q11" i="46"/>
  <c r="P11" i="46"/>
  <c r="E11" i="46"/>
  <c r="U11" i="46" s="1"/>
  <c r="U10" i="46"/>
  <c r="S10" i="46"/>
  <c r="R10" i="46"/>
  <c r="Q10" i="46"/>
  <c r="P10" i="46"/>
  <c r="E10" i="46"/>
  <c r="T10" i="46" s="1"/>
  <c r="S9" i="46"/>
  <c r="R9" i="46"/>
  <c r="R8" i="46"/>
  <c r="S61" i="45"/>
  <c r="R61" i="45"/>
  <c r="Q61" i="45"/>
  <c r="P61" i="45"/>
  <c r="E61" i="45"/>
  <c r="T61" i="45" s="1"/>
  <c r="T60" i="45"/>
  <c r="S60" i="45"/>
  <c r="R60" i="45"/>
  <c r="Q60" i="45"/>
  <c r="Q59" i="45" s="1"/>
  <c r="P60" i="45"/>
  <c r="E60" i="45"/>
  <c r="S59" i="45"/>
  <c r="R59" i="45"/>
  <c r="U57" i="45"/>
  <c r="S57" i="45"/>
  <c r="R57" i="45"/>
  <c r="Q57" i="45"/>
  <c r="P57" i="45"/>
  <c r="E57" i="45"/>
  <c r="T57" i="45" s="1"/>
  <c r="S56" i="45"/>
  <c r="R56" i="45"/>
  <c r="Q56" i="45"/>
  <c r="P56" i="45"/>
  <c r="E56" i="45"/>
  <c r="S55" i="45"/>
  <c r="R55" i="45"/>
  <c r="Q55" i="45"/>
  <c r="P55" i="45"/>
  <c r="E55" i="45"/>
  <c r="U55" i="45" s="1"/>
  <c r="S54" i="45"/>
  <c r="R54" i="45"/>
  <c r="Q54" i="45"/>
  <c r="P54" i="45"/>
  <c r="E54" i="45"/>
  <c r="S53" i="45"/>
  <c r="R53" i="45"/>
  <c r="T52" i="45"/>
  <c r="S52" i="45"/>
  <c r="R52" i="45"/>
  <c r="Q52" i="45"/>
  <c r="P52" i="45"/>
  <c r="E52" i="45"/>
  <c r="U52" i="45" s="1"/>
  <c r="S51" i="45"/>
  <c r="R51" i="45"/>
  <c r="Q51" i="45"/>
  <c r="P51" i="45"/>
  <c r="E51" i="45"/>
  <c r="U51" i="45" s="1"/>
  <c r="S50" i="45"/>
  <c r="R50" i="45"/>
  <c r="Q50" i="45"/>
  <c r="P50" i="45"/>
  <c r="E50" i="45"/>
  <c r="U50" i="45" s="1"/>
  <c r="S49" i="45"/>
  <c r="R49" i="45"/>
  <c r="Q49" i="45"/>
  <c r="P49" i="45"/>
  <c r="E49" i="45"/>
  <c r="S48" i="45"/>
  <c r="R48" i="45"/>
  <c r="Q48" i="45"/>
  <c r="P48" i="45"/>
  <c r="E48" i="45"/>
  <c r="U48" i="45" s="1"/>
  <c r="S47" i="45"/>
  <c r="R47" i="45"/>
  <c r="Q47" i="45"/>
  <c r="P47" i="45"/>
  <c r="E47" i="45"/>
  <c r="T47" i="45" s="1"/>
  <c r="S46" i="45"/>
  <c r="R46" i="45"/>
  <c r="Q46" i="45"/>
  <c r="P46" i="45"/>
  <c r="E46" i="45"/>
  <c r="U46" i="45" s="1"/>
  <c r="S45" i="45"/>
  <c r="R45" i="45"/>
  <c r="Q45" i="45"/>
  <c r="P45" i="45"/>
  <c r="E45" i="45"/>
  <c r="T45" i="45" s="1"/>
  <c r="S44" i="45"/>
  <c r="R44" i="45"/>
  <c r="Q44" i="45"/>
  <c r="P44" i="45"/>
  <c r="E44" i="45"/>
  <c r="U44" i="45" s="1"/>
  <c r="S43" i="45"/>
  <c r="R43" i="45"/>
  <c r="R42" i="45"/>
  <c r="S41" i="45"/>
  <c r="R41" i="45"/>
  <c r="Q41" i="45"/>
  <c r="P41" i="45"/>
  <c r="E41" i="45"/>
  <c r="U41" i="45" s="1"/>
  <c r="S40" i="45"/>
  <c r="R40" i="45"/>
  <c r="Q40" i="45"/>
  <c r="P40" i="45"/>
  <c r="E40" i="45"/>
  <c r="U40" i="45" s="1"/>
  <c r="S39" i="45"/>
  <c r="R39" i="45"/>
  <c r="Q39" i="45"/>
  <c r="P39" i="45"/>
  <c r="E39" i="45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S36" i="45"/>
  <c r="R36" i="45"/>
  <c r="Q36" i="45"/>
  <c r="P36" i="45"/>
  <c r="E36" i="45"/>
  <c r="U36" i="45" s="1"/>
  <c r="S35" i="45"/>
  <c r="R35" i="45"/>
  <c r="Q35" i="45"/>
  <c r="P35" i="45"/>
  <c r="E35" i="45"/>
  <c r="U35" i="45" s="1"/>
  <c r="S34" i="45"/>
  <c r="R34" i="45"/>
  <c r="Q34" i="45"/>
  <c r="P34" i="45"/>
  <c r="E34" i="45"/>
  <c r="U34" i="45" s="1"/>
  <c r="S33" i="45"/>
  <c r="R33" i="45"/>
  <c r="Q33" i="45"/>
  <c r="P33" i="45"/>
  <c r="E33" i="45"/>
  <c r="U33" i="45" s="1"/>
  <c r="S32" i="45"/>
  <c r="R32" i="45"/>
  <c r="Q32" i="45"/>
  <c r="P32" i="45"/>
  <c r="E32" i="45"/>
  <c r="U32" i="45" s="1"/>
  <c r="S31" i="45"/>
  <c r="R31" i="45"/>
  <c r="Q31" i="45"/>
  <c r="P31" i="45"/>
  <c r="E31" i="45"/>
  <c r="S30" i="45"/>
  <c r="R30" i="45"/>
  <c r="Q30" i="45"/>
  <c r="P30" i="45"/>
  <c r="E30" i="45"/>
  <c r="U30" i="45" s="1"/>
  <c r="U29" i="45"/>
  <c r="S29" i="45"/>
  <c r="R29" i="45"/>
  <c r="Q29" i="45"/>
  <c r="P29" i="45"/>
  <c r="E29" i="45"/>
  <c r="T29" i="45" s="1"/>
  <c r="S28" i="45"/>
  <c r="R28" i="45"/>
  <c r="Q28" i="45"/>
  <c r="P28" i="45"/>
  <c r="E28" i="45"/>
  <c r="U28" i="45" s="1"/>
  <c r="R27" i="45"/>
  <c r="S26" i="45"/>
  <c r="R26" i="45"/>
  <c r="Q26" i="45"/>
  <c r="P26" i="45"/>
  <c r="E26" i="45"/>
  <c r="U26" i="45" s="1"/>
  <c r="S25" i="45"/>
  <c r="R25" i="45"/>
  <c r="Q25" i="45"/>
  <c r="P25" i="45"/>
  <c r="E25" i="45"/>
  <c r="T25" i="45" s="1"/>
  <c r="S24" i="45"/>
  <c r="R24" i="45"/>
  <c r="Q24" i="45"/>
  <c r="P24" i="45"/>
  <c r="E24" i="45"/>
  <c r="U24" i="45" s="1"/>
  <c r="S23" i="45"/>
  <c r="R23" i="45"/>
  <c r="Q23" i="45"/>
  <c r="P23" i="45"/>
  <c r="E23" i="45"/>
  <c r="U23" i="45" s="1"/>
  <c r="S22" i="45"/>
  <c r="R22" i="45"/>
  <c r="Q22" i="45"/>
  <c r="P22" i="45"/>
  <c r="E22" i="45"/>
  <c r="U22" i="45" s="1"/>
  <c r="S21" i="45"/>
  <c r="R21" i="45"/>
  <c r="Q21" i="45"/>
  <c r="P21" i="45"/>
  <c r="E21" i="45"/>
  <c r="U21" i="45" s="1"/>
  <c r="S20" i="45"/>
  <c r="R20" i="45"/>
  <c r="Q20" i="45"/>
  <c r="P20" i="45"/>
  <c r="E20" i="45"/>
  <c r="U20" i="45" s="1"/>
  <c r="S19" i="45"/>
  <c r="R19" i="45"/>
  <c r="Q19" i="45"/>
  <c r="P19" i="45"/>
  <c r="E19" i="45"/>
  <c r="S18" i="45"/>
  <c r="R18" i="45"/>
  <c r="Q18" i="45"/>
  <c r="P18" i="45"/>
  <c r="E18" i="45"/>
  <c r="U18" i="45" s="1"/>
  <c r="U17" i="45"/>
  <c r="S17" i="45"/>
  <c r="R17" i="45"/>
  <c r="Q17" i="45"/>
  <c r="P17" i="45"/>
  <c r="E17" i="45"/>
  <c r="T17" i="45" s="1"/>
  <c r="S16" i="45"/>
  <c r="R16" i="45"/>
  <c r="Q16" i="45"/>
  <c r="P16" i="45"/>
  <c r="E16" i="45"/>
  <c r="U16" i="45" s="1"/>
  <c r="S15" i="45"/>
  <c r="R15" i="45"/>
  <c r="Q15" i="45"/>
  <c r="P15" i="45"/>
  <c r="E15" i="45"/>
  <c r="U15" i="45" s="1"/>
  <c r="S14" i="45"/>
  <c r="R14" i="45"/>
  <c r="Q14" i="45"/>
  <c r="P14" i="45"/>
  <c r="E14" i="45"/>
  <c r="U14" i="45" s="1"/>
  <c r="S13" i="45"/>
  <c r="R13" i="45"/>
  <c r="Q13" i="45"/>
  <c r="P13" i="45"/>
  <c r="E13" i="45"/>
  <c r="U13" i="45" s="1"/>
  <c r="S12" i="45"/>
  <c r="R12" i="45"/>
  <c r="Q12" i="45"/>
  <c r="P12" i="45"/>
  <c r="E12" i="45"/>
  <c r="U12" i="45" s="1"/>
  <c r="S11" i="45"/>
  <c r="R11" i="45"/>
  <c r="Q11" i="45"/>
  <c r="P11" i="45"/>
  <c r="E11" i="45"/>
  <c r="S10" i="45"/>
  <c r="R10" i="45"/>
  <c r="Q10" i="45"/>
  <c r="P10" i="45"/>
  <c r="E10" i="45"/>
  <c r="U10" i="45" s="1"/>
  <c r="S9" i="45"/>
  <c r="R9" i="45"/>
  <c r="S61" i="44"/>
  <c r="R61" i="44"/>
  <c r="Q61" i="44"/>
  <c r="P61" i="44"/>
  <c r="E61" i="44"/>
  <c r="U61" i="44" s="1"/>
  <c r="S60" i="44"/>
  <c r="R60" i="44"/>
  <c r="Q60" i="44"/>
  <c r="Q59" i="44" s="1"/>
  <c r="P60" i="44"/>
  <c r="P59" i="44" s="1"/>
  <c r="E60" i="44"/>
  <c r="E59" i="44" s="1"/>
  <c r="U59" i="44" s="1"/>
  <c r="S59" i="44"/>
  <c r="R59" i="44"/>
  <c r="R58" i="44"/>
  <c r="S57" i="44"/>
  <c r="R57" i="44"/>
  <c r="Q57" i="44"/>
  <c r="P57" i="44"/>
  <c r="E57" i="44"/>
  <c r="U57" i="44" s="1"/>
  <c r="S56" i="44"/>
  <c r="R56" i="44"/>
  <c r="Q56" i="44"/>
  <c r="P56" i="44"/>
  <c r="T56" i="44" s="1"/>
  <c r="E56" i="44"/>
  <c r="U56" i="44" s="1"/>
  <c r="S55" i="44"/>
  <c r="R55" i="44"/>
  <c r="Q55" i="44"/>
  <c r="P55" i="44"/>
  <c r="E55" i="44"/>
  <c r="U55" i="44" s="1"/>
  <c r="S54" i="44"/>
  <c r="R54" i="44"/>
  <c r="Q54" i="44"/>
  <c r="P54" i="44"/>
  <c r="E54" i="44"/>
  <c r="S53" i="44"/>
  <c r="R53" i="44"/>
  <c r="U52" i="44"/>
  <c r="S52" i="44"/>
  <c r="R52" i="44"/>
  <c r="Q52" i="44"/>
  <c r="P52" i="44"/>
  <c r="E52" i="44"/>
  <c r="T52" i="44" s="1"/>
  <c r="S51" i="44"/>
  <c r="R51" i="44"/>
  <c r="Q51" i="44"/>
  <c r="P51" i="44"/>
  <c r="E51" i="44"/>
  <c r="U51" i="44" s="1"/>
  <c r="S50" i="44"/>
  <c r="R50" i="44"/>
  <c r="Q50" i="44"/>
  <c r="P50" i="44"/>
  <c r="E50" i="44"/>
  <c r="U50" i="44" s="1"/>
  <c r="S49" i="44"/>
  <c r="R49" i="44"/>
  <c r="Q49" i="44"/>
  <c r="P49" i="44"/>
  <c r="E49" i="44"/>
  <c r="U49" i="44" s="1"/>
  <c r="S48" i="44"/>
  <c r="R48" i="44"/>
  <c r="Q48" i="44"/>
  <c r="P48" i="44"/>
  <c r="E48" i="44"/>
  <c r="T47" i="44"/>
  <c r="S47" i="44"/>
  <c r="R47" i="44"/>
  <c r="Q47" i="44"/>
  <c r="P47" i="44"/>
  <c r="E47" i="44"/>
  <c r="U47" i="44" s="1"/>
  <c r="S46" i="44"/>
  <c r="R46" i="44"/>
  <c r="Q46" i="44"/>
  <c r="P46" i="44"/>
  <c r="E46" i="44"/>
  <c r="T46" i="44" s="1"/>
  <c r="S45" i="44"/>
  <c r="R45" i="44"/>
  <c r="Q45" i="44"/>
  <c r="P45" i="44"/>
  <c r="E45" i="44"/>
  <c r="U45" i="44" s="1"/>
  <c r="S44" i="44"/>
  <c r="R44" i="44"/>
  <c r="Q44" i="44"/>
  <c r="P44" i="44"/>
  <c r="E44" i="44"/>
  <c r="U44" i="44" s="1"/>
  <c r="S43" i="44"/>
  <c r="R43" i="44"/>
  <c r="S42" i="44"/>
  <c r="R42" i="44"/>
  <c r="S41" i="44"/>
  <c r="R41" i="44"/>
  <c r="Q41" i="44"/>
  <c r="P41" i="44"/>
  <c r="E41" i="44"/>
  <c r="U41" i="44" s="1"/>
  <c r="S40" i="44"/>
  <c r="R40" i="44"/>
  <c r="Q40" i="44"/>
  <c r="P40" i="44"/>
  <c r="E40" i="44"/>
  <c r="U40" i="44" s="1"/>
  <c r="S39" i="44"/>
  <c r="R39" i="44"/>
  <c r="Q39" i="44"/>
  <c r="P39" i="44"/>
  <c r="E39" i="44"/>
  <c r="U39" i="44" s="1"/>
  <c r="S38" i="44"/>
  <c r="R38" i="44"/>
  <c r="Q38" i="44"/>
  <c r="P38" i="44"/>
  <c r="E38" i="44"/>
  <c r="S37" i="44"/>
  <c r="R37" i="44"/>
  <c r="Q37" i="44"/>
  <c r="P37" i="44"/>
  <c r="E37" i="44"/>
  <c r="U37" i="44" s="1"/>
  <c r="U36" i="44"/>
  <c r="S36" i="44"/>
  <c r="R36" i="44"/>
  <c r="Q36" i="44"/>
  <c r="P36" i="44"/>
  <c r="E36" i="44"/>
  <c r="T36" i="44" s="1"/>
  <c r="S35" i="44"/>
  <c r="R35" i="44"/>
  <c r="Q35" i="44"/>
  <c r="P35" i="44"/>
  <c r="E35" i="44"/>
  <c r="U35" i="44" s="1"/>
  <c r="S34" i="44"/>
  <c r="R34" i="44"/>
  <c r="Q34" i="44"/>
  <c r="P34" i="44"/>
  <c r="E34" i="44"/>
  <c r="U34" i="44" s="1"/>
  <c r="S33" i="44"/>
  <c r="R33" i="44"/>
  <c r="Q33" i="44"/>
  <c r="P33" i="44"/>
  <c r="E33" i="44"/>
  <c r="U33" i="44" s="1"/>
  <c r="S32" i="44"/>
  <c r="R32" i="44"/>
  <c r="Q32" i="44"/>
  <c r="P32" i="44"/>
  <c r="E32" i="44"/>
  <c r="S31" i="44"/>
  <c r="R31" i="44"/>
  <c r="Q31" i="44"/>
  <c r="P31" i="44"/>
  <c r="E31" i="44"/>
  <c r="U31" i="44" s="1"/>
  <c r="S30" i="44"/>
  <c r="R30" i="44"/>
  <c r="Q30" i="44"/>
  <c r="P30" i="44"/>
  <c r="E30" i="44"/>
  <c r="S29" i="44"/>
  <c r="R29" i="44"/>
  <c r="Q29" i="44"/>
  <c r="P29" i="44"/>
  <c r="E29" i="44"/>
  <c r="U29" i="44" s="1"/>
  <c r="S28" i="44"/>
  <c r="R28" i="44"/>
  <c r="Q28" i="44"/>
  <c r="P28" i="44"/>
  <c r="E28" i="44"/>
  <c r="T28" i="44" s="1"/>
  <c r="R27" i="44"/>
  <c r="S26" i="44"/>
  <c r="R26" i="44"/>
  <c r="Q26" i="44"/>
  <c r="P26" i="44"/>
  <c r="E26" i="44"/>
  <c r="T25" i="44"/>
  <c r="S25" i="44"/>
  <c r="R25" i="44"/>
  <c r="Q25" i="44"/>
  <c r="P25" i="44"/>
  <c r="E25" i="44"/>
  <c r="U25" i="44" s="1"/>
  <c r="S24" i="44"/>
  <c r="R24" i="44"/>
  <c r="Q24" i="44"/>
  <c r="P24" i="44"/>
  <c r="E24" i="44"/>
  <c r="T24" i="44" s="1"/>
  <c r="S23" i="44"/>
  <c r="R23" i="44"/>
  <c r="Q23" i="44"/>
  <c r="P23" i="44"/>
  <c r="E23" i="44"/>
  <c r="U23" i="44" s="1"/>
  <c r="S22" i="44"/>
  <c r="R22" i="44"/>
  <c r="Q22" i="44"/>
  <c r="P22" i="44"/>
  <c r="E22" i="44"/>
  <c r="U22" i="44" s="1"/>
  <c r="S21" i="44"/>
  <c r="R21" i="44"/>
  <c r="Q21" i="44"/>
  <c r="P21" i="44"/>
  <c r="E21" i="44"/>
  <c r="U21" i="44" s="1"/>
  <c r="S20" i="44"/>
  <c r="R20" i="44"/>
  <c r="Q20" i="44"/>
  <c r="P20" i="44"/>
  <c r="E20" i="44"/>
  <c r="U20" i="44" s="1"/>
  <c r="S19" i="44"/>
  <c r="R19" i="44"/>
  <c r="Q19" i="44"/>
  <c r="P19" i="44"/>
  <c r="E19" i="44"/>
  <c r="U19" i="44" s="1"/>
  <c r="S18" i="44"/>
  <c r="R18" i="44"/>
  <c r="Q18" i="44"/>
  <c r="P18" i="44"/>
  <c r="E18" i="44"/>
  <c r="S17" i="44"/>
  <c r="R17" i="44"/>
  <c r="Q17" i="44"/>
  <c r="P17" i="44"/>
  <c r="E17" i="44"/>
  <c r="U17" i="44" s="1"/>
  <c r="S16" i="44"/>
  <c r="R16" i="44"/>
  <c r="Q16" i="44"/>
  <c r="P16" i="44"/>
  <c r="E16" i="44"/>
  <c r="T15" i="44"/>
  <c r="S15" i="44"/>
  <c r="R15" i="44"/>
  <c r="Q15" i="44"/>
  <c r="P15" i="44"/>
  <c r="E15" i="44"/>
  <c r="U15" i="44" s="1"/>
  <c r="S14" i="44"/>
  <c r="R14" i="44"/>
  <c r="Q14" i="44"/>
  <c r="P14" i="44"/>
  <c r="E14" i="44"/>
  <c r="U14" i="44" s="1"/>
  <c r="S13" i="44"/>
  <c r="R13" i="44"/>
  <c r="Q13" i="44"/>
  <c r="P13" i="44"/>
  <c r="E13" i="44"/>
  <c r="U13" i="44" s="1"/>
  <c r="S12" i="44"/>
  <c r="R12" i="44"/>
  <c r="Q12" i="44"/>
  <c r="P12" i="44"/>
  <c r="E12" i="44"/>
  <c r="U12" i="44" s="1"/>
  <c r="S11" i="44"/>
  <c r="R11" i="44"/>
  <c r="Q11" i="44"/>
  <c r="P11" i="44"/>
  <c r="E11" i="44"/>
  <c r="U11" i="44" s="1"/>
  <c r="S10" i="44"/>
  <c r="R10" i="44"/>
  <c r="Q10" i="44"/>
  <c r="P10" i="44"/>
  <c r="E10" i="44"/>
  <c r="S9" i="44"/>
  <c r="R9" i="44"/>
  <c r="R8" i="44"/>
  <c r="S62" i="43"/>
  <c r="S61" i="43"/>
  <c r="R61" i="43"/>
  <c r="Q61" i="43"/>
  <c r="P61" i="43"/>
  <c r="E61" i="43"/>
  <c r="U61" i="43" s="1"/>
  <c r="S60" i="43"/>
  <c r="R60" i="43"/>
  <c r="Q60" i="43"/>
  <c r="P60" i="43"/>
  <c r="E60" i="43"/>
  <c r="S59" i="43"/>
  <c r="R59" i="43"/>
  <c r="S58" i="43"/>
  <c r="R58" i="43"/>
  <c r="S57" i="43"/>
  <c r="R57" i="43"/>
  <c r="Q57" i="43"/>
  <c r="P57" i="43"/>
  <c r="E57" i="43"/>
  <c r="U57" i="43" s="1"/>
  <c r="U56" i="43"/>
  <c r="S56" i="43"/>
  <c r="R56" i="43"/>
  <c r="Q56" i="43"/>
  <c r="P56" i="43"/>
  <c r="E56" i="43"/>
  <c r="T56" i="43" s="1"/>
  <c r="S55" i="43"/>
  <c r="R55" i="43"/>
  <c r="Q55" i="43"/>
  <c r="P55" i="43"/>
  <c r="E55" i="43"/>
  <c r="U55" i="43" s="1"/>
  <c r="S54" i="43"/>
  <c r="R54" i="43"/>
  <c r="Q54" i="43"/>
  <c r="Q53" i="43" s="1"/>
  <c r="P54" i="43"/>
  <c r="E54" i="43"/>
  <c r="S53" i="43"/>
  <c r="R53" i="43"/>
  <c r="S52" i="43"/>
  <c r="R52" i="43"/>
  <c r="Q52" i="43"/>
  <c r="P52" i="43"/>
  <c r="E52" i="43"/>
  <c r="U52" i="43" s="1"/>
  <c r="S51" i="43"/>
  <c r="R51" i="43"/>
  <c r="Q51" i="43"/>
  <c r="P51" i="43"/>
  <c r="E51" i="43"/>
  <c r="T51" i="43" s="1"/>
  <c r="T50" i="43"/>
  <c r="S50" i="43"/>
  <c r="R50" i="43"/>
  <c r="Q50" i="43"/>
  <c r="P50" i="43"/>
  <c r="E50" i="43"/>
  <c r="U50" i="43" s="1"/>
  <c r="S49" i="43"/>
  <c r="R49" i="43"/>
  <c r="Q49" i="43"/>
  <c r="P49" i="43"/>
  <c r="E49" i="43"/>
  <c r="U49" i="43" s="1"/>
  <c r="S48" i="43"/>
  <c r="R48" i="43"/>
  <c r="Q48" i="43"/>
  <c r="P48" i="43"/>
  <c r="E48" i="43"/>
  <c r="U48" i="43" s="1"/>
  <c r="S47" i="43"/>
  <c r="R47" i="43"/>
  <c r="Q47" i="43"/>
  <c r="P47" i="43"/>
  <c r="E47" i="43"/>
  <c r="U47" i="43" s="1"/>
  <c r="S46" i="43"/>
  <c r="R46" i="43"/>
  <c r="Q46" i="43"/>
  <c r="P46" i="43"/>
  <c r="E46" i="43"/>
  <c r="U46" i="43" s="1"/>
  <c r="S45" i="43"/>
  <c r="R45" i="43"/>
  <c r="Q45" i="43"/>
  <c r="P45" i="43"/>
  <c r="E45" i="43"/>
  <c r="T44" i="43"/>
  <c r="S44" i="43"/>
  <c r="R44" i="43"/>
  <c r="Q44" i="43"/>
  <c r="P44" i="43"/>
  <c r="E44" i="43"/>
  <c r="U44" i="43" s="1"/>
  <c r="S43" i="43"/>
  <c r="R43" i="43"/>
  <c r="S42" i="43"/>
  <c r="R42" i="43"/>
  <c r="U41" i="43"/>
  <c r="S41" i="43"/>
  <c r="R41" i="43"/>
  <c r="Q41" i="43"/>
  <c r="P41" i="43"/>
  <c r="E41" i="43"/>
  <c r="T41" i="43" s="1"/>
  <c r="S40" i="43"/>
  <c r="R40" i="43"/>
  <c r="Q40" i="43"/>
  <c r="P40" i="43"/>
  <c r="E40" i="43"/>
  <c r="U40" i="43" s="1"/>
  <c r="S39" i="43"/>
  <c r="R39" i="43"/>
  <c r="Q39" i="43"/>
  <c r="P39" i="43"/>
  <c r="E39" i="43"/>
  <c r="U39" i="43" s="1"/>
  <c r="S38" i="43"/>
  <c r="R38" i="43"/>
  <c r="Q38" i="43"/>
  <c r="P38" i="43"/>
  <c r="E38" i="43"/>
  <c r="U38" i="43" s="1"/>
  <c r="S37" i="43"/>
  <c r="R37" i="43"/>
  <c r="Q37" i="43"/>
  <c r="P37" i="43"/>
  <c r="E37" i="43"/>
  <c r="U37" i="43" s="1"/>
  <c r="S36" i="43"/>
  <c r="R36" i="43"/>
  <c r="Q36" i="43"/>
  <c r="P36" i="43"/>
  <c r="E36" i="43"/>
  <c r="U36" i="43" s="1"/>
  <c r="S35" i="43"/>
  <c r="R35" i="43"/>
  <c r="Q35" i="43"/>
  <c r="P35" i="43"/>
  <c r="E35" i="43"/>
  <c r="S34" i="43"/>
  <c r="R34" i="43"/>
  <c r="Q34" i="43"/>
  <c r="P34" i="43"/>
  <c r="E34" i="43"/>
  <c r="U34" i="43" s="1"/>
  <c r="S33" i="43"/>
  <c r="R33" i="43"/>
  <c r="Q33" i="43"/>
  <c r="P33" i="43"/>
  <c r="E33" i="43"/>
  <c r="U33" i="43" s="1"/>
  <c r="S32" i="43"/>
  <c r="R32" i="43"/>
  <c r="Q32" i="43"/>
  <c r="P32" i="43"/>
  <c r="E32" i="43"/>
  <c r="T32" i="43" s="1"/>
  <c r="S31" i="43"/>
  <c r="R31" i="43"/>
  <c r="Q31" i="43"/>
  <c r="P31" i="43"/>
  <c r="E31" i="43"/>
  <c r="U31" i="43" s="1"/>
  <c r="S30" i="43"/>
  <c r="R30" i="43"/>
  <c r="Q30" i="43"/>
  <c r="P30" i="43"/>
  <c r="E30" i="43"/>
  <c r="U30" i="43" s="1"/>
  <c r="S29" i="43"/>
  <c r="R29" i="43"/>
  <c r="Q29" i="43"/>
  <c r="P29" i="43"/>
  <c r="E29" i="43"/>
  <c r="U29" i="43" s="1"/>
  <c r="S28" i="43"/>
  <c r="R28" i="43"/>
  <c r="Q28" i="43"/>
  <c r="P28" i="43"/>
  <c r="E28" i="43"/>
  <c r="S27" i="43"/>
  <c r="R27" i="43"/>
  <c r="T26" i="43"/>
  <c r="S26" i="43"/>
  <c r="R26" i="43"/>
  <c r="Q26" i="43"/>
  <c r="P26" i="43"/>
  <c r="E26" i="43"/>
  <c r="U26" i="43" s="1"/>
  <c r="S25" i="43"/>
  <c r="R25" i="43"/>
  <c r="Q25" i="43"/>
  <c r="P25" i="43"/>
  <c r="E25" i="43"/>
  <c r="U25" i="43" s="1"/>
  <c r="S24" i="43"/>
  <c r="R24" i="43"/>
  <c r="Q24" i="43"/>
  <c r="P24" i="43"/>
  <c r="E24" i="43"/>
  <c r="U24" i="43" s="1"/>
  <c r="S23" i="43"/>
  <c r="R23" i="43"/>
  <c r="Q23" i="43"/>
  <c r="P23" i="43"/>
  <c r="E23" i="43"/>
  <c r="U23" i="43" s="1"/>
  <c r="S22" i="43"/>
  <c r="R22" i="43"/>
  <c r="Q22" i="43"/>
  <c r="P22" i="43"/>
  <c r="E22" i="43"/>
  <c r="S21" i="43"/>
  <c r="R21" i="43"/>
  <c r="Q21" i="43"/>
  <c r="P21" i="43"/>
  <c r="E21" i="43"/>
  <c r="U21" i="43" s="1"/>
  <c r="S20" i="43"/>
  <c r="R20" i="43"/>
  <c r="Q20" i="43"/>
  <c r="P20" i="43"/>
  <c r="E20" i="43"/>
  <c r="U20" i="43" s="1"/>
  <c r="U19" i="43"/>
  <c r="S19" i="43"/>
  <c r="R19" i="43"/>
  <c r="Q19" i="43"/>
  <c r="P19" i="43"/>
  <c r="E19" i="43"/>
  <c r="T19" i="43" s="1"/>
  <c r="S18" i="43"/>
  <c r="R18" i="43"/>
  <c r="Q18" i="43"/>
  <c r="P18" i="43"/>
  <c r="E18" i="43"/>
  <c r="U18" i="43" s="1"/>
  <c r="S17" i="43"/>
  <c r="R17" i="43"/>
  <c r="Q17" i="43"/>
  <c r="P17" i="43"/>
  <c r="E17" i="43"/>
  <c r="U17" i="43" s="1"/>
  <c r="S16" i="43"/>
  <c r="R16" i="43"/>
  <c r="Q16" i="43"/>
  <c r="P16" i="43"/>
  <c r="E16" i="43"/>
  <c r="U16" i="43" s="1"/>
  <c r="S15" i="43"/>
  <c r="R15" i="43"/>
  <c r="Q15" i="43"/>
  <c r="P15" i="43"/>
  <c r="E15" i="43"/>
  <c r="U15" i="43" s="1"/>
  <c r="S14" i="43"/>
  <c r="R14" i="43"/>
  <c r="Q14" i="43"/>
  <c r="P14" i="43"/>
  <c r="E14" i="43"/>
  <c r="S13" i="43"/>
  <c r="R13" i="43"/>
  <c r="Q13" i="43"/>
  <c r="P13" i="43"/>
  <c r="E13" i="43"/>
  <c r="U13" i="43" s="1"/>
  <c r="U12" i="43"/>
  <c r="S12" i="43"/>
  <c r="R12" i="43"/>
  <c r="Q12" i="43"/>
  <c r="P12" i="43"/>
  <c r="E12" i="43"/>
  <c r="T12" i="43" s="1"/>
  <c r="T11" i="43"/>
  <c r="S11" i="43"/>
  <c r="R11" i="43"/>
  <c r="Q11" i="43"/>
  <c r="P11" i="43"/>
  <c r="E11" i="43"/>
  <c r="U11" i="43" s="1"/>
  <c r="S10" i="43"/>
  <c r="R10" i="43"/>
  <c r="Q10" i="43"/>
  <c r="P10" i="43"/>
  <c r="E10" i="43"/>
  <c r="U10" i="43" s="1"/>
  <c r="S9" i="43"/>
  <c r="R9" i="43"/>
  <c r="S8" i="43"/>
  <c r="R8" i="43"/>
  <c r="U61" i="42"/>
  <c r="S61" i="42"/>
  <c r="R61" i="42"/>
  <c r="Q61" i="42"/>
  <c r="P61" i="42"/>
  <c r="E61" i="42"/>
  <c r="T61" i="42" s="1"/>
  <c r="S60" i="42"/>
  <c r="R60" i="42"/>
  <c r="Q60" i="42"/>
  <c r="Q59" i="42" s="1"/>
  <c r="P60" i="42"/>
  <c r="E60" i="42"/>
  <c r="E59" i="42" s="1"/>
  <c r="U59" i="42" s="1"/>
  <c r="S59" i="42"/>
  <c r="R59" i="42"/>
  <c r="R58" i="42"/>
  <c r="S57" i="42"/>
  <c r="R57" i="42"/>
  <c r="Q57" i="42"/>
  <c r="P57" i="42"/>
  <c r="E57" i="42"/>
  <c r="U57" i="42" s="1"/>
  <c r="S56" i="42"/>
  <c r="R56" i="42"/>
  <c r="Q56" i="42"/>
  <c r="P56" i="42"/>
  <c r="E56" i="42"/>
  <c r="U56" i="42" s="1"/>
  <c r="S55" i="42"/>
  <c r="R55" i="42"/>
  <c r="Q55" i="42"/>
  <c r="P55" i="42"/>
  <c r="E55" i="42"/>
  <c r="T54" i="42"/>
  <c r="S54" i="42"/>
  <c r="R54" i="42"/>
  <c r="Q54" i="42"/>
  <c r="P54" i="42"/>
  <c r="E54" i="42"/>
  <c r="U54" i="42" s="1"/>
  <c r="S53" i="42"/>
  <c r="R53" i="42"/>
  <c r="S52" i="42"/>
  <c r="R52" i="42"/>
  <c r="Q52" i="42"/>
  <c r="P52" i="42"/>
  <c r="E52" i="42"/>
  <c r="U52" i="42" s="1"/>
  <c r="S51" i="42"/>
  <c r="R51" i="42"/>
  <c r="Q51" i="42"/>
  <c r="P51" i="42"/>
  <c r="E51" i="42"/>
  <c r="U51" i="42" s="1"/>
  <c r="S50" i="42"/>
  <c r="R50" i="42"/>
  <c r="Q50" i="42"/>
  <c r="P50" i="42"/>
  <c r="E50" i="42"/>
  <c r="T49" i="42"/>
  <c r="S49" i="42"/>
  <c r="R49" i="42"/>
  <c r="Q49" i="42"/>
  <c r="P49" i="42"/>
  <c r="E49" i="42"/>
  <c r="U49" i="42" s="1"/>
  <c r="S48" i="42"/>
  <c r="R48" i="42"/>
  <c r="Q48" i="42"/>
  <c r="P48" i="42"/>
  <c r="E48" i="42"/>
  <c r="U48" i="42" s="1"/>
  <c r="S47" i="42"/>
  <c r="R47" i="42"/>
  <c r="Q47" i="42"/>
  <c r="P47" i="42"/>
  <c r="E47" i="42"/>
  <c r="U47" i="42" s="1"/>
  <c r="S46" i="42"/>
  <c r="R46" i="42"/>
  <c r="Q46" i="42"/>
  <c r="U46" i="42" s="1"/>
  <c r="P46" i="42"/>
  <c r="T46" i="42" s="1"/>
  <c r="E46" i="42"/>
  <c r="S45" i="42"/>
  <c r="R45" i="42"/>
  <c r="Q45" i="42"/>
  <c r="P45" i="42"/>
  <c r="E45" i="42"/>
  <c r="U45" i="42" s="1"/>
  <c r="S44" i="42"/>
  <c r="R44" i="42"/>
  <c r="Q44" i="42"/>
  <c r="Q43" i="42" s="1"/>
  <c r="P44" i="42"/>
  <c r="E44" i="42"/>
  <c r="U44" i="42" s="1"/>
  <c r="S43" i="42"/>
  <c r="R43" i="42"/>
  <c r="S42" i="42"/>
  <c r="R42" i="42"/>
  <c r="S41" i="42"/>
  <c r="R41" i="42"/>
  <c r="Q41" i="42"/>
  <c r="P41" i="42"/>
  <c r="E41" i="42"/>
  <c r="U41" i="42" s="1"/>
  <c r="S40" i="42"/>
  <c r="R40" i="42"/>
  <c r="Q40" i="42"/>
  <c r="P40" i="42"/>
  <c r="E40" i="42"/>
  <c r="T39" i="42"/>
  <c r="S39" i="42"/>
  <c r="R39" i="42"/>
  <c r="Q39" i="42"/>
  <c r="P39" i="42"/>
  <c r="E39" i="42"/>
  <c r="U39" i="42" s="1"/>
  <c r="S38" i="42"/>
  <c r="R38" i="42"/>
  <c r="Q38" i="42"/>
  <c r="P38" i="42"/>
  <c r="E38" i="42"/>
  <c r="U38" i="42" s="1"/>
  <c r="S37" i="42"/>
  <c r="R37" i="42"/>
  <c r="Q37" i="42"/>
  <c r="P37" i="42"/>
  <c r="E37" i="42"/>
  <c r="U37" i="42" s="1"/>
  <c r="U36" i="42"/>
  <c r="S36" i="42"/>
  <c r="R36" i="42"/>
  <c r="Q36" i="42"/>
  <c r="P36" i="42"/>
  <c r="E36" i="42"/>
  <c r="T36" i="42" s="1"/>
  <c r="S35" i="42"/>
  <c r="R35" i="42"/>
  <c r="Q35" i="42"/>
  <c r="P35" i="42"/>
  <c r="E35" i="42"/>
  <c r="U35" i="42" s="1"/>
  <c r="S34" i="42"/>
  <c r="R34" i="42"/>
  <c r="Q34" i="42"/>
  <c r="P34" i="42"/>
  <c r="E34" i="42"/>
  <c r="U34" i="42" s="1"/>
  <c r="S33" i="42"/>
  <c r="R33" i="42"/>
  <c r="Q33" i="42"/>
  <c r="P33" i="42"/>
  <c r="E33" i="42"/>
  <c r="U33" i="42" s="1"/>
  <c r="S32" i="42"/>
  <c r="R32" i="42"/>
  <c r="Q32" i="42"/>
  <c r="P32" i="42"/>
  <c r="E32" i="42"/>
  <c r="S31" i="42"/>
  <c r="R31" i="42"/>
  <c r="Q31" i="42"/>
  <c r="P31" i="42"/>
  <c r="E31" i="42"/>
  <c r="U31" i="42" s="1"/>
  <c r="S30" i="42"/>
  <c r="R30" i="42"/>
  <c r="Q30" i="42"/>
  <c r="P30" i="42"/>
  <c r="E30" i="42"/>
  <c r="U30" i="42" s="1"/>
  <c r="S29" i="42"/>
  <c r="R29" i="42"/>
  <c r="Q29" i="42"/>
  <c r="P29" i="42"/>
  <c r="E29" i="42"/>
  <c r="U29" i="42" s="1"/>
  <c r="S28" i="42"/>
  <c r="R28" i="42"/>
  <c r="Q28" i="42"/>
  <c r="P28" i="42"/>
  <c r="E28" i="42"/>
  <c r="U28" i="42" s="1"/>
  <c r="R27" i="42"/>
  <c r="S26" i="42"/>
  <c r="R26" i="42"/>
  <c r="Q26" i="42"/>
  <c r="P26" i="42"/>
  <c r="E26" i="42"/>
  <c r="U26" i="42" s="1"/>
  <c r="U25" i="42"/>
  <c r="S25" i="42"/>
  <c r="R25" i="42"/>
  <c r="Q25" i="42"/>
  <c r="P25" i="42"/>
  <c r="E25" i="42"/>
  <c r="T25" i="42" s="1"/>
  <c r="T24" i="42"/>
  <c r="S24" i="42"/>
  <c r="R24" i="42"/>
  <c r="Q24" i="42"/>
  <c r="P24" i="42"/>
  <c r="E24" i="42"/>
  <c r="U24" i="42" s="1"/>
  <c r="S23" i="42"/>
  <c r="R23" i="42"/>
  <c r="Q23" i="42"/>
  <c r="P23" i="42"/>
  <c r="E23" i="42"/>
  <c r="U23" i="42" s="1"/>
  <c r="S22" i="42"/>
  <c r="R22" i="42"/>
  <c r="Q22" i="42"/>
  <c r="P22" i="42"/>
  <c r="E22" i="42"/>
  <c r="U22" i="42" s="1"/>
  <c r="S21" i="42"/>
  <c r="R21" i="42"/>
  <c r="Q21" i="42"/>
  <c r="P21" i="42"/>
  <c r="E21" i="42"/>
  <c r="U21" i="42" s="1"/>
  <c r="S20" i="42"/>
  <c r="R20" i="42"/>
  <c r="Q20" i="42"/>
  <c r="P20" i="42"/>
  <c r="E20" i="42"/>
  <c r="S19" i="42"/>
  <c r="R19" i="42"/>
  <c r="Q19" i="42"/>
  <c r="P19" i="42"/>
  <c r="E19" i="42"/>
  <c r="U19" i="42" s="1"/>
  <c r="S18" i="42"/>
  <c r="R18" i="42"/>
  <c r="Q18" i="42"/>
  <c r="P18" i="42"/>
  <c r="E18" i="42"/>
  <c r="U18" i="42" s="1"/>
  <c r="U17" i="42"/>
  <c r="S17" i="42"/>
  <c r="R17" i="42"/>
  <c r="Q17" i="42"/>
  <c r="P17" i="42"/>
  <c r="E17" i="42"/>
  <c r="T17" i="42" s="1"/>
  <c r="S16" i="42"/>
  <c r="R16" i="42"/>
  <c r="Q16" i="42"/>
  <c r="P16" i="42"/>
  <c r="E16" i="42"/>
  <c r="T16" i="42" s="1"/>
  <c r="S15" i="42"/>
  <c r="R15" i="42"/>
  <c r="Q15" i="42"/>
  <c r="P15" i="42"/>
  <c r="E15" i="42"/>
  <c r="U15" i="42" s="1"/>
  <c r="S14" i="42"/>
  <c r="R14" i="42"/>
  <c r="Q14" i="42"/>
  <c r="P14" i="42"/>
  <c r="E14" i="42"/>
  <c r="S13" i="42"/>
  <c r="R13" i="42"/>
  <c r="Q13" i="42"/>
  <c r="P13" i="42"/>
  <c r="E13" i="42"/>
  <c r="U13" i="42" s="1"/>
  <c r="S12" i="42"/>
  <c r="R12" i="42"/>
  <c r="Q12" i="42"/>
  <c r="P12" i="42"/>
  <c r="E12" i="42"/>
  <c r="S11" i="42"/>
  <c r="R11" i="42"/>
  <c r="Q11" i="42"/>
  <c r="P11" i="42"/>
  <c r="E11" i="42"/>
  <c r="U11" i="42" s="1"/>
  <c r="S10" i="42"/>
  <c r="R10" i="42"/>
  <c r="Q10" i="42"/>
  <c r="P10" i="42"/>
  <c r="E10" i="42"/>
  <c r="U10" i="42" s="1"/>
  <c r="S9" i="42"/>
  <c r="R9" i="42"/>
  <c r="R8" i="42"/>
  <c r="T61" i="41"/>
  <c r="S61" i="41"/>
  <c r="R61" i="41"/>
  <c r="Q61" i="41"/>
  <c r="P61" i="41"/>
  <c r="E61" i="41"/>
  <c r="U61" i="41" s="1"/>
  <c r="S60" i="41"/>
  <c r="R60" i="41"/>
  <c r="Q60" i="41"/>
  <c r="Q59" i="41" s="1"/>
  <c r="P60" i="41"/>
  <c r="E60" i="41"/>
  <c r="U60" i="41" s="1"/>
  <c r="S59" i="41"/>
  <c r="R59" i="41"/>
  <c r="R58" i="41"/>
  <c r="U57" i="41"/>
  <c r="T57" i="41"/>
  <c r="S57" i="41"/>
  <c r="R57" i="41"/>
  <c r="Q57" i="41"/>
  <c r="P57" i="41"/>
  <c r="E57" i="41"/>
  <c r="S56" i="41"/>
  <c r="R56" i="41"/>
  <c r="Q56" i="41"/>
  <c r="P56" i="41"/>
  <c r="T56" i="41" s="1"/>
  <c r="E56" i="41"/>
  <c r="S55" i="41"/>
  <c r="R55" i="41"/>
  <c r="Q55" i="41"/>
  <c r="P55" i="41"/>
  <c r="E55" i="41"/>
  <c r="U55" i="41" s="1"/>
  <c r="S54" i="41"/>
  <c r="R54" i="41"/>
  <c r="Q54" i="41"/>
  <c r="P54" i="41"/>
  <c r="P53" i="41" s="1"/>
  <c r="E54" i="41"/>
  <c r="S53" i="41"/>
  <c r="R53" i="41"/>
  <c r="S52" i="41"/>
  <c r="R52" i="41"/>
  <c r="Q52" i="41"/>
  <c r="U52" i="41" s="1"/>
  <c r="P52" i="41"/>
  <c r="T52" i="41" s="1"/>
  <c r="E52" i="41"/>
  <c r="S51" i="41"/>
  <c r="R51" i="41"/>
  <c r="Q51" i="41"/>
  <c r="P51" i="41"/>
  <c r="E51" i="41"/>
  <c r="U51" i="41" s="1"/>
  <c r="S50" i="41"/>
  <c r="R50" i="41"/>
  <c r="Q50" i="41"/>
  <c r="P50" i="41"/>
  <c r="E50" i="41"/>
  <c r="U50" i="41" s="1"/>
  <c r="S49" i="41"/>
  <c r="R49" i="41"/>
  <c r="Q49" i="41"/>
  <c r="P49" i="41"/>
  <c r="E49" i="41"/>
  <c r="U49" i="41" s="1"/>
  <c r="S48" i="41"/>
  <c r="R48" i="41"/>
  <c r="Q48" i="41"/>
  <c r="P48" i="41"/>
  <c r="E48" i="41"/>
  <c r="S47" i="41"/>
  <c r="R47" i="41"/>
  <c r="Q47" i="41"/>
  <c r="P47" i="41"/>
  <c r="E47" i="41"/>
  <c r="U47" i="41" s="1"/>
  <c r="S46" i="41"/>
  <c r="R46" i="41"/>
  <c r="Q46" i="41"/>
  <c r="P46" i="41"/>
  <c r="E46" i="41"/>
  <c r="U46" i="41" s="1"/>
  <c r="U45" i="41"/>
  <c r="S45" i="41"/>
  <c r="R45" i="41"/>
  <c r="Q45" i="41"/>
  <c r="P45" i="41"/>
  <c r="E45" i="41"/>
  <c r="T45" i="41" s="1"/>
  <c r="S44" i="41"/>
  <c r="R44" i="41"/>
  <c r="Q44" i="41"/>
  <c r="P44" i="41"/>
  <c r="E44" i="41"/>
  <c r="T44" i="41" s="1"/>
  <c r="S43" i="41"/>
  <c r="R43" i="41"/>
  <c r="S42" i="41"/>
  <c r="R42" i="41"/>
  <c r="S41" i="41"/>
  <c r="R41" i="41"/>
  <c r="Q41" i="41"/>
  <c r="P41" i="41"/>
  <c r="E41" i="41"/>
  <c r="U41" i="41" s="1"/>
  <c r="S40" i="41"/>
  <c r="R40" i="41"/>
  <c r="Q40" i="41"/>
  <c r="P40" i="41"/>
  <c r="E40" i="41"/>
  <c r="U40" i="41" s="1"/>
  <c r="S39" i="41"/>
  <c r="R39" i="41"/>
  <c r="Q39" i="41"/>
  <c r="P39" i="41"/>
  <c r="E39" i="41"/>
  <c r="U39" i="41" s="1"/>
  <c r="S38" i="41"/>
  <c r="R38" i="41"/>
  <c r="Q38" i="41"/>
  <c r="P38" i="41"/>
  <c r="E38" i="41"/>
  <c r="S37" i="41"/>
  <c r="R37" i="41"/>
  <c r="Q37" i="41"/>
  <c r="P37" i="41"/>
  <c r="E37" i="41"/>
  <c r="U37" i="41" s="1"/>
  <c r="U36" i="41"/>
  <c r="S36" i="41"/>
  <c r="R36" i="41"/>
  <c r="Q36" i="41"/>
  <c r="P36" i="41"/>
  <c r="E36" i="41"/>
  <c r="T36" i="41" s="1"/>
  <c r="T35" i="41"/>
  <c r="S35" i="41"/>
  <c r="R35" i="41"/>
  <c r="Q35" i="41"/>
  <c r="P35" i="41"/>
  <c r="E35" i="41"/>
  <c r="U35" i="41" s="1"/>
  <c r="S34" i="41"/>
  <c r="R34" i="41"/>
  <c r="Q34" i="41"/>
  <c r="P34" i="41"/>
  <c r="E34" i="41"/>
  <c r="U34" i="41" s="1"/>
  <c r="S33" i="41"/>
  <c r="R33" i="41"/>
  <c r="Q33" i="41"/>
  <c r="P33" i="41"/>
  <c r="E33" i="41"/>
  <c r="U33" i="41" s="1"/>
  <c r="S32" i="41"/>
  <c r="R32" i="41"/>
  <c r="Q32" i="41"/>
  <c r="P32" i="41"/>
  <c r="E32" i="41"/>
  <c r="S31" i="41"/>
  <c r="R31" i="41"/>
  <c r="Q31" i="41"/>
  <c r="P31" i="41"/>
  <c r="E31" i="41"/>
  <c r="U31" i="41" s="1"/>
  <c r="S30" i="41"/>
  <c r="R30" i="41"/>
  <c r="Q30" i="41"/>
  <c r="P30" i="41"/>
  <c r="E30" i="41"/>
  <c r="S29" i="41"/>
  <c r="R29" i="41"/>
  <c r="Q29" i="41"/>
  <c r="P29" i="41"/>
  <c r="E29" i="41"/>
  <c r="U29" i="41" s="1"/>
  <c r="U28" i="41"/>
  <c r="S28" i="41"/>
  <c r="R28" i="41"/>
  <c r="Q28" i="41"/>
  <c r="P28" i="41"/>
  <c r="E28" i="41"/>
  <c r="T28" i="41" s="1"/>
  <c r="R27" i="41"/>
  <c r="S26" i="41"/>
  <c r="R26" i="41"/>
  <c r="Q26" i="41"/>
  <c r="P26" i="41"/>
  <c r="E26" i="41"/>
  <c r="S25" i="41"/>
  <c r="R25" i="41"/>
  <c r="Q25" i="41"/>
  <c r="P25" i="41"/>
  <c r="E25" i="41"/>
  <c r="U25" i="41" s="1"/>
  <c r="S24" i="41"/>
  <c r="R24" i="41"/>
  <c r="Q24" i="41"/>
  <c r="P24" i="41"/>
  <c r="E24" i="41"/>
  <c r="U24" i="41" s="1"/>
  <c r="S23" i="41"/>
  <c r="R23" i="41"/>
  <c r="Q23" i="41"/>
  <c r="P23" i="41"/>
  <c r="E23" i="41"/>
  <c r="U23" i="41" s="1"/>
  <c r="S22" i="41"/>
  <c r="R22" i="41"/>
  <c r="Q22" i="41"/>
  <c r="P22" i="41"/>
  <c r="E22" i="41"/>
  <c r="U22" i="41" s="1"/>
  <c r="T21" i="41"/>
  <c r="S21" i="41"/>
  <c r="R21" i="41"/>
  <c r="Q21" i="41"/>
  <c r="P21" i="41"/>
  <c r="E21" i="41"/>
  <c r="U21" i="41" s="1"/>
  <c r="S20" i="41"/>
  <c r="R20" i="41"/>
  <c r="Q20" i="41"/>
  <c r="P20" i="41"/>
  <c r="E20" i="41"/>
  <c r="U20" i="41" s="1"/>
  <c r="S19" i="41"/>
  <c r="R19" i="41"/>
  <c r="Q19" i="41"/>
  <c r="P19" i="41"/>
  <c r="E19" i="41"/>
  <c r="U19" i="41" s="1"/>
  <c r="S18" i="41"/>
  <c r="R18" i="41"/>
  <c r="Q18" i="41"/>
  <c r="P18" i="41"/>
  <c r="E18" i="41"/>
  <c r="S17" i="41"/>
  <c r="R17" i="41"/>
  <c r="Q17" i="41"/>
  <c r="P17" i="41"/>
  <c r="E17" i="41"/>
  <c r="U17" i="41" s="1"/>
  <c r="S16" i="41"/>
  <c r="R16" i="41"/>
  <c r="Q16" i="41"/>
  <c r="P16" i="41"/>
  <c r="E16" i="41"/>
  <c r="U16" i="41" s="1"/>
  <c r="S15" i="41"/>
  <c r="R15" i="41"/>
  <c r="Q15" i="41"/>
  <c r="P15" i="41"/>
  <c r="E15" i="41"/>
  <c r="U15" i="41" s="1"/>
  <c r="S14" i="41"/>
  <c r="R14" i="41"/>
  <c r="Q14" i="41"/>
  <c r="P14" i="41"/>
  <c r="E14" i="41"/>
  <c r="U14" i="41" s="1"/>
  <c r="T13" i="41"/>
  <c r="S13" i="41"/>
  <c r="R13" i="41"/>
  <c r="Q13" i="41"/>
  <c r="P13" i="41"/>
  <c r="E13" i="41"/>
  <c r="U13" i="41" s="1"/>
  <c r="S12" i="41"/>
  <c r="R12" i="41"/>
  <c r="Q12" i="41"/>
  <c r="P12" i="41"/>
  <c r="E12" i="41"/>
  <c r="U12" i="41" s="1"/>
  <c r="S11" i="41"/>
  <c r="R11" i="41"/>
  <c r="Q11" i="41"/>
  <c r="P11" i="41"/>
  <c r="E11" i="41"/>
  <c r="U11" i="41" s="1"/>
  <c r="S10" i="41"/>
  <c r="R10" i="41"/>
  <c r="Q10" i="41"/>
  <c r="P10" i="41"/>
  <c r="E10" i="41"/>
  <c r="S9" i="41"/>
  <c r="R9" i="41"/>
  <c r="R8" i="41"/>
  <c r="S61" i="40"/>
  <c r="R61" i="40"/>
  <c r="Q61" i="40"/>
  <c r="P61" i="40"/>
  <c r="E61" i="40"/>
  <c r="S60" i="40"/>
  <c r="R60" i="40"/>
  <c r="Q60" i="40"/>
  <c r="P60" i="40"/>
  <c r="E60" i="40"/>
  <c r="U60" i="40" s="1"/>
  <c r="S59" i="40"/>
  <c r="R59" i="40"/>
  <c r="R58" i="40"/>
  <c r="U57" i="40"/>
  <c r="S57" i="40"/>
  <c r="R57" i="40"/>
  <c r="Q57" i="40"/>
  <c r="P57" i="40"/>
  <c r="E57" i="40"/>
  <c r="T57" i="40" s="1"/>
  <c r="S56" i="40"/>
  <c r="R56" i="40"/>
  <c r="Q56" i="40"/>
  <c r="U56" i="40" s="1"/>
  <c r="P56" i="40"/>
  <c r="E56" i="40"/>
  <c r="T56" i="40" s="1"/>
  <c r="S55" i="40"/>
  <c r="R55" i="40"/>
  <c r="Q55" i="40"/>
  <c r="P55" i="40"/>
  <c r="E55" i="40"/>
  <c r="U55" i="40" s="1"/>
  <c r="S54" i="40"/>
  <c r="R54" i="40"/>
  <c r="Q54" i="40"/>
  <c r="P54" i="40"/>
  <c r="E54" i="40"/>
  <c r="S53" i="40"/>
  <c r="R53" i="40"/>
  <c r="U52" i="40"/>
  <c r="T52" i="40"/>
  <c r="S52" i="40"/>
  <c r="R52" i="40"/>
  <c r="Q52" i="40"/>
  <c r="P52" i="40"/>
  <c r="E52" i="40"/>
  <c r="T51" i="40"/>
  <c r="S51" i="40"/>
  <c r="R51" i="40"/>
  <c r="Q51" i="40"/>
  <c r="P51" i="40"/>
  <c r="E51" i="40"/>
  <c r="U51" i="40" s="1"/>
  <c r="S50" i="40"/>
  <c r="R50" i="40"/>
  <c r="Q50" i="40"/>
  <c r="P50" i="40"/>
  <c r="E50" i="40"/>
  <c r="U50" i="40" s="1"/>
  <c r="S49" i="40"/>
  <c r="R49" i="40"/>
  <c r="Q49" i="40"/>
  <c r="P49" i="40"/>
  <c r="E49" i="40"/>
  <c r="U49" i="40" s="1"/>
  <c r="S48" i="40"/>
  <c r="R48" i="40"/>
  <c r="Q48" i="40"/>
  <c r="P48" i="40"/>
  <c r="E48" i="40"/>
  <c r="U48" i="40" s="1"/>
  <c r="S47" i="40"/>
  <c r="R47" i="40"/>
  <c r="Q47" i="40"/>
  <c r="P47" i="40"/>
  <c r="E47" i="40"/>
  <c r="S46" i="40"/>
  <c r="R46" i="40"/>
  <c r="Q46" i="40"/>
  <c r="P46" i="40"/>
  <c r="E46" i="40"/>
  <c r="U46" i="40" s="1"/>
  <c r="S45" i="40"/>
  <c r="R45" i="40"/>
  <c r="Q45" i="40"/>
  <c r="P45" i="40"/>
  <c r="E45" i="40"/>
  <c r="U45" i="40" s="1"/>
  <c r="U44" i="40"/>
  <c r="S44" i="40"/>
  <c r="R44" i="40"/>
  <c r="Q44" i="40"/>
  <c r="P44" i="40"/>
  <c r="E44" i="40"/>
  <c r="T44" i="40" s="1"/>
  <c r="S43" i="40"/>
  <c r="R43" i="40"/>
  <c r="S42" i="40"/>
  <c r="R42" i="40"/>
  <c r="S41" i="40"/>
  <c r="R41" i="40"/>
  <c r="Q41" i="40"/>
  <c r="P41" i="40"/>
  <c r="E41" i="40"/>
  <c r="U41" i="40" s="1"/>
  <c r="S40" i="40"/>
  <c r="R40" i="40"/>
  <c r="Q40" i="40"/>
  <c r="P40" i="40"/>
  <c r="E40" i="40"/>
  <c r="U40" i="40" s="1"/>
  <c r="S39" i="40"/>
  <c r="R39" i="40"/>
  <c r="Q39" i="40"/>
  <c r="P39" i="40"/>
  <c r="E39" i="40"/>
  <c r="U39" i="40" s="1"/>
  <c r="S38" i="40"/>
  <c r="R38" i="40"/>
  <c r="Q38" i="40"/>
  <c r="P38" i="40"/>
  <c r="E38" i="40"/>
  <c r="U38" i="40" s="1"/>
  <c r="S37" i="40"/>
  <c r="R37" i="40"/>
  <c r="Q37" i="40"/>
  <c r="P37" i="40"/>
  <c r="E37" i="40"/>
  <c r="S36" i="40"/>
  <c r="R36" i="40"/>
  <c r="Q36" i="40"/>
  <c r="P36" i="40"/>
  <c r="E36" i="40"/>
  <c r="U36" i="40" s="1"/>
  <c r="S35" i="40"/>
  <c r="R35" i="40"/>
  <c r="Q35" i="40"/>
  <c r="P35" i="40"/>
  <c r="E35" i="40"/>
  <c r="U35" i="40" s="1"/>
  <c r="S34" i="40"/>
  <c r="R34" i="40"/>
  <c r="Q34" i="40"/>
  <c r="P34" i="40"/>
  <c r="E34" i="40"/>
  <c r="U34" i="40" s="1"/>
  <c r="T33" i="40"/>
  <c r="S33" i="40"/>
  <c r="R33" i="40"/>
  <c r="Q33" i="40"/>
  <c r="U33" i="40" s="1"/>
  <c r="P33" i="40"/>
  <c r="E33" i="40"/>
  <c r="S32" i="40"/>
  <c r="R32" i="40"/>
  <c r="Q32" i="40"/>
  <c r="P32" i="40"/>
  <c r="T32" i="40" s="1"/>
  <c r="E32" i="40"/>
  <c r="S31" i="40"/>
  <c r="R31" i="40"/>
  <c r="Q31" i="40"/>
  <c r="P31" i="40"/>
  <c r="E31" i="40"/>
  <c r="U31" i="40" s="1"/>
  <c r="S30" i="40"/>
  <c r="R30" i="40"/>
  <c r="Q30" i="40"/>
  <c r="P30" i="40"/>
  <c r="E30" i="40"/>
  <c r="S29" i="40"/>
  <c r="R29" i="40"/>
  <c r="Q29" i="40"/>
  <c r="P29" i="40"/>
  <c r="E29" i="40"/>
  <c r="S28" i="40"/>
  <c r="R28" i="40"/>
  <c r="Q28" i="40"/>
  <c r="P28" i="40"/>
  <c r="E28" i="40"/>
  <c r="U28" i="40" s="1"/>
  <c r="R27" i="40"/>
  <c r="S26" i="40"/>
  <c r="R26" i="40"/>
  <c r="Q26" i="40"/>
  <c r="P26" i="40"/>
  <c r="E26" i="40"/>
  <c r="U26" i="40" s="1"/>
  <c r="S25" i="40"/>
  <c r="R25" i="40"/>
  <c r="Q25" i="40"/>
  <c r="P25" i="40"/>
  <c r="E25" i="40"/>
  <c r="S24" i="40"/>
  <c r="R24" i="40"/>
  <c r="Q24" i="40"/>
  <c r="P24" i="40"/>
  <c r="E24" i="40"/>
  <c r="U24" i="40" s="1"/>
  <c r="S23" i="40"/>
  <c r="R23" i="40"/>
  <c r="Q23" i="40"/>
  <c r="P23" i="40"/>
  <c r="E23" i="40"/>
  <c r="U23" i="40" s="1"/>
  <c r="S22" i="40"/>
  <c r="R22" i="40"/>
  <c r="Q22" i="40"/>
  <c r="P22" i="40"/>
  <c r="E22" i="40"/>
  <c r="U22" i="40" s="1"/>
  <c r="S21" i="40"/>
  <c r="R21" i="40"/>
  <c r="Q21" i="40"/>
  <c r="P21" i="40"/>
  <c r="E21" i="40"/>
  <c r="U21" i="40" s="1"/>
  <c r="T20" i="40"/>
  <c r="S20" i="40"/>
  <c r="R20" i="40"/>
  <c r="Q20" i="40"/>
  <c r="P20" i="40"/>
  <c r="E20" i="40"/>
  <c r="U20" i="40" s="1"/>
  <c r="S19" i="40"/>
  <c r="R19" i="40"/>
  <c r="Q19" i="40"/>
  <c r="P19" i="40"/>
  <c r="E19" i="40"/>
  <c r="U19" i="40" s="1"/>
  <c r="S18" i="40"/>
  <c r="R18" i="40"/>
  <c r="Q18" i="40"/>
  <c r="P18" i="40"/>
  <c r="E18" i="40"/>
  <c r="U18" i="40" s="1"/>
  <c r="S17" i="40"/>
  <c r="R17" i="40"/>
  <c r="Q17" i="40"/>
  <c r="P17" i="40"/>
  <c r="E17" i="40"/>
  <c r="S16" i="40"/>
  <c r="R16" i="40"/>
  <c r="Q16" i="40"/>
  <c r="P16" i="40"/>
  <c r="E16" i="40"/>
  <c r="T16" i="40" s="1"/>
  <c r="S15" i="40"/>
  <c r="R15" i="40"/>
  <c r="Q15" i="40"/>
  <c r="P15" i="40"/>
  <c r="E15" i="40"/>
  <c r="U15" i="40" s="1"/>
  <c r="S14" i="40"/>
  <c r="R14" i="40"/>
  <c r="Q14" i="40"/>
  <c r="P14" i="40"/>
  <c r="E14" i="40"/>
  <c r="U14" i="40" s="1"/>
  <c r="S13" i="40"/>
  <c r="R13" i="40"/>
  <c r="Q13" i="40"/>
  <c r="P13" i="40"/>
  <c r="E13" i="40"/>
  <c r="U13" i="40" s="1"/>
  <c r="T12" i="40"/>
  <c r="S12" i="40"/>
  <c r="R12" i="40"/>
  <c r="Q12" i="40"/>
  <c r="P12" i="40"/>
  <c r="E12" i="40"/>
  <c r="U12" i="40" s="1"/>
  <c r="S11" i="40"/>
  <c r="R11" i="40"/>
  <c r="Q11" i="40"/>
  <c r="P11" i="40"/>
  <c r="E11" i="40"/>
  <c r="U11" i="40" s="1"/>
  <c r="S10" i="40"/>
  <c r="R10" i="40"/>
  <c r="Q10" i="40"/>
  <c r="P10" i="40"/>
  <c r="E10" i="40"/>
  <c r="S9" i="40"/>
  <c r="R9" i="40"/>
  <c r="R8" i="40"/>
  <c r="S62" i="39"/>
  <c r="S61" i="39"/>
  <c r="R61" i="39"/>
  <c r="Q61" i="39"/>
  <c r="P61" i="39"/>
  <c r="E61" i="39"/>
  <c r="U61" i="39" s="1"/>
  <c r="S60" i="39"/>
  <c r="R60" i="39"/>
  <c r="Q60" i="39"/>
  <c r="P60" i="39"/>
  <c r="E60" i="39"/>
  <c r="S59" i="39"/>
  <c r="R59" i="39"/>
  <c r="S58" i="39"/>
  <c r="R58" i="39"/>
  <c r="S57" i="39"/>
  <c r="R57" i="39"/>
  <c r="Q57" i="39"/>
  <c r="P57" i="39"/>
  <c r="E57" i="39"/>
  <c r="S56" i="39"/>
  <c r="R56" i="39"/>
  <c r="Q56" i="39"/>
  <c r="P56" i="39"/>
  <c r="E56" i="39"/>
  <c r="U56" i="39" s="1"/>
  <c r="S55" i="39"/>
  <c r="R55" i="39"/>
  <c r="Q55" i="39"/>
  <c r="P55" i="39"/>
  <c r="E55" i="39"/>
  <c r="U55" i="39" s="1"/>
  <c r="S54" i="39"/>
  <c r="R54" i="39"/>
  <c r="Q54" i="39"/>
  <c r="P54" i="39"/>
  <c r="E54" i="39"/>
  <c r="U54" i="39" s="1"/>
  <c r="S53" i="39"/>
  <c r="R53" i="39"/>
  <c r="S52" i="39"/>
  <c r="R52" i="39"/>
  <c r="Q52" i="39"/>
  <c r="P52" i="39"/>
  <c r="E52" i="39"/>
  <c r="S51" i="39"/>
  <c r="R51" i="39"/>
  <c r="Q51" i="39"/>
  <c r="P51" i="39"/>
  <c r="E51" i="39"/>
  <c r="U51" i="39" s="1"/>
  <c r="U50" i="39"/>
  <c r="S50" i="39"/>
  <c r="R50" i="39"/>
  <c r="Q50" i="39"/>
  <c r="P50" i="39"/>
  <c r="E50" i="39"/>
  <c r="T50" i="39" s="1"/>
  <c r="T49" i="39"/>
  <c r="S49" i="39"/>
  <c r="R49" i="39"/>
  <c r="Q49" i="39"/>
  <c r="P49" i="39"/>
  <c r="E49" i="39"/>
  <c r="U49" i="39" s="1"/>
  <c r="S48" i="39"/>
  <c r="R48" i="39"/>
  <c r="Q48" i="39"/>
  <c r="P48" i="39"/>
  <c r="E48" i="39"/>
  <c r="U48" i="39" s="1"/>
  <c r="S47" i="39"/>
  <c r="R47" i="39"/>
  <c r="Q47" i="39"/>
  <c r="P47" i="39"/>
  <c r="E47" i="39"/>
  <c r="U47" i="39" s="1"/>
  <c r="S46" i="39"/>
  <c r="R46" i="39"/>
  <c r="Q46" i="39"/>
  <c r="P46" i="39"/>
  <c r="E46" i="39"/>
  <c r="U46" i="39" s="1"/>
  <c r="S45" i="39"/>
  <c r="R45" i="39"/>
  <c r="Q45" i="39"/>
  <c r="P45" i="39"/>
  <c r="E45" i="39"/>
  <c r="U45" i="39" s="1"/>
  <c r="S44" i="39"/>
  <c r="R44" i="39"/>
  <c r="Q44" i="39"/>
  <c r="P44" i="39"/>
  <c r="E44" i="39"/>
  <c r="S43" i="39"/>
  <c r="R43" i="39"/>
  <c r="S42" i="39"/>
  <c r="R42" i="39"/>
  <c r="S41" i="39"/>
  <c r="R41" i="39"/>
  <c r="Q41" i="39"/>
  <c r="P41" i="39"/>
  <c r="E41" i="39"/>
  <c r="U41" i="39" s="1"/>
  <c r="S40" i="39"/>
  <c r="R40" i="39"/>
  <c r="Q40" i="39"/>
  <c r="P40" i="39"/>
  <c r="E40" i="39"/>
  <c r="U40" i="39" s="1"/>
  <c r="S39" i="39"/>
  <c r="R39" i="39"/>
  <c r="Q39" i="39"/>
  <c r="P39" i="39"/>
  <c r="E39" i="39"/>
  <c r="U39" i="39" s="1"/>
  <c r="S38" i="39"/>
  <c r="R38" i="39"/>
  <c r="Q38" i="39"/>
  <c r="P38" i="39"/>
  <c r="E38" i="39"/>
  <c r="U38" i="39" s="1"/>
  <c r="S37" i="39"/>
  <c r="R37" i="39"/>
  <c r="Q37" i="39"/>
  <c r="P37" i="39"/>
  <c r="E37" i="39"/>
  <c r="U37" i="39" s="1"/>
  <c r="S36" i="39"/>
  <c r="R36" i="39"/>
  <c r="Q36" i="39"/>
  <c r="P36" i="39"/>
  <c r="E36" i="39"/>
  <c r="U36" i="39" s="1"/>
  <c r="S35" i="39"/>
  <c r="R35" i="39"/>
  <c r="Q35" i="39"/>
  <c r="P35" i="39"/>
  <c r="E35" i="39"/>
  <c r="U35" i="39" s="1"/>
  <c r="S34" i="39"/>
  <c r="R34" i="39"/>
  <c r="Q34" i="39"/>
  <c r="P34" i="39"/>
  <c r="E34" i="39"/>
  <c r="S33" i="39"/>
  <c r="R33" i="39"/>
  <c r="Q33" i="39"/>
  <c r="P33" i="39"/>
  <c r="E33" i="39"/>
  <c r="U33" i="39" s="1"/>
  <c r="S32" i="39"/>
  <c r="R32" i="39"/>
  <c r="Q32" i="39"/>
  <c r="P32" i="39"/>
  <c r="E32" i="39"/>
  <c r="U32" i="39" s="1"/>
  <c r="S31" i="39"/>
  <c r="R31" i="39"/>
  <c r="Q31" i="39"/>
  <c r="P31" i="39"/>
  <c r="E31" i="39"/>
  <c r="U31" i="39" s="1"/>
  <c r="S30" i="39"/>
  <c r="R30" i="39"/>
  <c r="Q30" i="39"/>
  <c r="P30" i="39"/>
  <c r="E30" i="39"/>
  <c r="T30" i="39" s="1"/>
  <c r="S29" i="39"/>
  <c r="R29" i="39"/>
  <c r="Q29" i="39"/>
  <c r="P29" i="39"/>
  <c r="E29" i="39"/>
  <c r="U29" i="39" s="1"/>
  <c r="S28" i="39"/>
  <c r="R28" i="39"/>
  <c r="Q28" i="39"/>
  <c r="Q27" i="39" s="1"/>
  <c r="P28" i="39"/>
  <c r="E28" i="39"/>
  <c r="U28" i="39" s="1"/>
  <c r="S27" i="39"/>
  <c r="R27" i="39"/>
  <c r="S26" i="39"/>
  <c r="R26" i="39"/>
  <c r="Q26" i="39"/>
  <c r="P26" i="39"/>
  <c r="E26" i="39"/>
  <c r="U26" i="39" s="1"/>
  <c r="S25" i="39"/>
  <c r="R25" i="39"/>
  <c r="Q25" i="39"/>
  <c r="P25" i="39"/>
  <c r="E25" i="39"/>
  <c r="U25" i="39" s="1"/>
  <c r="S24" i="39"/>
  <c r="R24" i="39"/>
  <c r="Q24" i="39"/>
  <c r="P24" i="39"/>
  <c r="E24" i="39"/>
  <c r="U24" i="39" s="1"/>
  <c r="S23" i="39"/>
  <c r="R23" i="39"/>
  <c r="Q23" i="39"/>
  <c r="P23" i="39"/>
  <c r="E23" i="39"/>
  <c r="S22" i="39"/>
  <c r="R22" i="39"/>
  <c r="Q22" i="39"/>
  <c r="P22" i="39"/>
  <c r="E22" i="39"/>
  <c r="U22" i="39" s="1"/>
  <c r="S21" i="39"/>
  <c r="R21" i="39"/>
  <c r="Q21" i="39"/>
  <c r="P21" i="39"/>
  <c r="E21" i="39"/>
  <c r="S20" i="39"/>
  <c r="R20" i="39"/>
  <c r="Q20" i="39"/>
  <c r="P20" i="39"/>
  <c r="E20" i="39"/>
  <c r="U20" i="39" s="1"/>
  <c r="S19" i="39"/>
  <c r="R19" i="39"/>
  <c r="Q19" i="39"/>
  <c r="P19" i="39"/>
  <c r="E19" i="39"/>
  <c r="U19" i="39" s="1"/>
  <c r="S18" i="39"/>
  <c r="R18" i="39"/>
  <c r="Q18" i="39"/>
  <c r="P18" i="39"/>
  <c r="E18" i="39"/>
  <c r="U18" i="39" s="1"/>
  <c r="S17" i="39"/>
  <c r="R17" i="39"/>
  <c r="Q17" i="39"/>
  <c r="P17" i="39"/>
  <c r="E17" i="39"/>
  <c r="U17" i="39" s="1"/>
  <c r="S16" i="39"/>
  <c r="R16" i="39"/>
  <c r="Q16" i="39"/>
  <c r="P16" i="39"/>
  <c r="E16" i="39"/>
  <c r="U16" i="39" s="1"/>
  <c r="S15" i="39"/>
  <c r="R15" i="39"/>
  <c r="Q15" i="39"/>
  <c r="P15" i="39"/>
  <c r="E15" i="39"/>
  <c r="U15" i="39" s="1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U12" i="39" s="1"/>
  <c r="S11" i="39"/>
  <c r="R11" i="39"/>
  <c r="Q11" i="39"/>
  <c r="P11" i="39"/>
  <c r="E11" i="39"/>
  <c r="U11" i="39" s="1"/>
  <c r="S10" i="39"/>
  <c r="R10" i="39"/>
  <c r="Q10" i="39"/>
  <c r="P10" i="39"/>
  <c r="E10" i="39"/>
  <c r="U10" i="39" s="1"/>
  <c r="S9" i="39"/>
  <c r="R9" i="39"/>
  <c r="S8" i="39"/>
  <c r="R8" i="39"/>
  <c r="S61" i="38"/>
  <c r="R61" i="38"/>
  <c r="Q61" i="38"/>
  <c r="P61" i="38"/>
  <c r="E61" i="38"/>
  <c r="U61" i="38" s="1"/>
  <c r="S60" i="38"/>
  <c r="R60" i="38"/>
  <c r="Q60" i="38"/>
  <c r="P60" i="38"/>
  <c r="E60" i="38"/>
  <c r="T60" i="38" s="1"/>
  <c r="S59" i="38"/>
  <c r="R59" i="38"/>
  <c r="R58" i="38"/>
  <c r="S57" i="38"/>
  <c r="R57" i="38"/>
  <c r="Q57" i="38"/>
  <c r="P57" i="38"/>
  <c r="E57" i="38"/>
  <c r="U57" i="38" s="1"/>
  <c r="S56" i="38"/>
  <c r="R56" i="38"/>
  <c r="Q56" i="38"/>
  <c r="P56" i="38"/>
  <c r="E56" i="38"/>
  <c r="U56" i="38" s="1"/>
  <c r="S55" i="38"/>
  <c r="R55" i="38"/>
  <c r="Q55" i="38"/>
  <c r="P55" i="38"/>
  <c r="E55" i="38"/>
  <c r="U55" i="38" s="1"/>
  <c r="S54" i="38"/>
  <c r="R54" i="38"/>
  <c r="Q54" i="38"/>
  <c r="Q53" i="38" s="1"/>
  <c r="P54" i="38"/>
  <c r="E54" i="38"/>
  <c r="E53" i="38" s="1"/>
  <c r="S53" i="38"/>
  <c r="R53" i="38"/>
  <c r="S52" i="38"/>
  <c r="R52" i="38"/>
  <c r="Q52" i="38"/>
  <c r="P52" i="38"/>
  <c r="E52" i="38"/>
  <c r="U52" i="38" s="1"/>
  <c r="S51" i="38"/>
  <c r="R51" i="38"/>
  <c r="Q51" i="38"/>
  <c r="P51" i="38"/>
  <c r="E51" i="38"/>
  <c r="U51" i="38" s="1"/>
  <c r="S50" i="38"/>
  <c r="R50" i="38"/>
  <c r="Q50" i="38"/>
  <c r="P50" i="38"/>
  <c r="E50" i="38"/>
  <c r="U50" i="38" s="1"/>
  <c r="S49" i="38"/>
  <c r="R49" i="38"/>
  <c r="Q49" i="38"/>
  <c r="P49" i="38"/>
  <c r="E49" i="38"/>
  <c r="U49" i="38" s="1"/>
  <c r="S48" i="38"/>
  <c r="R48" i="38"/>
  <c r="Q48" i="38"/>
  <c r="P48" i="38"/>
  <c r="E48" i="38"/>
  <c r="U48" i="38" s="1"/>
  <c r="S47" i="38"/>
  <c r="R47" i="38"/>
  <c r="Q47" i="38"/>
  <c r="P47" i="38"/>
  <c r="E47" i="38"/>
  <c r="S46" i="38"/>
  <c r="R46" i="38"/>
  <c r="Q46" i="38"/>
  <c r="P46" i="38"/>
  <c r="E46" i="38"/>
  <c r="U46" i="38" s="1"/>
  <c r="S45" i="38"/>
  <c r="R45" i="38"/>
  <c r="Q45" i="38"/>
  <c r="P45" i="38"/>
  <c r="E45" i="38"/>
  <c r="T45" i="38" s="1"/>
  <c r="S44" i="38"/>
  <c r="R44" i="38"/>
  <c r="Q44" i="38"/>
  <c r="P44" i="38"/>
  <c r="E44" i="38"/>
  <c r="U44" i="38" s="1"/>
  <c r="S43" i="38"/>
  <c r="R43" i="38"/>
  <c r="S42" i="38"/>
  <c r="R42" i="38"/>
  <c r="S41" i="38"/>
  <c r="R41" i="38"/>
  <c r="Q41" i="38"/>
  <c r="P41" i="38"/>
  <c r="E41" i="38"/>
  <c r="U41" i="38" s="1"/>
  <c r="S40" i="38"/>
  <c r="R40" i="38"/>
  <c r="Q40" i="38"/>
  <c r="P40" i="38"/>
  <c r="E40" i="38"/>
  <c r="U40" i="38" s="1"/>
  <c r="S39" i="38"/>
  <c r="R39" i="38"/>
  <c r="Q39" i="38"/>
  <c r="P39" i="38"/>
  <c r="E39" i="38"/>
  <c r="U39" i="38" s="1"/>
  <c r="S38" i="38"/>
  <c r="R38" i="38"/>
  <c r="Q38" i="38"/>
  <c r="P38" i="38"/>
  <c r="E38" i="38"/>
  <c r="U38" i="38" s="1"/>
  <c r="S37" i="38"/>
  <c r="R37" i="38"/>
  <c r="Q37" i="38"/>
  <c r="P37" i="38"/>
  <c r="E37" i="38"/>
  <c r="S36" i="38"/>
  <c r="R36" i="38"/>
  <c r="Q36" i="38"/>
  <c r="P36" i="38"/>
  <c r="E36" i="38"/>
  <c r="U36" i="38" s="1"/>
  <c r="S35" i="38"/>
  <c r="R35" i="38"/>
  <c r="Q35" i="38"/>
  <c r="P35" i="38"/>
  <c r="E35" i="38"/>
  <c r="T35" i="38" s="1"/>
  <c r="S34" i="38"/>
  <c r="R34" i="38"/>
  <c r="Q34" i="38"/>
  <c r="P34" i="38"/>
  <c r="E34" i="38"/>
  <c r="U34" i="38" s="1"/>
  <c r="S33" i="38"/>
  <c r="R33" i="38"/>
  <c r="Q33" i="38"/>
  <c r="P33" i="38"/>
  <c r="E33" i="38"/>
  <c r="U33" i="38" s="1"/>
  <c r="S32" i="38"/>
  <c r="R32" i="38"/>
  <c r="Q32" i="38"/>
  <c r="P32" i="38"/>
  <c r="E32" i="38"/>
  <c r="U32" i="38" s="1"/>
  <c r="S31" i="38"/>
  <c r="R31" i="38"/>
  <c r="Q31" i="38"/>
  <c r="P31" i="38"/>
  <c r="E31" i="38"/>
  <c r="U31" i="38" s="1"/>
  <c r="S30" i="38"/>
  <c r="R30" i="38"/>
  <c r="Q30" i="38"/>
  <c r="P30" i="38"/>
  <c r="E30" i="38"/>
  <c r="S29" i="38"/>
  <c r="R29" i="38"/>
  <c r="Q29" i="38"/>
  <c r="P29" i="38"/>
  <c r="E29" i="38"/>
  <c r="S28" i="38"/>
  <c r="R28" i="38"/>
  <c r="Q28" i="38"/>
  <c r="P28" i="38"/>
  <c r="E28" i="38"/>
  <c r="U28" i="38" s="1"/>
  <c r="R27" i="38"/>
  <c r="S26" i="38"/>
  <c r="R26" i="38"/>
  <c r="Q26" i="38"/>
  <c r="P26" i="38"/>
  <c r="E26" i="38"/>
  <c r="U26" i="38" s="1"/>
  <c r="S25" i="38"/>
  <c r="R25" i="38"/>
  <c r="Q25" i="38"/>
  <c r="P25" i="38"/>
  <c r="E25" i="38"/>
  <c r="S24" i="38"/>
  <c r="R24" i="38"/>
  <c r="Q24" i="38"/>
  <c r="P24" i="38"/>
  <c r="E24" i="38"/>
  <c r="U24" i="38" s="1"/>
  <c r="S23" i="38"/>
  <c r="R23" i="38"/>
  <c r="Q23" i="38"/>
  <c r="P23" i="38"/>
  <c r="E23" i="38"/>
  <c r="T23" i="38" s="1"/>
  <c r="S22" i="38"/>
  <c r="R22" i="38"/>
  <c r="Q22" i="38"/>
  <c r="P22" i="38"/>
  <c r="E22" i="38"/>
  <c r="U22" i="38" s="1"/>
  <c r="T21" i="38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S19" i="38"/>
  <c r="R19" i="38"/>
  <c r="Q19" i="38"/>
  <c r="P19" i="38"/>
  <c r="E19" i="38"/>
  <c r="U19" i="38" s="1"/>
  <c r="T18" i="38"/>
  <c r="S18" i="38"/>
  <c r="R18" i="38"/>
  <c r="Q18" i="38"/>
  <c r="P18" i="38"/>
  <c r="E18" i="38"/>
  <c r="U18" i="38" s="1"/>
  <c r="S17" i="38"/>
  <c r="R17" i="38"/>
  <c r="Q17" i="38"/>
  <c r="P17" i="38"/>
  <c r="E17" i="38"/>
  <c r="S16" i="38"/>
  <c r="R16" i="38"/>
  <c r="Q16" i="38"/>
  <c r="P16" i="38"/>
  <c r="E16" i="38"/>
  <c r="U16" i="38" s="1"/>
  <c r="S15" i="38"/>
  <c r="R15" i="38"/>
  <c r="Q15" i="38"/>
  <c r="P15" i="38"/>
  <c r="E15" i="38"/>
  <c r="T15" i="38" s="1"/>
  <c r="T14" i="38"/>
  <c r="S14" i="38"/>
  <c r="R14" i="38"/>
  <c r="Q14" i="38"/>
  <c r="P14" i="38"/>
  <c r="E14" i="38"/>
  <c r="U14" i="38" s="1"/>
  <c r="S13" i="38"/>
  <c r="R13" i="38"/>
  <c r="Q13" i="38"/>
  <c r="P13" i="38"/>
  <c r="E13" i="38"/>
  <c r="U13" i="38" s="1"/>
  <c r="S12" i="38"/>
  <c r="R12" i="38"/>
  <c r="Q12" i="38"/>
  <c r="P12" i="38"/>
  <c r="E12" i="38"/>
  <c r="U12" i="38" s="1"/>
  <c r="S11" i="38"/>
  <c r="R11" i="38"/>
  <c r="Q11" i="38"/>
  <c r="P11" i="38"/>
  <c r="E11" i="38"/>
  <c r="U11" i="38" s="1"/>
  <c r="S10" i="38"/>
  <c r="R10" i="38"/>
  <c r="Q10" i="38"/>
  <c r="P10" i="38"/>
  <c r="E10" i="38"/>
  <c r="S9" i="38"/>
  <c r="R9" i="38"/>
  <c r="R8" i="38"/>
  <c r="R62" i="37"/>
  <c r="S61" i="37"/>
  <c r="R61" i="37"/>
  <c r="Q61" i="37"/>
  <c r="P61" i="37"/>
  <c r="E61" i="37"/>
  <c r="U61" i="37" s="1"/>
  <c r="S60" i="37"/>
  <c r="R60" i="37"/>
  <c r="Q60" i="37"/>
  <c r="P60" i="37"/>
  <c r="E60" i="37"/>
  <c r="E59" i="37" s="1"/>
  <c r="U59" i="37" s="1"/>
  <c r="S59" i="37"/>
  <c r="R59" i="37"/>
  <c r="R58" i="37"/>
  <c r="S57" i="37"/>
  <c r="R57" i="37"/>
  <c r="Q57" i="37"/>
  <c r="P57" i="37"/>
  <c r="E57" i="37"/>
  <c r="U57" i="37" s="1"/>
  <c r="S56" i="37"/>
  <c r="R56" i="37"/>
  <c r="Q56" i="37"/>
  <c r="P56" i="37"/>
  <c r="E56" i="37"/>
  <c r="S55" i="37"/>
  <c r="R55" i="37"/>
  <c r="Q55" i="37"/>
  <c r="P55" i="37"/>
  <c r="E55" i="37"/>
  <c r="U55" i="37" s="1"/>
  <c r="S54" i="37"/>
  <c r="R54" i="37"/>
  <c r="Q54" i="37"/>
  <c r="P54" i="37"/>
  <c r="E54" i="37"/>
  <c r="T54" i="37" s="1"/>
  <c r="S53" i="37"/>
  <c r="R53" i="37"/>
  <c r="S52" i="37"/>
  <c r="R52" i="37"/>
  <c r="Q52" i="37"/>
  <c r="P52" i="37"/>
  <c r="E52" i="37"/>
  <c r="U52" i="37" s="1"/>
  <c r="S51" i="37"/>
  <c r="R51" i="37"/>
  <c r="Q51" i="37"/>
  <c r="P51" i="37"/>
  <c r="E51" i="37"/>
  <c r="S50" i="37"/>
  <c r="R50" i="37"/>
  <c r="Q50" i="37"/>
  <c r="P50" i="37"/>
  <c r="E50" i="37"/>
  <c r="U50" i="37" s="1"/>
  <c r="S49" i="37"/>
  <c r="R49" i="37"/>
  <c r="Q49" i="37"/>
  <c r="P49" i="37"/>
  <c r="E49" i="37"/>
  <c r="T49" i="37" s="1"/>
  <c r="S48" i="37"/>
  <c r="R48" i="37"/>
  <c r="Q48" i="37"/>
  <c r="P48" i="37"/>
  <c r="E48" i="37"/>
  <c r="U48" i="37" s="1"/>
  <c r="S47" i="37"/>
  <c r="R47" i="37"/>
  <c r="Q47" i="37"/>
  <c r="P47" i="37"/>
  <c r="E47" i="37"/>
  <c r="U47" i="37" s="1"/>
  <c r="S46" i="37"/>
  <c r="R46" i="37"/>
  <c r="Q46" i="37"/>
  <c r="P46" i="37"/>
  <c r="E46" i="37"/>
  <c r="U46" i="37" s="1"/>
  <c r="S45" i="37"/>
  <c r="R45" i="37"/>
  <c r="Q45" i="37"/>
  <c r="P45" i="37"/>
  <c r="E45" i="37"/>
  <c r="U45" i="37" s="1"/>
  <c r="S44" i="37"/>
  <c r="R44" i="37"/>
  <c r="Q44" i="37"/>
  <c r="P44" i="37"/>
  <c r="E44" i="37"/>
  <c r="T44" i="37" s="1"/>
  <c r="S43" i="37"/>
  <c r="R43" i="37"/>
  <c r="S42" i="37"/>
  <c r="R42" i="37"/>
  <c r="S41" i="37"/>
  <c r="R41" i="37"/>
  <c r="Q41" i="37"/>
  <c r="P41" i="37"/>
  <c r="E41" i="37"/>
  <c r="T40" i="37"/>
  <c r="S40" i="37"/>
  <c r="R40" i="37"/>
  <c r="Q40" i="37"/>
  <c r="P40" i="37"/>
  <c r="E40" i="37"/>
  <c r="U40" i="37" s="1"/>
  <c r="S39" i="37"/>
  <c r="R39" i="37"/>
  <c r="Q39" i="37"/>
  <c r="P39" i="37"/>
  <c r="E39" i="37"/>
  <c r="T39" i="37" s="1"/>
  <c r="S38" i="37"/>
  <c r="R38" i="37"/>
  <c r="Q38" i="37"/>
  <c r="P38" i="37"/>
  <c r="E38" i="37"/>
  <c r="U38" i="37" s="1"/>
  <c r="S37" i="37"/>
  <c r="R37" i="37"/>
  <c r="Q37" i="37"/>
  <c r="P37" i="37"/>
  <c r="E37" i="37"/>
  <c r="U37" i="37" s="1"/>
  <c r="S36" i="37"/>
  <c r="R36" i="37"/>
  <c r="Q36" i="37"/>
  <c r="P36" i="37"/>
  <c r="E36" i="37"/>
  <c r="U36" i="37" s="1"/>
  <c r="S35" i="37"/>
  <c r="R35" i="37"/>
  <c r="Q35" i="37"/>
  <c r="P35" i="37"/>
  <c r="E35" i="37"/>
  <c r="U35" i="37" s="1"/>
  <c r="S34" i="37"/>
  <c r="R34" i="37"/>
  <c r="Q34" i="37"/>
  <c r="P34" i="37"/>
  <c r="E34" i="37"/>
  <c r="U34" i="37" s="1"/>
  <c r="S33" i="37"/>
  <c r="R33" i="37"/>
  <c r="Q33" i="37"/>
  <c r="P33" i="37"/>
  <c r="E33" i="37"/>
  <c r="S32" i="37"/>
  <c r="R32" i="37"/>
  <c r="Q32" i="37"/>
  <c r="P32" i="37"/>
  <c r="E32" i="37"/>
  <c r="U32" i="37" s="1"/>
  <c r="S31" i="37"/>
  <c r="R31" i="37"/>
  <c r="Q31" i="37"/>
  <c r="P31" i="37"/>
  <c r="E31" i="37"/>
  <c r="T31" i="37" s="1"/>
  <c r="S30" i="37"/>
  <c r="R30" i="37"/>
  <c r="Q30" i="37"/>
  <c r="P30" i="37"/>
  <c r="E30" i="37"/>
  <c r="U30" i="37" s="1"/>
  <c r="T29" i="37"/>
  <c r="S29" i="37"/>
  <c r="R29" i="37"/>
  <c r="Q29" i="37"/>
  <c r="P29" i="37"/>
  <c r="E29" i="37"/>
  <c r="U29" i="37" s="1"/>
  <c r="S28" i="37"/>
  <c r="R28" i="37"/>
  <c r="Q28" i="37"/>
  <c r="P28" i="37"/>
  <c r="E28" i="37"/>
  <c r="U28" i="37" s="1"/>
  <c r="R27" i="37"/>
  <c r="S26" i="37"/>
  <c r="R26" i="37"/>
  <c r="Q26" i="37"/>
  <c r="P26" i="37"/>
  <c r="E26" i="37"/>
  <c r="U26" i="37" s="1"/>
  <c r="S25" i="37"/>
  <c r="R25" i="37"/>
  <c r="Q25" i="37"/>
  <c r="P25" i="37"/>
  <c r="E25" i="37"/>
  <c r="U25" i="37" s="1"/>
  <c r="S24" i="37"/>
  <c r="R24" i="37"/>
  <c r="Q24" i="37"/>
  <c r="P24" i="37"/>
  <c r="E24" i="37"/>
  <c r="U24" i="37" s="1"/>
  <c r="S23" i="37"/>
  <c r="R23" i="37"/>
  <c r="Q23" i="37"/>
  <c r="P23" i="37"/>
  <c r="E23" i="37"/>
  <c r="U23" i="37" s="1"/>
  <c r="S22" i="37"/>
  <c r="R22" i="37"/>
  <c r="Q22" i="37"/>
  <c r="P22" i="37"/>
  <c r="E22" i="37"/>
  <c r="U22" i="37" s="1"/>
  <c r="S21" i="37"/>
  <c r="R21" i="37"/>
  <c r="Q21" i="37"/>
  <c r="P21" i="37"/>
  <c r="E21" i="37"/>
  <c r="S20" i="37"/>
  <c r="R20" i="37"/>
  <c r="Q20" i="37"/>
  <c r="P20" i="37"/>
  <c r="E20" i="37"/>
  <c r="U20" i="37" s="1"/>
  <c r="S19" i="37"/>
  <c r="R19" i="37"/>
  <c r="Q19" i="37"/>
  <c r="P19" i="37"/>
  <c r="E19" i="37"/>
  <c r="U19" i="37" s="1"/>
  <c r="S18" i="37"/>
  <c r="R18" i="37"/>
  <c r="Q18" i="37"/>
  <c r="P18" i="37"/>
  <c r="E18" i="37"/>
  <c r="U18" i="37" s="1"/>
  <c r="S17" i="37"/>
  <c r="R17" i="37"/>
  <c r="Q17" i="37"/>
  <c r="P17" i="37"/>
  <c r="E17" i="37"/>
  <c r="U17" i="37" s="1"/>
  <c r="S16" i="37"/>
  <c r="R16" i="37"/>
  <c r="Q16" i="37"/>
  <c r="P16" i="37"/>
  <c r="E16" i="37"/>
  <c r="U16" i="37" s="1"/>
  <c r="S15" i="37"/>
  <c r="R15" i="37"/>
  <c r="Q15" i="37"/>
  <c r="P15" i="37"/>
  <c r="E15" i="37"/>
  <c r="U15" i="37" s="1"/>
  <c r="S14" i="37"/>
  <c r="R14" i="37"/>
  <c r="Q14" i="37"/>
  <c r="P14" i="37"/>
  <c r="E14" i="37"/>
  <c r="U14" i="37" s="1"/>
  <c r="S13" i="37"/>
  <c r="R13" i="37"/>
  <c r="Q13" i="37"/>
  <c r="P13" i="37"/>
  <c r="E13" i="37"/>
  <c r="S12" i="37"/>
  <c r="R12" i="37"/>
  <c r="Q12" i="37"/>
  <c r="P12" i="37"/>
  <c r="E12" i="37"/>
  <c r="U12" i="37" s="1"/>
  <c r="S11" i="37"/>
  <c r="R11" i="37"/>
  <c r="Q11" i="37"/>
  <c r="P11" i="37"/>
  <c r="E11" i="37"/>
  <c r="U11" i="37" s="1"/>
  <c r="S10" i="37"/>
  <c r="R10" i="37"/>
  <c r="Q10" i="37"/>
  <c r="P10" i="37"/>
  <c r="E10" i="37"/>
  <c r="U10" i="37" s="1"/>
  <c r="S9" i="37"/>
  <c r="R9" i="37"/>
  <c r="R8" i="37"/>
  <c r="S61" i="36"/>
  <c r="R61" i="36"/>
  <c r="Q61" i="36"/>
  <c r="P61" i="36"/>
  <c r="E61" i="36"/>
  <c r="U61" i="36" s="1"/>
  <c r="S60" i="36"/>
  <c r="R60" i="36"/>
  <c r="Q60" i="36"/>
  <c r="Q59" i="36" s="1"/>
  <c r="P60" i="36"/>
  <c r="P59" i="36" s="1"/>
  <c r="E60" i="36"/>
  <c r="T60" i="36" s="1"/>
  <c r="S59" i="36"/>
  <c r="R59" i="36"/>
  <c r="R58" i="36"/>
  <c r="S57" i="36"/>
  <c r="R57" i="36"/>
  <c r="Q57" i="36"/>
  <c r="P57" i="36"/>
  <c r="E57" i="36"/>
  <c r="U57" i="36" s="1"/>
  <c r="S56" i="36"/>
  <c r="R56" i="36"/>
  <c r="Q56" i="36"/>
  <c r="P56" i="36"/>
  <c r="E56" i="36"/>
  <c r="U56" i="36" s="1"/>
  <c r="S55" i="36"/>
  <c r="R55" i="36"/>
  <c r="Q55" i="36"/>
  <c r="P55" i="36"/>
  <c r="E55" i="36"/>
  <c r="U55" i="36" s="1"/>
  <c r="S54" i="36"/>
  <c r="R54" i="36"/>
  <c r="Q54" i="36"/>
  <c r="P54" i="36"/>
  <c r="E54" i="36"/>
  <c r="S53" i="36"/>
  <c r="R53" i="36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U50" i="36" s="1"/>
  <c r="S49" i="36"/>
  <c r="R49" i="36"/>
  <c r="Q49" i="36"/>
  <c r="P49" i="36"/>
  <c r="E49" i="36"/>
  <c r="U49" i="36" s="1"/>
  <c r="S48" i="36"/>
  <c r="R48" i="36"/>
  <c r="Q48" i="36"/>
  <c r="P48" i="36"/>
  <c r="E48" i="36"/>
  <c r="S47" i="36"/>
  <c r="R47" i="36"/>
  <c r="Q47" i="36"/>
  <c r="P47" i="36"/>
  <c r="E47" i="36"/>
  <c r="U47" i="36" s="1"/>
  <c r="S46" i="36"/>
  <c r="R46" i="36"/>
  <c r="Q46" i="36"/>
  <c r="P46" i="36"/>
  <c r="E46" i="36"/>
  <c r="U46" i="36" s="1"/>
  <c r="T45" i="36"/>
  <c r="S45" i="36"/>
  <c r="R45" i="36"/>
  <c r="Q45" i="36"/>
  <c r="P45" i="36"/>
  <c r="E45" i="36"/>
  <c r="U45" i="36" s="1"/>
  <c r="S44" i="36"/>
  <c r="R44" i="36"/>
  <c r="Q44" i="36"/>
  <c r="P44" i="36"/>
  <c r="E44" i="36"/>
  <c r="U44" i="36" s="1"/>
  <c r="S43" i="36"/>
  <c r="R43" i="36"/>
  <c r="R42" i="36"/>
  <c r="S41" i="36"/>
  <c r="R41" i="36"/>
  <c r="Q41" i="36"/>
  <c r="P41" i="36"/>
  <c r="E41" i="36"/>
  <c r="U41" i="36" s="1"/>
  <c r="S40" i="36"/>
  <c r="R40" i="36"/>
  <c r="Q40" i="36"/>
  <c r="P40" i="36"/>
  <c r="E40" i="36"/>
  <c r="U40" i="36" s="1"/>
  <c r="S39" i="36"/>
  <c r="R39" i="36"/>
  <c r="Q39" i="36"/>
  <c r="P39" i="36"/>
  <c r="E39" i="36"/>
  <c r="U39" i="36" s="1"/>
  <c r="S38" i="36"/>
  <c r="R38" i="36"/>
  <c r="Q38" i="36"/>
  <c r="P38" i="36"/>
  <c r="E38" i="36"/>
  <c r="U37" i="36"/>
  <c r="T37" i="36"/>
  <c r="S37" i="36"/>
  <c r="R37" i="36"/>
  <c r="Q37" i="36"/>
  <c r="P37" i="36"/>
  <c r="E37" i="36"/>
  <c r="S36" i="36"/>
  <c r="R36" i="36"/>
  <c r="Q36" i="36"/>
  <c r="P36" i="36"/>
  <c r="E36" i="36"/>
  <c r="U36" i="36" s="1"/>
  <c r="S35" i="36"/>
  <c r="R35" i="36"/>
  <c r="Q35" i="36"/>
  <c r="P35" i="36"/>
  <c r="E35" i="36"/>
  <c r="U35" i="36" s="1"/>
  <c r="S34" i="36"/>
  <c r="R34" i="36"/>
  <c r="Q34" i="36"/>
  <c r="P34" i="36"/>
  <c r="E34" i="36"/>
  <c r="U34" i="36" s="1"/>
  <c r="S33" i="36"/>
  <c r="R33" i="36"/>
  <c r="Q33" i="36"/>
  <c r="P33" i="36"/>
  <c r="E33" i="36"/>
  <c r="U33" i="36" s="1"/>
  <c r="S32" i="36"/>
  <c r="R32" i="36"/>
  <c r="Q32" i="36"/>
  <c r="P32" i="36"/>
  <c r="E32" i="36"/>
  <c r="S31" i="36"/>
  <c r="R31" i="36"/>
  <c r="Q31" i="36"/>
  <c r="P31" i="36"/>
  <c r="E31" i="36"/>
  <c r="U31" i="36" s="1"/>
  <c r="S30" i="36"/>
  <c r="R30" i="36"/>
  <c r="Q30" i="36"/>
  <c r="P30" i="36"/>
  <c r="E30" i="36"/>
  <c r="S29" i="36"/>
  <c r="R29" i="36"/>
  <c r="Q29" i="36"/>
  <c r="P29" i="36"/>
  <c r="E29" i="36"/>
  <c r="U29" i="36" s="1"/>
  <c r="S28" i="36"/>
  <c r="R28" i="36"/>
  <c r="Q28" i="36"/>
  <c r="P28" i="36"/>
  <c r="E28" i="36"/>
  <c r="U28" i="36" s="1"/>
  <c r="S27" i="36"/>
  <c r="R27" i="36"/>
  <c r="S26" i="36"/>
  <c r="R26" i="36"/>
  <c r="Q26" i="36"/>
  <c r="P26" i="36"/>
  <c r="E26" i="36"/>
  <c r="U26" i="36" s="1"/>
  <c r="S25" i="36"/>
  <c r="R25" i="36"/>
  <c r="Q25" i="36"/>
  <c r="P25" i="36"/>
  <c r="E25" i="36"/>
  <c r="U24" i="36"/>
  <c r="S24" i="36"/>
  <c r="R24" i="36"/>
  <c r="Q24" i="36"/>
  <c r="P24" i="36"/>
  <c r="E24" i="36"/>
  <c r="T24" i="36" s="1"/>
  <c r="T23" i="36"/>
  <c r="S23" i="36"/>
  <c r="R23" i="36"/>
  <c r="Q23" i="36"/>
  <c r="P23" i="36"/>
  <c r="E23" i="36"/>
  <c r="U23" i="36" s="1"/>
  <c r="S22" i="36"/>
  <c r="R22" i="36"/>
  <c r="Q22" i="36"/>
  <c r="P22" i="36"/>
  <c r="E22" i="36"/>
  <c r="U22" i="36" s="1"/>
  <c r="S21" i="36"/>
  <c r="R21" i="36"/>
  <c r="Q21" i="36"/>
  <c r="P21" i="36"/>
  <c r="E21" i="36"/>
  <c r="U21" i="36" s="1"/>
  <c r="S20" i="36"/>
  <c r="R20" i="36"/>
  <c r="Q20" i="36"/>
  <c r="P20" i="36"/>
  <c r="E20" i="36"/>
  <c r="T20" i="36" s="1"/>
  <c r="S19" i="36"/>
  <c r="R19" i="36"/>
  <c r="Q19" i="36"/>
  <c r="P19" i="36"/>
  <c r="E19" i="36"/>
  <c r="U19" i="36" s="1"/>
  <c r="S18" i="36"/>
  <c r="R18" i="36"/>
  <c r="Q18" i="36"/>
  <c r="P18" i="36"/>
  <c r="E18" i="36"/>
  <c r="U18" i="36" s="1"/>
  <c r="S17" i="36"/>
  <c r="R17" i="36"/>
  <c r="Q17" i="36"/>
  <c r="P17" i="36"/>
  <c r="E17" i="36"/>
  <c r="S16" i="36"/>
  <c r="R16" i="36"/>
  <c r="Q16" i="36"/>
  <c r="P16" i="36"/>
  <c r="E16" i="36"/>
  <c r="U16" i="36" s="1"/>
  <c r="S15" i="36"/>
  <c r="R15" i="36"/>
  <c r="Q15" i="36"/>
  <c r="P15" i="36"/>
  <c r="E15" i="36"/>
  <c r="U15" i="36" s="1"/>
  <c r="S14" i="36"/>
  <c r="R14" i="36"/>
  <c r="Q14" i="36"/>
  <c r="P14" i="36"/>
  <c r="E14" i="36"/>
  <c r="U14" i="36" s="1"/>
  <c r="S13" i="36"/>
  <c r="R13" i="36"/>
  <c r="Q13" i="36"/>
  <c r="P13" i="36"/>
  <c r="E13" i="36"/>
  <c r="U13" i="36" s="1"/>
  <c r="S12" i="36"/>
  <c r="R12" i="36"/>
  <c r="Q12" i="36"/>
  <c r="P12" i="36"/>
  <c r="E12" i="36"/>
  <c r="U12" i="36" s="1"/>
  <c r="S11" i="36"/>
  <c r="R11" i="36"/>
  <c r="Q11" i="36"/>
  <c r="P11" i="36"/>
  <c r="E11" i="36"/>
  <c r="U11" i="36" s="1"/>
  <c r="S10" i="36"/>
  <c r="R10" i="36"/>
  <c r="Q10" i="36"/>
  <c r="P10" i="36"/>
  <c r="E10" i="36"/>
  <c r="S9" i="36"/>
  <c r="R9" i="36"/>
  <c r="S8" i="36"/>
  <c r="R8" i="36"/>
  <c r="S61" i="35"/>
  <c r="R61" i="35"/>
  <c r="Q61" i="35"/>
  <c r="P61" i="35"/>
  <c r="E61" i="35"/>
  <c r="U61" i="35" s="1"/>
  <c r="S60" i="35"/>
  <c r="R60" i="35"/>
  <c r="Q60" i="35"/>
  <c r="P60" i="35"/>
  <c r="P59" i="35" s="1"/>
  <c r="E60" i="35"/>
  <c r="S59" i="35"/>
  <c r="R59" i="35"/>
  <c r="R58" i="35"/>
  <c r="S57" i="35"/>
  <c r="R57" i="35"/>
  <c r="Q57" i="35"/>
  <c r="P57" i="35"/>
  <c r="E57" i="35"/>
  <c r="S56" i="35"/>
  <c r="R56" i="35"/>
  <c r="Q56" i="35"/>
  <c r="P56" i="35"/>
  <c r="E56" i="35"/>
  <c r="U56" i="35" s="1"/>
  <c r="U55" i="35"/>
  <c r="S55" i="35"/>
  <c r="R55" i="35"/>
  <c r="Q55" i="35"/>
  <c r="P55" i="35"/>
  <c r="E55" i="35"/>
  <c r="T55" i="35" s="1"/>
  <c r="T54" i="35"/>
  <c r="S54" i="35"/>
  <c r="R54" i="35"/>
  <c r="Q54" i="35"/>
  <c r="Q53" i="35" s="1"/>
  <c r="P54" i="35"/>
  <c r="E54" i="35"/>
  <c r="U54" i="35" s="1"/>
  <c r="S53" i="35"/>
  <c r="R53" i="35"/>
  <c r="S52" i="35"/>
  <c r="R52" i="35"/>
  <c r="Q52" i="35"/>
  <c r="P52" i="35"/>
  <c r="E52" i="35"/>
  <c r="S51" i="35"/>
  <c r="R51" i="35"/>
  <c r="Q51" i="35"/>
  <c r="P51" i="35"/>
  <c r="E51" i="35"/>
  <c r="U51" i="35" s="1"/>
  <c r="U50" i="35"/>
  <c r="S50" i="35"/>
  <c r="R50" i="35"/>
  <c r="Q50" i="35"/>
  <c r="P50" i="35"/>
  <c r="E50" i="35"/>
  <c r="T50" i="35" s="1"/>
  <c r="S49" i="35"/>
  <c r="R49" i="35"/>
  <c r="Q49" i="35"/>
  <c r="P49" i="35"/>
  <c r="E49" i="35"/>
  <c r="U49" i="35" s="1"/>
  <c r="S48" i="35"/>
  <c r="R48" i="35"/>
  <c r="Q48" i="35"/>
  <c r="P48" i="35"/>
  <c r="E48" i="35"/>
  <c r="U48" i="35" s="1"/>
  <c r="S47" i="35"/>
  <c r="R47" i="35"/>
  <c r="Q47" i="35"/>
  <c r="P47" i="35"/>
  <c r="E47" i="35"/>
  <c r="U47" i="35" s="1"/>
  <c r="S46" i="35"/>
  <c r="R46" i="35"/>
  <c r="Q46" i="35"/>
  <c r="P46" i="35"/>
  <c r="E46" i="35"/>
  <c r="U46" i="35" s="1"/>
  <c r="S45" i="35"/>
  <c r="R45" i="35"/>
  <c r="Q45" i="35"/>
  <c r="P45" i="35"/>
  <c r="E45" i="35"/>
  <c r="U45" i="35" s="1"/>
  <c r="S44" i="35"/>
  <c r="R44" i="35"/>
  <c r="Q44" i="35"/>
  <c r="P44" i="35"/>
  <c r="E44" i="35"/>
  <c r="S43" i="35"/>
  <c r="R43" i="35"/>
  <c r="S42" i="35"/>
  <c r="R42" i="35"/>
  <c r="S41" i="35"/>
  <c r="R41" i="35"/>
  <c r="Q41" i="35"/>
  <c r="P41" i="35"/>
  <c r="E41" i="35"/>
  <c r="U41" i="35" s="1"/>
  <c r="S40" i="35"/>
  <c r="R40" i="35"/>
  <c r="Q40" i="35"/>
  <c r="P40" i="35"/>
  <c r="E40" i="35"/>
  <c r="U40" i="35" s="1"/>
  <c r="S39" i="35"/>
  <c r="R39" i="35"/>
  <c r="Q39" i="35"/>
  <c r="P39" i="35"/>
  <c r="E39" i="35"/>
  <c r="U39" i="35" s="1"/>
  <c r="S38" i="35"/>
  <c r="R38" i="35"/>
  <c r="Q38" i="35"/>
  <c r="P38" i="35"/>
  <c r="E38" i="35"/>
  <c r="U38" i="35" s="1"/>
  <c r="S37" i="35"/>
  <c r="R37" i="35"/>
  <c r="Q37" i="35"/>
  <c r="P37" i="35"/>
  <c r="E37" i="35"/>
  <c r="U37" i="35" s="1"/>
  <c r="S36" i="35"/>
  <c r="R36" i="35"/>
  <c r="Q36" i="35"/>
  <c r="P36" i="35"/>
  <c r="E36" i="35"/>
  <c r="U36" i="35" s="1"/>
  <c r="S35" i="35"/>
  <c r="R35" i="35"/>
  <c r="Q35" i="35"/>
  <c r="P35" i="35"/>
  <c r="E35" i="35"/>
  <c r="U35" i="35" s="1"/>
  <c r="S34" i="35"/>
  <c r="R34" i="35"/>
  <c r="Q34" i="35"/>
  <c r="P34" i="35"/>
  <c r="E34" i="35"/>
  <c r="S33" i="35"/>
  <c r="R33" i="35"/>
  <c r="Q33" i="35"/>
  <c r="P33" i="35"/>
  <c r="E33" i="35"/>
  <c r="U33" i="35" s="1"/>
  <c r="S32" i="35"/>
  <c r="R32" i="35"/>
  <c r="Q32" i="35"/>
  <c r="P32" i="35"/>
  <c r="E32" i="35"/>
  <c r="U32" i="35" s="1"/>
  <c r="S31" i="35"/>
  <c r="R31" i="35"/>
  <c r="Q31" i="35"/>
  <c r="P31" i="35"/>
  <c r="E31" i="35"/>
  <c r="U31" i="35" s="1"/>
  <c r="S30" i="35"/>
  <c r="R30" i="35"/>
  <c r="Q30" i="35"/>
  <c r="P30" i="35"/>
  <c r="E30" i="35"/>
  <c r="U30" i="35" s="1"/>
  <c r="S29" i="35"/>
  <c r="R29" i="35"/>
  <c r="Q29" i="35"/>
  <c r="P29" i="35"/>
  <c r="E29" i="35"/>
  <c r="U29" i="35" s="1"/>
  <c r="S28" i="35"/>
  <c r="R28" i="35"/>
  <c r="Q28" i="35"/>
  <c r="P28" i="35"/>
  <c r="E28" i="35"/>
  <c r="U28" i="35" s="1"/>
  <c r="R27" i="35"/>
  <c r="S26" i="35"/>
  <c r="R26" i="35"/>
  <c r="Q26" i="35"/>
  <c r="P26" i="35"/>
  <c r="E26" i="35"/>
  <c r="U26" i="35" s="1"/>
  <c r="S25" i="35"/>
  <c r="R25" i="35"/>
  <c r="Q25" i="35"/>
  <c r="P25" i="35"/>
  <c r="E25" i="35"/>
  <c r="U25" i="35" s="1"/>
  <c r="S24" i="35"/>
  <c r="R24" i="35"/>
  <c r="Q24" i="35"/>
  <c r="P24" i="35"/>
  <c r="E24" i="35"/>
  <c r="U24" i="35" s="1"/>
  <c r="S23" i="35"/>
  <c r="R23" i="35"/>
  <c r="Q23" i="35"/>
  <c r="P23" i="35"/>
  <c r="E23" i="35"/>
  <c r="U23" i="35" s="1"/>
  <c r="S22" i="35"/>
  <c r="R22" i="35"/>
  <c r="Q22" i="35"/>
  <c r="P22" i="35"/>
  <c r="E22" i="35"/>
  <c r="S21" i="35"/>
  <c r="R21" i="35"/>
  <c r="Q21" i="35"/>
  <c r="P21" i="35"/>
  <c r="E21" i="35"/>
  <c r="U21" i="35" s="1"/>
  <c r="S20" i="35"/>
  <c r="R20" i="35"/>
  <c r="Q20" i="35"/>
  <c r="P20" i="35"/>
  <c r="E20" i="35"/>
  <c r="U20" i="35" s="1"/>
  <c r="S19" i="35"/>
  <c r="R19" i="35"/>
  <c r="Q19" i="35"/>
  <c r="P19" i="35"/>
  <c r="E19" i="35"/>
  <c r="U19" i="35" s="1"/>
  <c r="S18" i="35"/>
  <c r="R18" i="35"/>
  <c r="Q18" i="35"/>
  <c r="P18" i="35"/>
  <c r="E18" i="35"/>
  <c r="U18" i="35" s="1"/>
  <c r="S17" i="35"/>
  <c r="R17" i="35"/>
  <c r="Q17" i="35"/>
  <c r="P17" i="35"/>
  <c r="E17" i="35"/>
  <c r="U17" i="35" s="1"/>
  <c r="S16" i="35"/>
  <c r="R16" i="35"/>
  <c r="Q16" i="35"/>
  <c r="P16" i="35"/>
  <c r="E16" i="35"/>
  <c r="S15" i="35"/>
  <c r="R15" i="35"/>
  <c r="Q15" i="35"/>
  <c r="P15" i="35"/>
  <c r="E15" i="35"/>
  <c r="U15" i="35" s="1"/>
  <c r="S14" i="35"/>
  <c r="R14" i="35"/>
  <c r="Q14" i="35"/>
  <c r="P14" i="35"/>
  <c r="E14" i="35"/>
  <c r="U13" i="35"/>
  <c r="S13" i="35"/>
  <c r="R13" i="35"/>
  <c r="Q13" i="35"/>
  <c r="P13" i="35"/>
  <c r="E13" i="35"/>
  <c r="T13" i="35" s="1"/>
  <c r="T12" i="35"/>
  <c r="S12" i="35"/>
  <c r="R12" i="35"/>
  <c r="Q12" i="35"/>
  <c r="P12" i="35"/>
  <c r="E12" i="35"/>
  <c r="U12" i="35" s="1"/>
  <c r="S11" i="35"/>
  <c r="R11" i="35"/>
  <c r="Q11" i="35"/>
  <c r="P11" i="35"/>
  <c r="E11" i="35"/>
  <c r="U11" i="35" s="1"/>
  <c r="S10" i="35"/>
  <c r="R10" i="35"/>
  <c r="Q10" i="35"/>
  <c r="P10" i="35"/>
  <c r="E10" i="35"/>
  <c r="U10" i="35" s="1"/>
  <c r="S9" i="35"/>
  <c r="R9" i="35"/>
  <c r="R8" i="35"/>
  <c r="S62" i="34"/>
  <c r="T61" i="34"/>
  <c r="S61" i="34"/>
  <c r="R61" i="34"/>
  <c r="Q61" i="34"/>
  <c r="P61" i="34"/>
  <c r="E61" i="34"/>
  <c r="U61" i="34" s="1"/>
  <c r="S60" i="34"/>
  <c r="R60" i="34"/>
  <c r="Q60" i="34"/>
  <c r="Q59" i="34" s="1"/>
  <c r="P60" i="34"/>
  <c r="P59" i="34" s="1"/>
  <c r="E60" i="34"/>
  <c r="E59" i="34" s="1"/>
  <c r="U59" i="34" s="1"/>
  <c r="S59" i="34"/>
  <c r="R59" i="34"/>
  <c r="S58" i="34"/>
  <c r="R58" i="34"/>
  <c r="S57" i="34"/>
  <c r="R57" i="34"/>
  <c r="Q57" i="34"/>
  <c r="P57" i="34"/>
  <c r="E57" i="34"/>
  <c r="U57" i="34" s="1"/>
  <c r="S56" i="34"/>
  <c r="R56" i="34"/>
  <c r="Q56" i="34"/>
  <c r="P56" i="34"/>
  <c r="E56" i="34"/>
  <c r="U56" i="34" s="1"/>
  <c r="S55" i="34"/>
  <c r="R55" i="34"/>
  <c r="Q55" i="34"/>
  <c r="P55" i="34"/>
  <c r="E55" i="34"/>
  <c r="U55" i="34" s="1"/>
  <c r="S54" i="34"/>
  <c r="R54" i="34"/>
  <c r="Q54" i="34"/>
  <c r="P54" i="34"/>
  <c r="E54" i="34"/>
  <c r="S53" i="34"/>
  <c r="R53" i="34"/>
  <c r="S52" i="34"/>
  <c r="R52" i="34"/>
  <c r="Q52" i="34"/>
  <c r="P52" i="34"/>
  <c r="E52" i="34"/>
  <c r="U52" i="34" s="1"/>
  <c r="S51" i="34"/>
  <c r="R51" i="34"/>
  <c r="Q51" i="34"/>
  <c r="P51" i="34"/>
  <c r="E51" i="34"/>
  <c r="U51" i="34" s="1"/>
  <c r="S50" i="34"/>
  <c r="R50" i="34"/>
  <c r="Q50" i="34"/>
  <c r="P50" i="34"/>
  <c r="E50" i="34"/>
  <c r="U50" i="34" s="1"/>
  <c r="S49" i="34"/>
  <c r="R49" i="34"/>
  <c r="Q49" i="34"/>
  <c r="P49" i="34"/>
  <c r="E49" i="34"/>
  <c r="T48" i="34"/>
  <c r="S48" i="34"/>
  <c r="R48" i="34"/>
  <c r="Q48" i="34"/>
  <c r="P48" i="34"/>
  <c r="E48" i="34"/>
  <c r="U48" i="34" s="1"/>
  <c r="U47" i="34"/>
  <c r="S47" i="34"/>
  <c r="R47" i="34"/>
  <c r="Q47" i="34"/>
  <c r="P47" i="34"/>
  <c r="E47" i="34"/>
  <c r="T47" i="34" s="1"/>
  <c r="T46" i="34"/>
  <c r="S46" i="34"/>
  <c r="R46" i="34"/>
  <c r="Q46" i="34"/>
  <c r="P46" i="34"/>
  <c r="E46" i="34"/>
  <c r="U46" i="34" s="1"/>
  <c r="S45" i="34"/>
  <c r="R45" i="34"/>
  <c r="Q45" i="34"/>
  <c r="P45" i="34"/>
  <c r="E45" i="34"/>
  <c r="U45" i="34" s="1"/>
  <c r="S44" i="34"/>
  <c r="R44" i="34"/>
  <c r="Q44" i="34"/>
  <c r="P44" i="34"/>
  <c r="E44" i="34"/>
  <c r="U44" i="34" s="1"/>
  <c r="S43" i="34"/>
  <c r="R43" i="34"/>
  <c r="S42" i="34"/>
  <c r="R42" i="34"/>
  <c r="S41" i="34"/>
  <c r="R41" i="34"/>
  <c r="Q41" i="34"/>
  <c r="P41" i="34"/>
  <c r="E41" i="34"/>
  <c r="U41" i="34" s="1"/>
  <c r="S40" i="34"/>
  <c r="R40" i="34"/>
  <c r="Q40" i="34"/>
  <c r="P40" i="34"/>
  <c r="E40" i="34"/>
  <c r="U40" i="34" s="1"/>
  <c r="S39" i="34"/>
  <c r="R39" i="34"/>
  <c r="Q39" i="34"/>
  <c r="P39" i="34"/>
  <c r="E39" i="34"/>
  <c r="S38" i="34"/>
  <c r="R38" i="34"/>
  <c r="Q38" i="34"/>
  <c r="P38" i="34"/>
  <c r="E38" i="34"/>
  <c r="U38" i="34" s="1"/>
  <c r="S37" i="34"/>
  <c r="R37" i="34"/>
  <c r="Q37" i="34"/>
  <c r="P37" i="34"/>
  <c r="E37" i="34"/>
  <c r="U37" i="34" s="1"/>
  <c r="S36" i="34"/>
  <c r="R36" i="34"/>
  <c r="Q36" i="34"/>
  <c r="P36" i="34"/>
  <c r="E36" i="34"/>
  <c r="U36" i="34" s="1"/>
  <c r="T35" i="34"/>
  <c r="S35" i="34"/>
  <c r="R35" i="34"/>
  <c r="Q35" i="34"/>
  <c r="P35" i="34"/>
  <c r="E35" i="34"/>
  <c r="U35" i="34" s="1"/>
  <c r="S34" i="34"/>
  <c r="R34" i="34"/>
  <c r="Q34" i="34"/>
  <c r="P34" i="34"/>
  <c r="E34" i="34"/>
  <c r="U34" i="34" s="1"/>
  <c r="S33" i="34"/>
  <c r="R33" i="34"/>
  <c r="Q33" i="34"/>
  <c r="P33" i="34"/>
  <c r="E33" i="34"/>
  <c r="U33" i="34" s="1"/>
  <c r="S32" i="34"/>
  <c r="R32" i="34"/>
  <c r="Q32" i="34"/>
  <c r="P32" i="34"/>
  <c r="E32" i="34"/>
  <c r="U32" i="34" s="1"/>
  <c r="S31" i="34"/>
  <c r="R31" i="34"/>
  <c r="Q31" i="34"/>
  <c r="P31" i="34"/>
  <c r="E31" i="34"/>
  <c r="S30" i="34"/>
  <c r="R30" i="34"/>
  <c r="Q30" i="34"/>
  <c r="P30" i="34"/>
  <c r="E30" i="34"/>
  <c r="U30" i="34" s="1"/>
  <c r="S29" i="34"/>
  <c r="R29" i="34"/>
  <c r="Q29" i="34"/>
  <c r="P29" i="34"/>
  <c r="E29" i="34"/>
  <c r="U29" i="34" s="1"/>
  <c r="S28" i="34"/>
  <c r="R28" i="34"/>
  <c r="Q28" i="34"/>
  <c r="P28" i="34"/>
  <c r="E28" i="34"/>
  <c r="U28" i="34" s="1"/>
  <c r="S27" i="34"/>
  <c r="R27" i="34"/>
  <c r="S26" i="34"/>
  <c r="R26" i="34"/>
  <c r="Q26" i="34"/>
  <c r="P26" i="34"/>
  <c r="E26" i="34"/>
  <c r="T25" i="34"/>
  <c r="S25" i="34"/>
  <c r="R25" i="34"/>
  <c r="Q25" i="34"/>
  <c r="P25" i="34"/>
  <c r="E25" i="34"/>
  <c r="U25" i="34" s="1"/>
  <c r="S24" i="34"/>
  <c r="R24" i="34"/>
  <c r="Q24" i="34"/>
  <c r="P24" i="34"/>
  <c r="E24" i="34"/>
  <c r="U24" i="34" s="1"/>
  <c r="S23" i="34"/>
  <c r="R23" i="34"/>
  <c r="Q23" i="34"/>
  <c r="P23" i="34"/>
  <c r="E23" i="34"/>
  <c r="T23" i="34" s="1"/>
  <c r="S22" i="34"/>
  <c r="R22" i="34"/>
  <c r="Q22" i="34"/>
  <c r="P22" i="34"/>
  <c r="E22" i="34"/>
  <c r="S21" i="34"/>
  <c r="R21" i="34"/>
  <c r="Q21" i="34"/>
  <c r="P21" i="34"/>
  <c r="E21" i="34"/>
  <c r="U21" i="34" s="1"/>
  <c r="S20" i="34"/>
  <c r="R20" i="34"/>
  <c r="Q20" i="34"/>
  <c r="P20" i="34"/>
  <c r="E20" i="34"/>
  <c r="U20" i="34" s="1"/>
  <c r="S19" i="34"/>
  <c r="R19" i="34"/>
  <c r="Q19" i="34"/>
  <c r="P19" i="34"/>
  <c r="E19" i="34"/>
  <c r="U19" i="34" s="1"/>
  <c r="S18" i="34"/>
  <c r="R18" i="34"/>
  <c r="Q18" i="34"/>
  <c r="P18" i="34"/>
  <c r="E18" i="34"/>
  <c r="S17" i="34"/>
  <c r="R17" i="34"/>
  <c r="Q17" i="34"/>
  <c r="P17" i="34"/>
  <c r="E17" i="34"/>
  <c r="U17" i="34" s="1"/>
  <c r="S16" i="34"/>
  <c r="R16" i="34"/>
  <c r="Q16" i="34"/>
  <c r="P16" i="34"/>
  <c r="E16" i="34"/>
  <c r="U16" i="34" s="1"/>
  <c r="S15" i="34"/>
  <c r="R15" i="34"/>
  <c r="Q15" i="34"/>
  <c r="P15" i="34"/>
  <c r="E15" i="34"/>
  <c r="U15" i="34" s="1"/>
  <c r="S14" i="34"/>
  <c r="R14" i="34"/>
  <c r="Q14" i="34"/>
  <c r="P14" i="34"/>
  <c r="E14" i="34"/>
  <c r="U14" i="34" s="1"/>
  <c r="S13" i="34"/>
  <c r="R13" i="34"/>
  <c r="Q13" i="34"/>
  <c r="P13" i="34"/>
  <c r="E13" i="34"/>
  <c r="U13" i="34" s="1"/>
  <c r="S12" i="34"/>
  <c r="R12" i="34"/>
  <c r="Q12" i="34"/>
  <c r="P12" i="34"/>
  <c r="E12" i="34"/>
  <c r="U12" i="34" s="1"/>
  <c r="S11" i="34"/>
  <c r="R11" i="34"/>
  <c r="Q11" i="34"/>
  <c r="P11" i="34"/>
  <c r="E11" i="34"/>
  <c r="U11" i="34" s="1"/>
  <c r="S10" i="34"/>
  <c r="R10" i="34"/>
  <c r="Q10" i="34"/>
  <c r="P10" i="34"/>
  <c r="E10" i="34"/>
  <c r="S9" i="34"/>
  <c r="R9" i="34"/>
  <c r="S8" i="34"/>
  <c r="R8" i="34"/>
  <c r="S61" i="33"/>
  <c r="R61" i="33"/>
  <c r="Q61" i="33"/>
  <c r="P61" i="33"/>
  <c r="E61" i="33"/>
  <c r="U61" i="33" s="1"/>
  <c r="S60" i="33"/>
  <c r="R60" i="33"/>
  <c r="Q60" i="33"/>
  <c r="P60" i="33"/>
  <c r="E60" i="33"/>
  <c r="S59" i="33"/>
  <c r="R59" i="33"/>
  <c r="S57" i="33"/>
  <c r="R57" i="33"/>
  <c r="Q57" i="33"/>
  <c r="P57" i="33"/>
  <c r="E57" i="33"/>
  <c r="S56" i="33"/>
  <c r="R56" i="33"/>
  <c r="Q56" i="33"/>
  <c r="P56" i="33"/>
  <c r="E56" i="33"/>
  <c r="U56" i="33" s="1"/>
  <c r="S55" i="33"/>
  <c r="R55" i="33"/>
  <c r="Q55" i="33"/>
  <c r="P55" i="33"/>
  <c r="E55" i="33"/>
  <c r="U55" i="33" s="1"/>
  <c r="S54" i="33"/>
  <c r="R54" i="33"/>
  <c r="Q54" i="33"/>
  <c r="Q53" i="33" s="1"/>
  <c r="P54" i="33"/>
  <c r="E54" i="33"/>
  <c r="U54" i="33" s="1"/>
  <c r="S53" i="33"/>
  <c r="R53" i="33"/>
  <c r="S52" i="33"/>
  <c r="R52" i="33"/>
  <c r="Q52" i="33"/>
  <c r="P52" i="33"/>
  <c r="E52" i="33"/>
  <c r="S51" i="33"/>
  <c r="R51" i="33"/>
  <c r="Q51" i="33"/>
  <c r="P51" i="33"/>
  <c r="E51" i="33"/>
  <c r="U51" i="33" s="1"/>
  <c r="U50" i="33"/>
  <c r="S50" i="33"/>
  <c r="R50" i="33"/>
  <c r="Q50" i="33"/>
  <c r="P50" i="33"/>
  <c r="E50" i="33"/>
  <c r="T50" i="33" s="1"/>
  <c r="S49" i="33"/>
  <c r="R49" i="33"/>
  <c r="Q49" i="33"/>
  <c r="P49" i="33"/>
  <c r="E49" i="33"/>
  <c r="U49" i="33" s="1"/>
  <c r="S48" i="33"/>
  <c r="R48" i="33"/>
  <c r="Q48" i="33"/>
  <c r="P48" i="33"/>
  <c r="E48" i="33"/>
  <c r="U48" i="33" s="1"/>
  <c r="U47" i="33"/>
  <c r="S47" i="33"/>
  <c r="R47" i="33"/>
  <c r="Q47" i="33"/>
  <c r="P47" i="33"/>
  <c r="E47" i="33"/>
  <c r="T47" i="33" s="1"/>
  <c r="S46" i="33"/>
  <c r="R46" i="33"/>
  <c r="Q46" i="33"/>
  <c r="P46" i="33"/>
  <c r="E46" i="33"/>
  <c r="U46" i="33" s="1"/>
  <c r="S45" i="33"/>
  <c r="R45" i="33"/>
  <c r="Q45" i="33"/>
  <c r="P45" i="33"/>
  <c r="E45" i="33"/>
  <c r="U45" i="33" s="1"/>
  <c r="S44" i="33"/>
  <c r="R44" i="33"/>
  <c r="Q44" i="33"/>
  <c r="P44" i="33"/>
  <c r="E44" i="33"/>
  <c r="S43" i="33"/>
  <c r="R43" i="33"/>
  <c r="S42" i="33"/>
  <c r="R42" i="33"/>
  <c r="S41" i="33"/>
  <c r="R41" i="33"/>
  <c r="Q41" i="33"/>
  <c r="P41" i="33"/>
  <c r="E41" i="33"/>
  <c r="U41" i="33" s="1"/>
  <c r="S40" i="33"/>
  <c r="R40" i="33"/>
  <c r="Q40" i="33"/>
  <c r="P40" i="33"/>
  <c r="E40" i="33"/>
  <c r="T40" i="33" s="1"/>
  <c r="S39" i="33"/>
  <c r="R39" i="33"/>
  <c r="Q39" i="33"/>
  <c r="P39" i="33"/>
  <c r="E39" i="33"/>
  <c r="U39" i="33" s="1"/>
  <c r="S38" i="33"/>
  <c r="R38" i="33"/>
  <c r="Q38" i="33"/>
  <c r="P38" i="33"/>
  <c r="E38" i="33"/>
  <c r="U38" i="33" s="1"/>
  <c r="U37" i="33"/>
  <c r="S37" i="33"/>
  <c r="R37" i="33"/>
  <c r="Q37" i="33"/>
  <c r="P37" i="33"/>
  <c r="E37" i="33"/>
  <c r="T37" i="33" s="1"/>
  <c r="S36" i="33"/>
  <c r="R36" i="33"/>
  <c r="Q36" i="33"/>
  <c r="P36" i="33"/>
  <c r="E36" i="33"/>
  <c r="U36" i="33" s="1"/>
  <c r="S35" i="33"/>
  <c r="R35" i="33"/>
  <c r="Q35" i="33"/>
  <c r="P35" i="33"/>
  <c r="E35" i="33"/>
  <c r="U35" i="33" s="1"/>
  <c r="S34" i="33"/>
  <c r="R34" i="33"/>
  <c r="Q34" i="33"/>
  <c r="P34" i="33"/>
  <c r="E34" i="33"/>
  <c r="S33" i="33"/>
  <c r="R33" i="33"/>
  <c r="Q33" i="33"/>
  <c r="P33" i="33"/>
  <c r="E33" i="33"/>
  <c r="U33" i="33" s="1"/>
  <c r="S32" i="33"/>
  <c r="R32" i="33"/>
  <c r="Q32" i="33"/>
  <c r="P32" i="33"/>
  <c r="E32" i="33"/>
  <c r="T32" i="33" s="1"/>
  <c r="S31" i="33"/>
  <c r="R31" i="33"/>
  <c r="Q31" i="33"/>
  <c r="P31" i="33"/>
  <c r="E31" i="33"/>
  <c r="U31" i="33" s="1"/>
  <c r="S30" i="33"/>
  <c r="R30" i="33"/>
  <c r="Q30" i="33"/>
  <c r="P30" i="33"/>
  <c r="E30" i="33"/>
  <c r="U30" i="33" s="1"/>
  <c r="S29" i="33"/>
  <c r="R29" i="33"/>
  <c r="Q29" i="33"/>
  <c r="P29" i="33"/>
  <c r="E29" i="33"/>
  <c r="T29" i="33" s="1"/>
  <c r="S28" i="33"/>
  <c r="R28" i="33"/>
  <c r="Q28" i="33"/>
  <c r="P28" i="33"/>
  <c r="E28" i="33"/>
  <c r="U28" i="33" s="1"/>
  <c r="R27" i="33"/>
  <c r="S26" i="33"/>
  <c r="R26" i="33"/>
  <c r="Q26" i="33"/>
  <c r="P26" i="33"/>
  <c r="E26" i="33"/>
  <c r="U26" i="33" s="1"/>
  <c r="S25" i="33"/>
  <c r="R25" i="33"/>
  <c r="Q25" i="33"/>
  <c r="P25" i="33"/>
  <c r="E25" i="33"/>
  <c r="T25" i="33" s="1"/>
  <c r="S24" i="33"/>
  <c r="R24" i="33"/>
  <c r="Q24" i="33"/>
  <c r="P24" i="33"/>
  <c r="E24" i="33"/>
  <c r="U24" i="33" s="1"/>
  <c r="S23" i="33"/>
  <c r="R23" i="33"/>
  <c r="Q23" i="33"/>
  <c r="P23" i="33"/>
  <c r="E23" i="33"/>
  <c r="U23" i="33" s="1"/>
  <c r="S22" i="33"/>
  <c r="R22" i="33"/>
  <c r="Q22" i="33"/>
  <c r="P22" i="33"/>
  <c r="E22" i="33"/>
  <c r="S21" i="33"/>
  <c r="R21" i="33"/>
  <c r="Q21" i="33"/>
  <c r="P21" i="33"/>
  <c r="E21" i="33"/>
  <c r="U21" i="33" s="1"/>
  <c r="U20" i="33"/>
  <c r="S20" i="33"/>
  <c r="R20" i="33"/>
  <c r="Q20" i="33"/>
  <c r="P20" i="33"/>
  <c r="E20" i="33"/>
  <c r="T20" i="33" s="1"/>
  <c r="S19" i="33"/>
  <c r="R19" i="33"/>
  <c r="Q19" i="33"/>
  <c r="P19" i="33"/>
  <c r="E19" i="33"/>
  <c r="U19" i="33" s="1"/>
  <c r="S18" i="33"/>
  <c r="R18" i="33"/>
  <c r="Q18" i="33"/>
  <c r="P18" i="33"/>
  <c r="E18" i="33"/>
  <c r="U18" i="33" s="1"/>
  <c r="S17" i="33"/>
  <c r="R17" i="33"/>
  <c r="Q17" i="33"/>
  <c r="P17" i="33"/>
  <c r="E17" i="33"/>
  <c r="U17" i="33" s="1"/>
  <c r="S16" i="33"/>
  <c r="R16" i="33"/>
  <c r="Q16" i="33"/>
  <c r="P16" i="33"/>
  <c r="E16" i="33"/>
  <c r="S15" i="33"/>
  <c r="R15" i="33"/>
  <c r="Q15" i="33"/>
  <c r="P15" i="33"/>
  <c r="E15" i="33"/>
  <c r="U15" i="33" s="1"/>
  <c r="S14" i="33"/>
  <c r="R14" i="33"/>
  <c r="Q14" i="33"/>
  <c r="P14" i="33"/>
  <c r="E14" i="33"/>
  <c r="S13" i="33"/>
  <c r="R13" i="33"/>
  <c r="Q13" i="33"/>
  <c r="P13" i="33"/>
  <c r="E13" i="33"/>
  <c r="U13" i="33" s="1"/>
  <c r="S12" i="33"/>
  <c r="R12" i="33"/>
  <c r="Q12" i="33"/>
  <c r="P12" i="33"/>
  <c r="E12" i="33"/>
  <c r="T12" i="33" s="1"/>
  <c r="S11" i="33"/>
  <c r="R11" i="33"/>
  <c r="Q11" i="33"/>
  <c r="P11" i="33"/>
  <c r="E11" i="33"/>
  <c r="U11" i="33" s="1"/>
  <c r="S10" i="33"/>
  <c r="R10" i="33"/>
  <c r="Q10" i="33"/>
  <c r="P10" i="33"/>
  <c r="E10" i="33"/>
  <c r="T10" i="33" s="1"/>
  <c r="S9" i="33"/>
  <c r="R9" i="33"/>
  <c r="S62" i="32"/>
  <c r="S61" i="32"/>
  <c r="R61" i="32"/>
  <c r="Q61" i="32"/>
  <c r="P61" i="32"/>
  <c r="E61" i="32"/>
  <c r="U61" i="32" s="1"/>
  <c r="U60" i="32"/>
  <c r="S60" i="32"/>
  <c r="R60" i="32"/>
  <c r="Q60" i="32"/>
  <c r="P60" i="32"/>
  <c r="E60" i="32"/>
  <c r="T60" i="32" s="1"/>
  <c r="S59" i="32"/>
  <c r="R59" i="32"/>
  <c r="S58" i="32"/>
  <c r="S57" i="32"/>
  <c r="R57" i="32"/>
  <c r="Q57" i="32"/>
  <c r="P57" i="32"/>
  <c r="E57" i="32"/>
  <c r="U57" i="32" s="1"/>
  <c r="S56" i="32"/>
  <c r="R56" i="32"/>
  <c r="Q56" i="32"/>
  <c r="P56" i="32"/>
  <c r="E56" i="32"/>
  <c r="U56" i="32" s="1"/>
  <c r="S55" i="32"/>
  <c r="R55" i="32"/>
  <c r="Q55" i="32"/>
  <c r="P55" i="32"/>
  <c r="E55" i="32"/>
  <c r="U55" i="32" s="1"/>
  <c r="S54" i="32"/>
  <c r="R54" i="32"/>
  <c r="Q54" i="32"/>
  <c r="P54" i="32"/>
  <c r="E54" i="32"/>
  <c r="S53" i="32"/>
  <c r="R53" i="32"/>
  <c r="S52" i="32"/>
  <c r="R52" i="32"/>
  <c r="Q52" i="32"/>
  <c r="P52" i="32"/>
  <c r="E52" i="32"/>
  <c r="U52" i="32" s="1"/>
  <c r="S51" i="32"/>
  <c r="R51" i="32"/>
  <c r="Q51" i="32"/>
  <c r="P51" i="32"/>
  <c r="E51" i="32"/>
  <c r="U51" i="32" s="1"/>
  <c r="S50" i="32"/>
  <c r="R50" i="32"/>
  <c r="Q50" i="32"/>
  <c r="P50" i="32"/>
  <c r="E50" i="32"/>
  <c r="U50" i="32" s="1"/>
  <c r="S49" i="32"/>
  <c r="R49" i="32"/>
  <c r="Q49" i="32"/>
  <c r="P49" i="32"/>
  <c r="E49" i="32"/>
  <c r="S48" i="32"/>
  <c r="R48" i="32"/>
  <c r="Q48" i="32"/>
  <c r="P48" i="32"/>
  <c r="E48" i="32"/>
  <c r="U48" i="32" s="1"/>
  <c r="U47" i="32"/>
  <c r="S47" i="32"/>
  <c r="R47" i="32"/>
  <c r="Q47" i="32"/>
  <c r="P47" i="32"/>
  <c r="E47" i="32"/>
  <c r="T47" i="32" s="1"/>
  <c r="T46" i="32"/>
  <c r="S46" i="32"/>
  <c r="R46" i="32"/>
  <c r="Q46" i="32"/>
  <c r="P46" i="32"/>
  <c r="E46" i="32"/>
  <c r="U46" i="32" s="1"/>
  <c r="S45" i="32"/>
  <c r="R45" i="32"/>
  <c r="Q45" i="32"/>
  <c r="P45" i="32"/>
  <c r="E45" i="32"/>
  <c r="U45" i="32" s="1"/>
  <c r="S44" i="32"/>
  <c r="R44" i="32"/>
  <c r="Q44" i="32"/>
  <c r="P44" i="32"/>
  <c r="E44" i="32"/>
  <c r="U44" i="32" s="1"/>
  <c r="S43" i="32"/>
  <c r="R43" i="32"/>
  <c r="S42" i="32"/>
  <c r="S41" i="32"/>
  <c r="R41" i="32"/>
  <c r="Q41" i="32"/>
  <c r="P41" i="32"/>
  <c r="E41" i="32"/>
  <c r="U41" i="32" s="1"/>
  <c r="S40" i="32"/>
  <c r="R40" i="32"/>
  <c r="Q40" i="32"/>
  <c r="P40" i="32"/>
  <c r="E40" i="32"/>
  <c r="U40" i="32" s="1"/>
  <c r="S39" i="32"/>
  <c r="R39" i="32"/>
  <c r="Q39" i="32"/>
  <c r="P39" i="32"/>
  <c r="E39" i="32"/>
  <c r="S38" i="32"/>
  <c r="R38" i="32"/>
  <c r="Q38" i="32"/>
  <c r="P38" i="32"/>
  <c r="E38" i="32"/>
  <c r="U38" i="32" s="1"/>
  <c r="S37" i="32"/>
  <c r="R37" i="32"/>
  <c r="Q37" i="32"/>
  <c r="P37" i="32"/>
  <c r="E37" i="32"/>
  <c r="T37" i="32" s="1"/>
  <c r="S36" i="32"/>
  <c r="R36" i="32"/>
  <c r="Q36" i="32"/>
  <c r="P36" i="32"/>
  <c r="E36" i="32"/>
  <c r="U36" i="32" s="1"/>
  <c r="T35" i="32"/>
  <c r="S35" i="32"/>
  <c r="R35" i="32"/>
  <c r="Q35" i="32"/>
  <c r="P35" i="32"/>
  <c r="E35" i="32"/>
  <c r="U35" i="32" s="1"/>
  <c r="S34" i="32"/>
  <c r="R34" i="32"/>
  <c r="Q34" i="32"/>
  <c r="P34" i="32"/>
  <c r="E34" i="32"/>
  <c r="U34" i="32" s="1"/>
  <c r="S33" i="32"/>
  <c r="R33" i="32"/>
  <c r="Q33" i="32"/>
  <c r="P33" i="32"/>
  <c r="E33" i="32"/>
  <c r="U33" i="32" s="1"/>
  <c r="S32" i="32"/>
  <c r="R32" i="32"/>
  <c r="Q32" i="32"/>
  <c r="P32" i="32"/>
  <c r="E32" i="32"/>
  <c r="U32" i="32" s="1"/>
  <c r="S31" i="32"/>
  <c r="R31" i="32"/>
  <c r="Q31" i="32"/>
  <c r="P31" i="32"/>
  <c r="E31" i="32"/>
  <c r="S30" i="32"/>
  <c r="R30" i="32"/>
  <c r="Q30" i="32"/>
  <c r="P30" i="32"/>
  <c r="E30" i="32"/>
  <c r="U30" i="32" s="1"/>
  <c r="S29" i="32"/>
  <c r="R29" i="32"/>
  <c r="Q29" i="32"/>
  <c r="P29" i="32"/>
  <c r="E29" i="32"/>
  <c r="T29" i="32" s="1"/>
  <c r="T28" i="32"/>
  <c r="S28" i="32"/>
  <c r="R28" i="32"/>
  <c r="Q28" i="32"/>
  <c r="P28" i="32"/>
  <c r="E28" i="32"/>
  <c r="U28" i="32" s="1"/>
  <c r="S27" i="32"/>
  <c r="R27" i="32"/>
  <c r="S26" i="32"/>
  <c r="R26" i="32"/>
  <c r="Q26" i="32"/>
  <c r="P26" i="32"/>
  <c r="E26" i="32"/>
  <c r="S25" i="32"/>
  <c r="R25" i="32"/>
  <c r="Q25" i="32"/>
  <c r="P25" i="32"/>
  <c r="E25" i="32"/>
  <c r="U25" i="32" s="1"/>
  <c r="S24" i="32"/>
  <c r="R24" i="32"/>
  <c r="Q24" i="32"/>
  <c r="P24" i="32"/>
  <c r="E24" i="32"/>
  <c r="T24" i="32" s="1"/>
  <c r="S23" i="32"/>
  <c r="R23" i="32"/>
  <c r="Q23" i="32"/>
  <c r="P23" i="32"/>
  <c r="E23" i="32"/>
  <c r="U23" i="32" s="1"/>
  <c r="S22" i="32"/>
  <c r="R22" i="32"/>
  <c r="Q22" i="32"/>
  <c r="P22" i="32"/>
  <c r="E22" i="32"/>
  <c r="T22" i="32" s="1"/>
  <c r="T21" i="32"/>
  <c r="S21" i="32"/>
  <c r="R21" i="32"/>
  <c r="Q21" i="32"/>
  <c r="P21" i="32"/>
  <c r="E21" i="32"/>
  <c r="U21" i="32" s="1"/>
  <c r="S20" i="32"/>
  <c r="R20" i="32"/>
  <c r="Q20" i="32"/>
  <c r="P20" i="32"/>
  <c r="E20" i="32"/>
  <c r="U20" i="32" s="1"/>
  <c r="S19" i="32"/>
  <c r="R19" i="32"/>
  <c r="Q19" i="32"/>
  <c r="P19" i="32"/>
  <c r="E19" i="32"/>
  <c r="U19" i="32" s="1"/>
  <c r="S18" i="32"/>
  <c r="R18" i="32"/>
  <c r="Q18" i="32"/>
  <c r="P18" i="32"/>
  <c r="E18" i="32"/>
  <c r="S17" i="32"/>
  <c r="R17" i="32"/>
  <c r="Q17" i="32"/>
  <c r="P17" i="32"/>
  <c r="E17" i="32"/>
  <c r="U17" i="32" s="1"/>
  <c r="S16" i="32"/>
  <c r="R16" i="32"/>
  <c r="Q16" i="32"/>
  <c r="P16" i="32"/>
  <c r="E16" i="32"/>
  <c r="T16" i="32" s="1"/>
  <c r="S15" i="32"/>
  <c r="R15" i="32"/>
  <c r="Q15" i="32"/>
  <c r="P15" i="32"/>
  <c r="E15" i="32"/>
  <c r="U15" i="32" s="1"/>
  <c r="S14" i="32"/>
  <c r="R14" i="32"/>
  <c r="Q14" i="32"/>
  <c r="P14" i="32"/>
  <c r="E14" i="32"/>
  <c r="T14" i="32" s="1"/>
  <c r="S13" i="32"/>
  <c r="R13" i="32"/>
  <c r="Q13" i="32"/>
  <c r="P13" i="32"/>
  <c r="E13" i="32"/>
  <c r="U13" i="32" s="1"/>
  <c r="S12" i="32"/>
  <c r="R12" i="32"/>
  <c r="Q12" i="32"/>
  <c r="P12" i="32"/>
  <c r="E12" i="32"/>
  <c r="U12" i="32" s="1"/>
  <c r="S11" i="32"/>
  <c r="R11" i="32"/>
  <c r="Q11" i="32"/>
  <c r="P11" i="32"/>
  <c r="E11" i="32"/>
  <c r="U11" i="32" s="1"/>
  <c r="S10" i="32"/>
  <c r="R10" i="32"/>
  <c r="Q10" i="32"/>
  <c r="P10" i="32"/>
  <c r="E10" i="32"/>
  <c r="S9" i="32"/>
  <c r="R9" i="32"/>
  <c r="S8" i="32"/>
  <c r="R8" i="32"/>
  <c r="S61" i="31"/>
  <c r="R61" i="31"/>
  <c r="Q61" i="31"/>
  <c r="P61" i="31"/>
  <c r="E61" i="31"/>
  <c r="U61" i="31" s="1"/>
  <c r="S60" i="31"/>
  <c r="R60" i="31"/>
  <c r="Q60" i="31"/>
  <c r="P60" i="31"/>
  <c r="E60" i="31"/>
  <c r="S59" i="31"/>
  <c r="R59" i="31"/>
  <c r="S57" i="31"/>
  <c r="R57" i="31"/>
  <c r="Q57" i="31"/>
  <c r="P57" i="31"/>
  <c r="E57" i="31"/>
  <c r="S56" i="31"/>
  <c r="R56" i="31"/>
  <c r="Q56" i="31"/>
  <c r="P56" i="31"/>
  <c r="E56" i="31"/>
  <c r="T56" i="31" s="1"/>
  <c r="S55" i="31"/>
  <c r="R55" i="31"/>
  <c r="Q55" i="31"/>
  <c r="P55" i="31"/>
  <c r="E55" i="31"/>
  <c r="T55" i="31" s="1"/>
  <c r="S54" i="31"/>
  <c r="R54" i="31"/>
  <c r="Q54" i="31"/>
  <c r="P54" i="31"/>
  <c r="E54" i="31"/>
  <c r="U54" i="31" s="1"/>
  <c r="S53" i="31"/>
  <c r="R53" i="31"/>
  <c r="S52" i="31"/>
  <c r="R52" i="31"/>
  <c r="Q52" i="31"/>
  <c r="P52" i="31"/>
  <c r="E52" i="31"/>
  <c r="T51" i="31"/>
  <c r="S51" i="31"/>
  <c r="R51" i="31"/>
  <c r="Q51" i="31"/>
  <c r="P51" i="31"/>
  <c r="E51" i="31"/>
  <c r="U51" i="31" s="1"/>
  <c r="S50" i="31"/>
  <c r="R50" i="31"/>
  <c r="Q50" i="31"/>
  <c r="P50" i="31"/>
  <c r="E50" i="31"/>
  <c r="T50" i="31" s="1"/>
  <c r="S49" i="31"/>
  <c r="R49" i="31"/>
  <c r="Q49" i="31"/>
  <c r="P49" i="31"/>
  <c r="E49" i="31"/>
  <c r="U49" i="31" s="1"/>
  <c r="S48" i="31"/>
  <c r="R48" i="31"/>
  <c r="Q48" i="31"/>
  <c r="P48" i="31"/>
  <c r="E48" i="31"/>
  <c r="U48" i="31" s="1"/>
  <c r="S47" i="31"/>
  <c r="R47" i="31"/>
  <c r="Q47" i="31"/>
  <c r="P47" i="31"/>
  <c r="E47" i="31"/>
  <c r="T47" i="31" s="1"/>
  <c r="S46" i="31"/>
  <c r="R46" i="31"/>
  <c r="Q46" i="31"/>
  <c r="P46" i="31"/>
  <c r="E46" i="31"/>
  <c r="U46" i="31" s="1"/>
  <c r="S45" i="31"/>
  <c r="R45" i="31"/>
  <c r="Q45" i="31"/>
  <c r="P45" i="31"/>
  <c r="E45" i="31"/>
  <c r="U45" i="31" s="1"/>
  <c r="S44" i="31"/>
  <c r="R44" i="31"/>
  <c r="Q44" i="31"/>
  <c r="P44" i="31"/>
  <c r="E44" i="31"/>
  <c r="S43" i="31"/>
  <c r="R43" i="31"/>
  <c r="S42" i="31"/>
  <c r="T41" i="31"/>
  <c r="S41" i="31"/>
  <c r="R41" i="31"/>
  <c r="Q41" i="31"/>
  <c r="P41" i="31"/>
  <c r="E41" i="31"/>
  <c r="U41" i="31" s="1"/>
  <c r="S40" i="31"/>
  <c r="R40" i="31"/>
  <c r="Q40" i="31"/>
  <c r="P40" i="31"/>
  <c r="E40" i="31"/>
  <c r="T40" i="31" s="1"/>
  <c r="S39" i="31"/>
  <c r="R39" i="31"/>
  <c r="Q39" i="31"/>
  <c r="P39" i="31"/>
  <c r="E39" i="31"/>
  <c r="U39" i="31" s="1"/>
  <c r="S38" i="31"/>
  <c r="R38" i="31"/>
  <c r="Q38" i="31"/>
  <c r="P38" i="31"/>
  <c r="E38" i="31"/>
  <c r="U38" i="31" s="1"/>
  <c r="S37" i="31"/>
  <c r="R37" i="31"/>
  <c r="Q37" i="31"/>
  <c r="P37" i="31"/>
  <c r="E37" i="31"/>
  <c r="T37" i="31" s="1"/>
  <c r="S36" i="31"/>
  <c r="R36" i="31"/>
  <c r="Q36" i="31"/>
  <c r="P36" i="31"/>
  <c r="E36" i="31"/>
  <c r="U36" i="31" s="1"/>
  <c r="S35" i="31"/>
  <c r="R35" i="31"/>
  <c r="Q35" i="31"/>
  <c r="P35" i="31"/>
  <c r="E35" i="31"/>
  <c r="U35" i="31" s="1"/>
  <c r="S34" i="31"/>
  <c r="R34" i="31"/>
  <c r="Q34" i="31"/>
  <c r="P34" i="31"/>
  <c r="E34" i="31"/>
  <c r="S33" i="31"/>
  <c r="R33" i="31"/>
  <c r="Q33" i="31"/>
  <c r="P33" i="31"/>
  <c r="E33" i="31"/>
  <c r="U33" i="31" s="1"/>
  <c r="S32" i="31"/>
  <c r="R32" i="31"/>
  <c r="Q32" i="31"/>
  <c r="P32" i="31"/>
  <c r="E32" i="31"/>
  <c r="U32" i="31" s="1"/>
  <c r="S31" i="31"/>
  <c r="R31" i="31"/>
  <c r="Q31" i="31"/>
  <c r="P31" i="31"/>
  <c r="E31" i="31"/>
  <c r="U31" i="31" s="1"/>
  <c r="S30" i="31"/>
  <c r="R30" i="31"/>
  <c r="Q30" i="31"/>
  <c r="P30" i="31"/>
  <c r="E30" i="31"/>
  <c r="S29" i="31"/>
  <c r="R29" i="31"/>
  <c r="Q29" i="31"/>
  <c r="P29" i="31"/>
  <c r="E29" i="31"/>
  <c r="T29" i="31" s="1"/>
  <c r="S28" i="31"/>
  <c r="R28" i="31"/>
  <c r="Q28" i="31"/>
  <c r="P28" i="31"/>
  <c r="E28" i="31"/>
  <c r="U28" i="31" s="1"/>
  <c r="R27" i="31"/>
  <c r="S26" i="31"/>
  <c r="R26" i="31"/>
  <c r="Q26" i="31"/>
  <c r="P26" i="31"/>
  <c r="E26" i="31"/>
  <c r="U26" i="31" s="1"/>
  <c r="S25" i="31"/>
  <c r="R25" i="31"/>
  <c r="Q25" i="31"/>
  <c r="P25" i="31"/>
  <c r="E25" i="31"/>
  <c r="T25" i="31" s="1"/>
  <c r="S24" i="31"/>
  <c r="R24" i="31"/>
  <c r="Q24" i="31"/>
  <c r="P24" i="31"/>
  <c r="E24" i="31"/>
  <c r="U24" i="31" s="1"/>
  <c r="S23" i="31"/>
  <c r="R23" i="31"/>
  <c r="Q23" i="31"/>
  <c r="P23" i="31"/>
  <c r="E23" i="31"/>
  <c r="U23" i="31" s="1"/>
  <c r="S22" i="31"/>
  <c r="R22" i="31"/>
  <c r="Q22" i="31"/>
  <c r="P22" i="31"/>
  <c r="E22" i="31"/>
  <c r="S21" i="31"/>
  <c r="R21" i="31"/>
  <c r="Q21" i="31"/>
  <c r="P21" i="31"/>
  <c r="E21" i="31"/>
  <c r="U21" i="31" s="1"/>
  <c r="S20" i="31"/>
  <c r="R20" i="31"/>
  <c r="Q20" i="31"/>
  <c r="P20" i="31"/>
  <c r="E20" i="31"/>
  <c r="U20" i="31" s="1"/>
  <c r="S19" i="31"/>
  <c r="R19" i="31"/>
  <c r="Q19" i="31"/>
  <c r="P19" i="31"/>
  <c r="E19" i="31"/>
  <c r="U19" i="31" s="1"/>
  <c r="S18" i="31"/>
  <c r="R18" i="31"/>
  <c r="Q18" i="31"/>
  <c r="P18" i="31"/>
  <c r="E18" i="31"/>
  <c r="U18" i="31" s="1"/>
  <c r="S17" i="31"/>
  <c r="R17" i="31"/>
  <c r="Q17" i="31"/>
  <c r="P17" i="31"/>
  <c r="E17" i="31"/>
  <c r="T17" i="31" s="1"/>
  <c r="S16" i="31"/>
  <c r="R16" i="31"/>
  <c r="Q16" i="31"/>
  <c r="P16" i="31"/>
  <c r="E16" i="31"/>
  <c r="S15" i="31"/>
  <c r="R15" i="31"/>
  <c r="Q15" i="31"/>
  <c r="P15" i="31"/>
  <c r="E15" i="31"/>
  <c r="U15" i="31" s="1"/>
  <c r="S14" i="31"/>
  <c r="R14" i="31"/>
  <c r="Q14" i="31"/>
  <c r="P14" i="31"/>
  <c r="E14" i="31"/>
  <c r="S13" i="31"/>
  <c r="R13" i="31"/>
  <c r="Q13" i="31"/>
  <c r="P13" i="31"/>
  <c r="E13" i="31"/>
  <c r="U13" i="31" s="1"/>
  <c r="U12" i="31"/>
  <c r="S12" i="31"/>
  <c r="R12" i="31"/>
  <c r="Q12" i="31"/>
  <c r="P12" i="31"/>
  <c r="E12" i="31"/>
  <c r="T12" i="31" s="1"/>
  <c r="S11" i="31"/>
  <c r="R11" i="31"/>
  <c r="Q11" i="31"/>
  <c r="P11" i="31"/>
  <c r="E11" i="31"/>
  <c r="U11" i="31" s="1"/>
  <c r="S10" i="31"/>
  <c r="R10" i="31"/>
  <c r="Q10" i="31"/>
  <c r="P10" i="31"/>
  <c r="E10" i="31"/>
  <c r="U10" i="31" s="1"/>
  <c r="S9" i="31"/>
  <c r="R9" i="31"/>
  <c r="R8" i="31"/>
  <c r="S61" i="30"/>
  <c r="R61" i="30"/>
  <c r="Q61" i="30"/>
  <c r="P61" i="30"/>
  <c r="E61" i="30"/>
  <c r="U61" i="30" s="1"/>
  <c r="U60" i="30"/>
  <c r="S60" i="30"/>
  <c r="R60" i="30"/>
  <c r="Q60" i="30"/>
  <c r="P60" i="30"/>
  <c r="E60" i="30"/>
  <c r="E59" i="30" s="1"/>
  <c r="U59" i="30" s="1"/>
  <c r="T59" i="30"/>
  <c r="S59" i="30"/>
  <c r="R59" i="30"/>
  <c r="R58" i="30"/>
  <c r="S57" i="30"/>
  <c r="R57" i="30"/>
  <c r="Q57" i="30"/>
  <c r="P57" i="30"/>
  <c r="E57" i="30"/>
  <c r="U57" i="30" s="1"/>
  <c r="S56" i="30"/>
  <c r="R56" i="30"/>
  <c r="Q56" i="30"/>
  <c r="P56" i="30"/>
  <c r="E56" i="30"/>
  <c r="S55" i="30"/>
  <c r="R55" i="30"/>
  <c r="Q55" i="30"/>
  <c r="P55" i="30"/>
  <c r="E55" i="30"/>
  <c r="U54" i="30"/>
  <c r="S54" i="30"/>
  <c r="R54" i="30"/>
  <c r="Q54" i="30"/>
  <c r="P54" i="30"/>
  <c r="E54" i="30"/>
  <c r="T54" i="30" s="1"/>
  <c r="S53" i="30"/>
  <c r="R53" i="30"/>
  <c r="S52" i="30"/>
  <c r="R52" i="30"/>
  <c r="Q52" i="30"/>
  <c r="P52" i="30"/>
  <c r="E52" i="30"/>
  <c r="U52" i="30" s="1"/>
  <c r="S51" i="30"/>
  <c r="R51" i="30"/>
  <c r="Q51" i="30"/>
  <c r="P51" i="30"/>
  <c r="E51" i="30"/>
  <c r="U51" i="30" s="1"/>
  <c r="S50" i="30"/>
  <c r="R50" i="30"/>
  <c r="Q50" i="30"/>
  <c r="P50" i="30"/>
  <c r="E50" i="30"/>
  <c r="S49" i="30"/>
  <c r="R49" i="30"/>
  <c r="Q49" i="30"/>
  <c r="P49" i="30"/>
  <c r="E49" i="30"/>
  <c r="U49" i="30" s="1"/>
  <c r="S48" i="30"/>
  <c r="R48" i="30"/>
  <c r="Q48" i="30"/>
  <c r="P48" i="30"/>
  <c r="E48" i="30"/>
  <c r="U48" i="30" s="1"/>
  <c r="S47" i="30"/>
  <c r="R47" i="30"/>
  <c r="Q47" i="30"/>
  <c r="P47" i="30"/>
  <c r="E47" i="30"/>
  <c r="U47" i="30" s="1"/>
  <c r="S46" i="30"/>
  <c r="R46" i="30"/>
  <c r="Q46" i="30"/>
  <c r="P46" i="30"/>
  <c r="E46" i="30"/>
  <c r="U46" i="30" s="1"/>
  <c r="U45" i="30"/>
  <c r="S45" i="30"/>
  <c r="R45" i="30"/>
  <c r="Q45" i="30"/>
  <c r="P45" i="30"/>
  <c r="E45" i="30"/>
  <c r="T45" i="30" s="1"/>
  <c r="S44" i="30"/>
  <c r="R44" i="30"/>
  <c r="Q44" i="30"/>
  <c r="P44" i="30"/>
  <c r="E44" i="30"/>
  <c r="U44" i="30" s="1"/>
  <c r="S43" i="30"/>
  <c r="R43" i="30"/>
  <c r="S42" i="30"/>
  <c r="R42" i="30"/>
  <c r="S41" i="30"/>
  <c r="R41" i="30"/>
  <c r="Q41" i="30"/>
  <c r="P41" i="30"/>
  <c r="E41" i="30"/>
  <c r="U41" i="30" s="1"/>
  <c r="S40" i="30"/>
  <c r="R40" i="30"/>
  <c r="Q40" i="30"/>
  <c r="P40" i="30"/>
  <c r="E40" i="30"/>
  <c r="S39" i="30"/>
  <c r="R39" i="30"/>
  <c r="Q39" i="30"/>
  <c r="P39" i="30"/>
  <c r="E39" i="30"/>
  <c r="U39" i="30" s="1"/>
  <c r="S38" i="30"/>
  <c r="R38" i="30"/>
  <c r="Q38" i="30"/>
  <c r="P38" i="30"/>
  <c r="E38" i="30"/>
  <c r="U38" i="30" s="1"/>
  <c r="S37" i="30"/>
  <c r="R37" i="30"/>
  <c r="Q37" i="30"/>
  <c r="P37" i="30"/>
  <c r="E37" i="30"/>
  <c r="U37" i="30" s="1"/>
  <c r="S36" i="30"/>
  <c r="R36" i="30"/>
  <c r="Q36" i="30"/>
  <c r="P36" i="30"/>
  <c r="E36" i="30"/>
  <c r="U36" i="30" s="1"/>
  <c r="S35" i="30"/>
  <c r="R35" i="30"/>
  <c r="Q35" i="30"/>
  <c r="P35" i="30"/>
  <c r="E35" i="30"/>
  <c r="T35" i="30" s="1"/>
  <c r="S34" i="30"/>
  <c r="R34" i="30"/>
  <c r="Q34" i="30"/>
  <c r="P34" i="30"/>
  <c r="E34" i="30"/>
  <c r="U34" i="30" s="1"/>
  <c r="S33" i="30"/>
  <c r="R33" i="30"/>
  <c r="Q33" i="30"/>
  <c r="P33" i="30"/>
  <c r="E33" i="30"/>
  <c r="U33" i="30" s="1"/>
  <c r="S32" i="30"/>
  <c r="R32" i="30"/>
  <c r="Q32" i="30"/>
  <c r="P32" i="30"/>
  <c r="E32" i="30"/>
  <c r="S31" i="30"/>
  <c r="R31" i="30"/>
  <c r="Q31" i="30"/>
  <c r="P31" i="30"/>
  <c r="E31" i="30"/>
  <c r="U31" i="30" s="1"/>
  <c r="S30" i="30"/>
  <c r="R30" i="30"/>
  <c r="Q30" i="30"/>
  <c r="P30" i="30"/>
  <c r="E30" i="30"/>
  <c r="U30" i="30" s="1"/>
  <c r="S29" i="30"/>
  <c r="R29" i="30"/>
  <c r="Q29" i="30"/>
  <c r="P29" i="30"/>
  <c r="E29" i="30"/>
  <c r="U29" i="30" s="1"/>
  <c r="S28" i="30"/>
  <c r="R28" i="30"/>
  <c r="Q28" i="30"/>
  <c r="P28" i="30"/>
  <c r="E28" i="30"/>
  <c r="U28" i="30" s="1"/>
  <c r="R27" i="30"/>
  <c r="S26" i="30"/>
  <c r="R26" i="30"/>
  <c r="Q26" i="30"/>
  <c r="P26" i="30"/>
  <c r="E26" i="30"/>
  <c r="U26" i="30" s="1"/>
  <c r="S25" i="30"/>
  <c r="R25" i="30"/>
  <c r="Q25" i="30"/>
  <c r="P25" i="30"/>
  <c r="E25" i="30"/>
  <c r="U25" i="30" s="1"/>
  <c r="S24" i="30"/>
  <c r="R24" i="30"/>
  <c r="Q24" i="30"/>
  <c r="P24" i="30"/>
  <c r="E24" i="30"/>
  <c r="U24" i="30" s="1"/>
  <c r="S23" i="30"/>
  <c r="R23" i="30"/>
  <c r="Q23" i="30"/>
  <c r="P23" i="30"/>
  <c r="E23" i="30"/>
  <c r="U23" i="30" s="1"/>
  <c r="S22" i="30"/>
  <c r="R22" i="30"/>
  <c r="Q22" i="30"/>
  <c r="P22" i="30"/>
  <c r="E22" i="30"/>
  <c r="U22" i="30" s="1"/>
  <c r="S21" i="30"/>
  <c r="R21" i="30"/>
  <c r="Q21" i="30"/>
  <c r="P21" i="30"/>
  <c r="E21" i="30"/>
  <c r="U21" i="30" s="1"/>
  <c r="S20" i="30"/>
  <c r="R20" i="30"/>
  <c r="Q20" i="30"/>
  <c r="P20" i="30"/>
  <c r="E20" i="30"/>
  <c r="S19" i="30"/>
  <c r="R19" i="30"/>
  <c r="Q19" i="30"/>
  <c r="P19" i="30"/>
  <c r="E19" i="30"/>
  <c r="U19" i="30" s="1"/>
  <c r="S18" i="30"/>
  <c r="R18" i="30"/>
  <c r="Q18" i="30"/>
  <c r="P18" i="30"/>
  <c r="E18" i="30"/>
  <c r="U18" i="30" s="1"/>
  <c r="S17" i="30"/>
  <c r="R17" i="30"/>
  <c r="Q17" i="30"/>
  <c r="P17" i="30"/>
  <c r="E17" i="30"/>
  <c r="U17" i="30" s="1"/>
  <c r="S16" i="30"/>
  <c r="R16" i="30"/>
  <c r="Q16" i="30"/>
  <c r="P16" i="30"/>
  <c r="E16" i="30"/>
  <c r="U16" i="30" s="1"/>
  <c r="S15" i="30"/>
  <c r="R15" i="30"/>
  <c r="Q15" i="30"/>
  <c r="P15" i="30"/>
  <c r="E15" i="30"/>
  <c r="T15" i="30" s="1"/>
  <c r="S14" i="30"/>
  <c r="R14" i="30"/>
  <c r="Q14" i="30"/>
  <c r="P14" i="30"/>
  <c r="E14" i="30"/>
  <c r="U14" i="30" s="1"/>
  <c r="S13" i="30"/>
  <c r="R13" i="30"/>
  <c r="Q13" i="30"/>
  <c r="P13" i="30"/>
  <c r="E13" i="30"/>
  <c r="U13" i="30" s="1"/>
  <c r="S12" i="30"/>
  <c r="R12" i="30"/>
  <c r="Q12" i="30"/>
  <c r="P12" i="30"/>
  <c r="E12" i="30"/>
  <c r="S11" i="30"/>
  <c r="R11" i="30"/>
  <c r="Q11" i="30"/>
  <c r="P11" i="30"/>
  <c r="E11" i="30"/>
  <c r="U11" i="30" s="1"/>
  <c r="U10" i="30"/>
  <c r="S10" i="30"/>
  <c r="R10" i="30"/>
  <c r="Q10" i="30"/>
  <c r="P10" i="30"/>
  <c r="E10" i="30"/>
  <c r="T10" i="30" s="1"/>
  <c r="S9" i="30"/>
  <c r="R9" i="30"/>
  <c r="R8" i="30"/>
  <c r="S61" i="29"/>
  <c r="R61" i="29"/>
  <c r="Q61" i="29"/>
  <c r="P61" i="29"/>
  <c r="E61" i="29"/>
  <c r="U61" i="29" s="1"/>
  <c r="U60" i="29"/>
  <c r="T60" i="29"/>
  <c r="S60" i="29"/>
  <c r="R60" i="29"/>
  <c r="Q60" i="29"/>
  <c r="Q59" i="29" s="1"/>
  <c r="P60" i="29"/>
  <c r="P59" i="29" s="1"/>
  <c r="E60" i="29"/>
  <c r="S59" i="29"/>
  <c r="R59" i="29"/>
  <c r="R58" i="29"/>
  <c r="S57" i="29"/>
  <c r="R57" i="29"/>
  <c r="Q57" i="29"/>
  <c r="P57" i="29"/>
  <c r="E57" i="29"/>
  <c r="U57" i="29" s="1"/>
  <c r="S56" i="29"/>
  <c r="R56" i="29"/>
  <c r="Q56" i="29"/>
  <c r="U56" i="29" s="1"/>
  <c r="P56" i="29"/>
  <c r="E56" i="29"/>
  <c r="T56" i="29" s="1"/>
  <c r="S55" i="29"/>
  <c r="R55" i="29"/>
  <c r="Q55" i="29"/>
  <c r="P55" i="29"/>
  <c r="E55" i="29"/>
  <c r="U55" i="29" s="1"/>
  <c r="S54" i="29"/>
  <c r="R54" i="29"/>
  <c r="Q54" i="29"/>
  <c r="P54" i="29"/>
  <c r="E54" i="29"/>
  <c r="E53" i="29" s="1"/>
  <c r="S53" i="29"/>
  <c r="R53" i="29"/>
  <c r="S52" i="29"/>
  <c r="R52" i="29"/>
  <c r="Q52" i="29"/>
  <c r="P52" i="29"/>
  <c r="E52" i="29"/>
  <c r="U52" i="29" s="1"/>
  <c r="S51" i="29"/>
  <c r="R51" i="29"/>
  <c r="Q51" i="29"/>
  <c r="P51" i="29"/>
  <c r="E51" i="29"/>
  <c r="U51" i="29" s="1"/>
  <c r="S50" i="29"/>
  <c r="R50" i="29"/>
  <c r="Q50" i="29"/>
  <c r="P50" i="29"/>
  <c r="E50" i="29"/>
  <c r="U50" i="29" s="1"/>
  <c r="S49" i="29"/>
  <c r="R49" i="29"/>
  <c r="Q49" i="29"/>
  <c r="P49" i="29"/>
  <c r="E49" i="29"/>
  <c r="U49" i="29" s="1"/>
  <c r="S48" i="29"/>
  <c r="R48" i="29"/>
  <c r="Q48" i="29"/>
  <c r="P48" i="29"/>
  <c r="E48" i="29"/>
  <c r="U48" i="29" s="1"/>
  <c r="S47" i="29"/>
  <c r="R47" i="29"/>
  <c r="Q47" i="29"/>
  <c r="P47" i="29"/>
  <c r="E47" i="29"/>
  <c r="S46" i="29"/>
  <c r="R46" i="29"/>
  <c r="Q46" i="29"/>
  <c r="P46" i="29"/>
  <c r="E46" i="29"/>
  <c r="U46" i="29" s="1"/>
  <c r="S45" i="29"/>
  <c r="R45" i="29"/>
  <c r="Q45" i="29"/>
  <c r="P45" i="29"/>
  <c r="E45" i="29"/>
  <c r="U45" i="29" s="1"/>
  <c r="T44" i="29"/>
  <c r="S44" i="29"/>
  <c r="R44" i="29"/>
  <c r="Q44" i="29"/>
  <c r="P44" i="29"/>
  <c r="E44" i="29"/>
  <c r="S43" i="29"/>
  <c r="R43" i="29"/>
  <c r="R42" i="29"/>
  <c r="S41" i="29"/>
  <c r="R41" i="29"/>
  <c r="Q41" i="29"/>
  <c r="P41" i="29"/>
  <c r="E41" i="29"/>
  <c r="U41" i="29" s="1"/>
  <c r="S40" i="29"/>
  <c r="R40" i="29"/>
  <c r="Q40" i="29"/>
  <c r="P40" i="29"/>
  <c r="E40" i="29"/>
  <c r="U40" i="29" s="1"/>
  <c r="S39" i="29"/>
  <c r="R39" i="29"/>
  <c r="Q39" i="29"/>
  <c r="P39" i="29"/>
  <c r="E39" i="29"/>
  <c r="U39" i="29" s="1"/>
  <c r="S38" i="29"/>
  <c r="R38" i="29"/>
  <c r="Q38" i="29"/>
  <c r="P38" i="29"/>
  <c r="E38" i="29"/>
  <c r="U38" i="29" s="1"/>
  <c r="S37" i="29"/>
  <c r="R37" i="29"/>
  <c r="Q37" i="29"/>
  <c r="P37" i="29"/>
  <c r="E37" i="29"/>
  <c r="S36" i="29"/>
  <c r="R36" i="29"/>
  <c r="Q36" i="29"/>
  <c r="P36" i="29"/>
  <c r="E36" i="29"/>
  <c r="U36" i="29" s="1"/>
  <c r="S35" i="29"/>
  <c r="R35" i="29"/>
  <c r="Q35" i="29"/>
  <c r="P35" i="29"/>
  <c r="E35" i="29"/>
  <c r="U35" i="29" s="1"/>
  <c r="S34" i="29"/>
  <c r="R34" i="29"/>
  <c r="Q34" i="29"/>
  <c r="P34" i="29"/>
  <c r="E34" i="29"/>
  <c r="U34" i="29" s="1"/>
  <c r="S33" i="29"/>
  <c r="R33" i="29"/>
  <c r="Q33" i="29"/>
  <c r="P33" i="29"/>
  <c r="E33" i="29"/>
  <c r="U33" i="29" s="1"/>
  <c r="S32" i="29"/>
  <c r="R32" i="29"/>
  <c r="Q32" i="29"/>
  <c r="P32" i="29"/>
  <c r="E32" i="29"/>
  <c r="U32" i="29" s="1"/>
  <c r="S31" i="29"/>
  <c r="R31" i="29"/>
  <c r="Q31" i="29"/>
  <c r="P31" i="29"/>
  <c r="E31" i="29"/>
  <c r="U31" i="29" s="1"/>
  <c r="S30" i="29"/>
  <c r="R30" i="29"/>
  <c r="Q30" i="29"/>
  <c r="P30" i="29"/>
  <c r="E30" i="29"/>
  <c r="S29" i="29"/>
  <c r="R29" i="29"/>
  <c r="Q29" i="29"/>
  <c r="P29" i="29"/>
  <c r="E29" i="29"/>
  <c r="U28" i="29"/>
  <c r="S28" i="29"/>
  <c r="R28" i="29"/>
  <c r="Q28" i="29"/>
  <c r="P28" i="29"/>
  <c r="E28" i="29"/>
  <c r="T28" i="29" s="1"/>
  <c r="R27" i="29"/>
  <c r="S26" i="29"/>
  <c r="R26" i="29"/>
  <c r="Q26" i="29"/>
  <c r="P26" i="29"/>
  <c r="E26" i="29"/>
  <c r="U26" i="29" s="1"/>
  <c r="S25" i="29"/>
  <c r="R25" i="29"/>
  <c r="Q25" i="29"/>
  <c r="P25" i="29"/>
  <c r="E25" i="29"/>
  <c r="S24" i="29"/>
  <c r="R24" i="29"/>
  <c r="Q24" i="29"/>
  <c r="P24" i="29"/>
  <c r="E24" i="29"/>
  <c r="U24" i="29" s="1"/>
  <c r="S23" i="29"/>
  <c r="R23" i="29"/>
  <c r="Q23" i="29"/>
  <c r="P23" i="29"/>
  <c r="E23" i="29"/>
  <c r="U23" i="29" s="1"/>
  <c r="T22" i="29"/>
  <c r="S22" i="29"/>
  <c r="R22" i="29"/>
  <c r="Q22" i="29"/>
  <c r="P22" i="29"/>
  <c r="E22" i="29"/>
  <c r="U22" i="29" s="1"/>
  <c r="S21" i="29"/>
  <c r="R21" i="29"/>
  <c r="Q21" i="29"/>
  <c r="P21" i="29"/>
  <c r="E21" i="29"/>
  <c r="U21" i="29" s="1"/>
  <c r="S20" i="29"/>
  <c r="R20" i="29"/>
  <c r="Q20" i="29"/>
  <c r="P20" i="29"/>
  <c r="E20" i="29"/>
  <c r="U20" i="29" s="1"/>
  <c r="S19" i="29"/>
  <c r="R19" i="29"/>
  <c r="Q19" i="29"/>
  <c r="P19" i="29"/>
  <c r="E19" i="29"/>
  <c r="U19" i="29" s="1"/>
  <c r="S18" i="29"/>
  <c r="R18" i="29"/>
  <c r="Q18" i="29"/>
  <c r="P18" i="29"/>
  <c r="E18" i="29"/>
  <c r="U18" i="29" s="1"/>
  <c r="S17" i="29"/>
  <c r="R17" i="29"/>
  <c r="Q17" i="29"/>
  <c r="P17" i="29"/>
  <c r="E17" i="29"/>
  <c r="T16" i="29"/>
  <c r="S16" i="29"/>
  <c r="R16" i="29"/>
  <c r="Q16" i="29"/>
  <c r="P16" i="29"/>
  <c r="E16" i="29"/>
  <c r="U16" i="29" s="1"/>
  <c r="S15" i="29"/>
  <c r="R15" i="29"/>
  <c r="Q15" i="29"/>
  <c r="P15" i="29"/>
  <c r="E15" i="29"/>
  <c r="U15" i="29" s="1"/>
  <c r="S14" i="29"/>
  <c r="R14" i="29"/>
  <c r="Q14" i="29"/>
  <c r="P14" i="29"/>
  <c r="E14" i="29"/>
  <c r="U14" i="29" s="1"/>
  <c r="S13" i="29"/>
  <c r="R13" i="29"/>
  <c r="Q13" i="29"/>
  <c r="P13" i="29"/>
  <c r="E13" i="29"/>
  <c r="U13" i="29" s="1"/>
  <c r="S12" i="29"/>
  <c r="R12" i="29"/>
  <c r="Q12" i="29"/>
  <c r="P12" i="29"/>
  <c r="E12" i="29"/>
  <c r="U12" i="29" s="1"/>
  <c r="S11" i="29"/>
  <c r="R11" i="29"/>
  <c r="Q11" i="29"/>
  <c r="P11" i="29"/>
  <c r="E11" i="29"/>
  <c r="U11" i="29" s="1"/>
  <c r="S10" i="29"/>
  <c r="R10" i="29"/>
  <c r="Q10" i="29"/>
  <c r="P10" i="29"/>
  <c r="E10" i="29"/>
  <c r="S9" i="29"/>
  <c r="R9" i="29"/>
  <c r="R8" i="29"/>
  <c r="S61" i="28"/>
  <c r="R61" i="28"/>
  <c r="Q61" i="28"/>
  <c r="P61" i="28"/>
  <c r="E61" i="28"/>
  <c r="U61" i="28" s="1"/>
  <c r="S60" i="28"/>
  <c r="R60" i="28"/>
  <c r="Q60" i="28"/>
  <c r="P60" i="28"/>
  <c r="E60" i="28"/>
  <c r="S59" i="28"/>
  <c r="R59" i="28"/>
  <c r="R58" i="28"/>
  <c r="U57" i="28"/>
  <c r="S57" i="28"/>
  <c r="R57" i="28"/>
  <c r="Q57" i="28"/>
  <c r="P57" i="28"/>
  <c r="E57" i="28"/>
  <c r="T57" i="28" s="1"/>
  <c r="T56" i="28"/>
  <c r="S56" i="28"/>
  <c r="R56" i="28"/>
  <c r="Q56" i="28"/>
  <c r="P56" i="28"/>
  <c r="E56" i="28"/>
  <c r="U56" i="28" s="1"/>
  <c r="S55" i="28"/>
  <c r="R55" i="28"/>
  <c r="Q55" i="28"/>
  <c r="P55" i="28"/>
  <c r="E55" i="28"/>
  <c r="U55" i="28" s="1"/>
  <c r="S54" i="28"/>
  <c r="R54" i="28"/>
  <c r="Q54" i="28"/>
  <c r="P54" i="28"/>
  <c r="E54" i="28"/>
  <c r="E53" i="28" s="1"/>
  <c r="S53" i="28"/>
  <c r="R53" i="28"/>
  <c r="S52" i="28"/>
  <c r="R52" i="28"/>
  <c r="Q52" i="28"/>
  <c r="P52" i="28"/>
  <c r="T52" i="28" s="1"/>
  <c r="E52" i="28"/>
  <c r="U52" i="28" s="1"/>
  <c r="S51" i="28"/>
  <c r="R51" i="28"/>
  <c r="Q51" i="28"/>
  <c r="P51" i="28"/>
  <c r="E51" i="28"/>
  <c r="U51" i="28" s="1"/>
  <c r="S50" i="28"/>
  <c r="R50" i="28"/>
  <c r="Q50" i="28"/>
  <c r="P50" i="28"/>
  <c r="E50" i="28"/>
  <c r="U50" i="28" s="1"/>
  <c r="S49" i="28"/>
  <c r="R49" i="28"/>
  <c r="Q49" i="28"/>
  <c r="P49" i="28"/>
  <c r="E49" i="28"/>
  <c r="U49" i="28" s="1"/>
  <c r="S48" i="28"/>
  <c r="R48" i="28"/>
  <c r="Q48" i="28"/>
  <c r="P48" i="28"/>
  <c r="E48" i="28"/>
  <c r="U48" i="28" s="1"/>
  <c r="S47" i="28"/>
  <c r="R47" i="28"/>
  <c r="Q47" i="28"/>
  <c r="P47" i="28"/>
  <c r="E47" i="28"/>
  <c r="U47" i="28" s="1"/>
  <c r="S46" i="28"/>
  <c r="R46" i="28"/>
  <c r="Q46" i="28"/>
  <c r="P46" i="28"/>
  <c r="E46" i="28"/>
  <c r="U46" i="28" s="1"/>
  <c r="S45" i="28"/>
  <c r="R45" i="28"/>
  <c r="Q45" i="28"/>
  <c r="P45" i="28"/>
  <c r="E45" i="28"/>
  <c r="U44" i="28"/>
  <c r="S44" i="28"/>
  <c r="R44" i="28"/>
  <c r="Q44" i="28"/>
  <c r="P44" i="28"/>
  <c r="E44" i="28"/>
  <c r="T44" i="28" s="1"/>
  <c r="S43" i="28"/>
  <c r="R43" i="28"/>
  <c r="S42" i="28"/>
  <c r="R42" i="28"/>
  <c r="T41" i="28"/>
  <c r="S41" i="28"/>
  <c r="R41" i="28"/>
  <c r="Q41" i="28"/>
  <c r="P41" i="28"/>
  <c r="E41" i="28"/>
  <c r="U41" i="28" s="1"/>
  <c r="S40" i="28"/>
  <c r="R40" i="28"/>
  <c r="Q40" i="28"/>
  <c r="P40" i="28"/>
  <c r="E40" i="28"/>
  <c r="U40" i="28" s="1"/>
  <c r="S39" i="28"/>
  <c r="R39" i="28"/>
  <c r="Q39" i="28"/>
  <c r="P39" i="28"/>
  <c r="E39" i="28"/>
  <c r="U39" i="28" s="1"/>
  <c r="S38" i="28"/>
  <c r="R38" i="28"/>
  <c r="Q38" i="28"/>
  <c r="P38" i="28"/>
  <c r="E38" i="28"/>
  <c r="U38" i="28" s="1"/>
  <c r="S37" i="28"/>
  <c r="R37" i="28"/>
  <c r="Q37" i="28"/>
  <c r="P37" i="28"/>
  <c r="E37" i="28"/>
  <c r="U37" i="28" s="1"/>
  <c r="S36" i="28"/>
  <c r="R36" i="28"/>
  <c r="Q36" i="28"/>
  <c r="P36" i="28"/>
  <c r="E36" i="28"/>
  <c r="U36" i="28" s="1"/>
  <c r="S35" i="28"/>
  <c r="R35" i="28"/>
  <c r="Q35" i="28"/>
  <c r="P35" i="28"/>
  <c r="E35" i="28"/>
  <c r="S34" i="28"/>
  <c r="R34" i="28"/>
  <c r="Q34" i="28"/>
  <c r="P34" i="28"/>
  <c r="E34" i="28"/>
  <c r="U34" i="28" s="1"/>
  <c r="U33" i="28"/>
  <c r="S33" i="28"/>
  <c r="R33" i="28"/>
  <c r="Q33" i="28"/>
  <c r="P33" i="28"/>
  <c r="E33" i="28"/>
  <c r="T33" i="28" s="1"/>
  <c r="S32" i="28"/>
  <c r="R32" i="28"/>
  <c r="Q32" i="28"/>
  <c r="P32" i="28"/>
  <c r="E32" i="28"/>
  <c r="U32" i="28" s="1"/>
  <c r="U31" i="28"/>
  <c r="S31" i="28"/>
  <c r="R31" i="28"/>
  <c r="Q31" i="28"/>
  <c r="P31" i="28"/>
  <c r="E31" i="28"/>
  <c r="T31" i="28" s="1"/>
  <c r="S30" i="28"/>
  <c r="R30" i="28"/>
  <c r="Q30" i="28"/>
  <c r="P30" i="28"/>
  <c r="E30" i="28"/>
  <c r="S29" i="28"/>
  <c r="R29" i="28"/>
  <c r="Q29" i="28"/>
  <c r="P29" i="28"/>
  <c r="E29" i="28"/>
  <c r="U29" i="28" s="1"/>
  <c r="S28" i="28"/>
  <c r="R28" i="28"/>
  <c r="Q28" i="28"/>
  <c r="P28" i="28"/>
  <c r="P27" i="28" s="1"/>
  <c r="E28" i="28"/>
  <c r="R27" i="28"/>
  <c r="S26" i="28"/>
  <c r="R26" i="28"/>
  <c r="Q26" i="28"/>
  <c r="P26" i="28"/>
  <c r="E26" i="28"/>
  <c r="U26" i="28" s="1"/>
  <c r="S25" i="28"/>
  <c r="R25" i="28"/>
  <c r="Q25" i="28"/>
  <c r="P25" i="28"/>
  <c r="E25" i="28"/>
  <c r="U25" i="28" s="1"/>
  <c r="S24" i="28"/>
  <c r="R24" i="28"/>
  <c r="Q24" i="28"/>
  <c r="P24" i="28"/>
  <c r="E24" i="28"/>
  <c r="U24" i="28" s="1"/>
  <c r="S23" i="28"/>
  <c r="R23" i="28"/>
  <c r="Q23" i="28"/>
  <c r="P23" i="28"/>
  <c r="E23" i="28"/>
  <c r="U22" i="28"/>
  <c r="S22" i="28"/>
  <c r="R22" i="28"/>
  <c r="Q22" i="28"/>
  <c r="P22" i="28"/>
  <c r="E22" i="28"/>
  <c r="T22" i="28" s="1"/>
  <c r="T21" i="28"/>
  <c r="S21" i="28"/>
  <c r="R21" i="28"/>
  <c r="Q21" i="28"/>
  <c r="P21" i="28"/>
  <c r="E21" i="28"/>
  <c r="U21" i="28" s="1"/>
  <c r="S20" i="28"/>
  <c r="R20" i="28"/>
  <c r="Q20" i="28"/>
  <c r="P20" i="28"/>
  <c r="E20" i="28"/>
  <c r="U20" i="28" s="1"/>
  <c r="U19" i="28"/>
  <c r="S19" i="28"/>
  <c r="R19" i="28"/>
  <c r="Q19" i="28"/>
  <c r="P19" i="28"/>
  <c r="E19" i="28"/>
  <c r="T19" i="28" s="1"/>
  <c r="S18" i="28"/>
  <c r="R18" i="28"/>
  <c r="Q18" i="28"/>
  <c r="P18" i="28"/>
  <c r="E18" i="28"/>
  <c r="U18" i="28" s="1"/>
  <c r="S17" i="28"/>
  <c r="R17" i="28"/>
  <c r="Q17" i="28"/>
  <c r="P17" i="28"/>
  <c r="E17" i="28"/>
  <c r="U17" i="28" s="1"/>
  <c r="S16" i="28"/>
  <c r="R16" i="28"/>
  <c r="Q16" i="28"/>
  <c r="P16" i="28"/>
  <c r="E16" i="28"/>
  <c r="S15" i="28"/>
  <c r="R15" i="28"/>
  <c r="Q15" i="28"/>
  <c r="P15" i="28"/>
  <c r="E15" i="28"/>
  <c r="S14" i="28"/>
  <c r="R14" i="28"/>
  <c r="Q14" i="28"/>
  <c r="P14" i="28"/>
  <c r="E14" i="28"/>
  <c r="U14" i="28" s="1"/>
  <c r="U13" i="28"/>
  <c r="S13" i="28"/>
  <c r="R13" i="28"/>
  <c r="Q13" i="28"/>
  <c r="P13" i="28"/>
  <c r="E13" i="28"/>
  <c r="T13" i="28" s="1"/>
  <c r="T12" i="28"/>
  <c r="S12" i="28"/>
  <c r="R12" i="28"/>
  <c r="Q12" i="28"/>
  <c r="P12" i="28"/>
  <c r="E12" i="28"/>
  <c r="U12" i="28" s="1"/>
  <c r="S11" i="28"/>
  <c r="R11" i="28"/>
  <c r="Q11" i="28"/>
  <c r="P11" i="28"/>
  <c r="E11" i="28"/>
  <c r="U11" i="28" s="1"/>
  <c r="S10" i="28"/>
  <c r="R10" i="28"/>
  <c r="Q10" i="28"/>
  <c r="P10" i="28"/>
  <c r="T10" i="28" s="1"/>
  <c r="E10" i="28"/>
  <c r="U10" i="28" s="1"/>
  <c r="S9" i="28"/>
  <c r="R9" i="28"/>
  <c r="R8" i="28"/>
  <c r="T61" i="27"/>
  <c r="S61" i="27"/>
  <c r="R61" i="27"/>
  <c r="Q61" i="27"/>
  <c r="P61" i="27"/>
  <c r="E61" i="27"/>
  <c r="U61" i="27" s="1"/>
  <c r="S60" i="27"/>
  <c r="R60" i="27"/>
  <c r="Q60" i="27"/>
  <c r="P60" i="27"/>
  <c r="E60" i="27"/>
  <c r="E59" i="27" s="1"/>
  <c r="U59" i="27" s="1"/>
  <c r="S59" i="27"/>
  <c r="R59" i="27"/>
  <c r="R58" i="27"/>
  <c r="S57" i="27"/>
  <c r="R57" i="27"/>
  <c r="Q57" i="27"/>
  <c r="P57" i="27"/>
  <c r="E57" i="27"/>
  <c r="U57" i="27" s="1"/>
  <c r="S56" i="27"/>
  <c r="R56" i="27"/>
  <c r="Q56" i="27"/>
  <c r="P56" i="27"/>
  <c r="E56" i="27"/>
  <c r="U55" i="27"/>
  <c r="S55" i="27"/>
  <c r="R55" i="27"/>
  <c r="Q55" i="27"/>
  <c r="P55" i="27"/>
  <c r="E55" i="27"/>
  <c r="T55" i="27" s="1"/>
  <c r="T54" i="27"/>
  <c r="S54" i="27"/>
  <c r="R54" i="27"/>
  <c r="Q54" i="27"/>
  <c r="P54" i="27"/>
  <c r="E54" i="27"/>
  <c r="U54" i="27" s="1"/>
  <c r="S53" i="27"/>
  <c r="R53" i="27"/>
  <c r="S52" i="27"/>
  <c r="R52" i="27"/>
  <c r="Q52" i="27"/>
  <c r="P52" i="27"/>
  <c r="E52" i="27"/>
  <c r="U52" i="27" s="1"/>
  <c r="S51" i="27"/>
  <c r="R51" i="27"/>
  <c r="Q51" i="27"/>
  <c r="P51" i="27"/>
  <c r="E51" i="27"/>
  <c r="T50" i="27"/>
  <c r="S50" i="27"/>
  <c r="R50" i="27"/>
  <c r="Q50" i="27"/>
  <c r="P50" i="27"/>
  <c r="E50" i="27"/>
  <c r="U50" i="27" s="1"/>
  <c r="S49" i="27"/>
  <c r="R49" i="27"/>
  <c r="Q49" i="27"/>
  <c r="P49" i="27"/>
  <c r="E49" i="27"/>
  <c r="U49" i="27" s="1"/>
  <c r="T48" i="27"/>
  <c r="S48" i="27"/>
  <c r="R48" i="27"/>
  <c r="Q48" i="27"/>
  <c r="P48" i="27"/>
  <c r="E48" i="27"/>
  <c r="U48" i="27" s="1"/>
  <c r="S47" i="27"/>
  <c r="R47" i="27"/>
  <c r="Q47" i="27"/>
  <c r="P47" i="27"/>
  <c r="E47" i="27"/>
  <c r="U47" i="27" s="1"/>
  <c r="S46" i="27"/>
  <c r="R46" i="27"/>
  <c r="Q46" i="27"/>
  <c r="P46" i="27"/>
  <c r="E46" i="27"/>
  <c r="U46" i="27" s="1"/>
  <c r="S45" i="27"/>
  <c r="R45" i="27"/>
  <c r="Q45" i="27"/>
  <c r="P45" i="27"/>
  <c r="E45" i="27"/>
  <c r="U45" i="27" s="1"/>
  <c r="S44" i="27"/>
  <c r="R44" i="27"/>
  <c r="Q44" i="27"/>
  <c r="P44" i="27"/>
  <c r="E44" i="27"/>
  <c r="S43" i="27"/>
  <c r="R43" i="27"/>
  <c r="S42" i="27"/>
  <c r="R42" i="27"/>
  <c r="S41" i="27"/>
  <c r="R41" i="27"/>
  <c r="Q41" i="27"/>
  <c r="P41" i="27"/>
  <c r="E41" i="27"/>
  <c r="S40" i="27"/>
  <c r="R40" i="27"/>
  <c r="Q40" i="27"/>
  <c r="P40" i="27"/>
  <c r="E40" i="27"/>
  <c r="U40" i="27" s="1"/>
  <c r="U39" i="27"/>
  <c r="S39" i="27"/>
  <c r="R39" i="27"/>
  <c r="Q39" i="27"/>
  <c r="P39" i="27"/>
  <c r="E39" i="27"/>
  <c r="T39" i="27" s="1"/>
  <c r="U38" i="27"/>
  <c r="S38" i="27"/>
  <c r="R38" i="27"/>
  <c r="Q38" i="27"/>
  <c r="P38" i="27"/>
  <c r="E38" i="27"/>
  <c r="T38" i="27" s="1"/>
  <c r="S37" i="27"/>
  <c r="R37" i="27"/>
  <c r="Q37" i="27"/>
  <c r="P37" i="27"/>
  <c r="E37" i="27"/>
  <c r="U37" i="27" s="1"/>
  <c r="S36" i="27"/>
  <c r="R36" i="27"/>
  <c r="Q36" i="27"/>
  <c r="P36" i="27"/>
  <c r="E36" i="27"/>
  <c r="U36" i="27" s="1"/>
  <c r="S35" i="27"/>
  <c r="R35" i="27"/>
  <c r="Q35" i="27"/>
  <c r="P35" i="27"/>
  <c r="E35" i="27"/>
  <c r="U35" i="27" s="1"/>
  <c r="S34" i="27"/>
  <c r="R34" i="27"/>
  <c r="Q34" i="27"/>
  <c r="P34" i="27"/>
  <c r="E34" i="27"/>
  <c r="U34" i="27" s="1"/>
  <c r="S33" i="27"/>
  <c r="R33" i="27"/>
  <c r="Q33" i="27"/>
  <c r="P33" i="27"/>
  <c r="E33" i="27"/>
  <c r="S32" i="27"/>
  <c r="R32" i="27"/>
  <c r="Q32" i="27"/>
  <c r="P32" i="27"/>
  <c r="E32" i="27"/>
  <c r="U32" i="27" s="1"/>
  <c r="U31" i="27"/>
  <c r="S31" i="27"/>
  <c r="R31" i="27"/>
  <c r="Q31" i="27"/>
  <c r="P31" i="27"/>
  <c r="E31" i="27"/>
  <c r="T31" i="27" s="1"/>
  <c r="T30" i="27"/>
  <c r="S30" i="27"/>
  <c r="R30" i="27"/>
  <c r="Q30" i="27"/>
  <c r="P30" i="27"/>
  <c r="E30" i="27"/>
  <c r="U30" i="27" s="1"/>
  <c r="S29" i="27"/>
  <c r="R29" i="27"/>
  <c r="Q29" i="27"/>
  <c r="P29" i="27"/>
  <c r="E29" i="27"/>
  <c r="U29" i="27" s="1"/>
  <c r="S28" i="27"/>
  <c r="R28" i="27"/>
  <c r="Q28" i="27"/>
  <c r="P28" i="27"/>
  <c r="E28" i="27"/>
  <c r="U28" i="27" s="1"/>
  <c r="R27" i="27"/>
  <c r="S26" i="27"/>
  <c r="R26" i="27"/>
  <c r="Q26" i="27"/>
  <c r="P26" i="27"/>
  <c r="E26" i="27"/>
  <c r="U26" i="27" s="1"/>
  <c r="S25" i="27"/>
  <c r="R25" i="27"/>
  <c r="Q25" i="27"/>
  <c r="P25" i="27"/>
  <c r="E25" i="27"/>
  <c r="U25" i="27" s="1"/>
  <c r="S24" i="27"/>
  <c r="R24" i="27"/>
  <c r="Q24" i="27"/>
  <c r="P24" i="27"/>
  <c r="E24" i="27"/>
  <c r="U24" i="27" s="1"/>
  <c r="S23" i="27"/>
  <c r="R23" i="27"/>
  <c r="Q23" i="27"/>
  <c r="P23" i="27"/>
  <c r="E23" i="27"/>
  <c r="U23" i="27" s="1"/>
  <c r="S22" i="27"/>
  <c r="R22" i="27"/>
  <c r="Q22" i="27"/>
  <c r="P22" i="27"/>
  <c r="E22" i="27"/>
  <c r="U22" i="27" s="1"/>
  <c r="S21" i="27"/>
  <c r="R21" i="27"/>
  <c r="Q21" i="27"/>
  <c r="P21" i="27"/>
  <c r="E21" i="27"/>
  <c r="S20" i="27"/>
  <c r="R20" i="27"/>
  <c r="Q20" i="27"/>
  <c r="P20" i="27"/>
  <c r="E20" i="27"/>
  <c r="U20" i="27" s="1"/>
  <c r="S19" i="27"/>
  <c r="R19" i="27"/>
  <c r="Q19" i="27"/>
  <c r="P19" i="27"/>
  <c r="E19" i="27"/>
  <c r="U19" i="27" s="1"/>
  <c r="S18" i="27"/>
  <c r="R18" i="27"/>
  <c r="Q18" i="27"/>
  <c r="P18" i="27"/>
  <c r="E18" i="27"/>
  <c r="U18" i="27" s="1"/>
  <c r="T17" i="27"/>
  <c r="S17" i="27"/>
  <c r="R17" i="27"/>
  <c r="Q17" i="27"/>
  <c r="P17" i="27"/>
  <c r="E17" i="27"/>
  <c r="U17" i="27" s="1"/>
  <c r="S16" i="27"/>
  <c r="R16" i="27"/>
  <c r="Q16" i="27"/>
  <c r="P16" i="27"/>
  <c r="E16" i="27"/>
  <c r="S15" i="27"/>
  <c r="R15" i="27"/>
  <c r="Q15" i="27"/>
  <c r="P15" i="27"/>
  <c r="E15" i="27"/>
  <c r="U15" i="27" s="1"/>
  <c r="S14" i="27"/>
  <c r="R14" i="27"/>
  <c r="Q14" i="27"/>
  <c r="P14" i="27"/>
  <c r="E14" i="27"/>
  <c r="U14" i="27" s="1"/>
  <c r="S13" i="27"/>
  <c r="R13" i="27"/>
  <c r="Q13" i="27"/>
  <c r="P13" i="27"/>
  <c r="E13" i="27"/>
  <c r="S12" i="27"/>
  <c r="R12" i="27"/>
  <c r="Q12" i="27"/>
  <c r="P12" i="27"/>
  <c r="E12" i="27"/>
  <c r="U12" i="27" s="1"/>
  <c r="S11" i="27"/>
  <c r="R11" i="27"/>
  <c r="Q11" i="27"/>
  <c r="P11" i="27"/>
  <c r="E11" i="27"/>
  <c r="U11" i="27" s="1"/>
  <c r="T10" i="27"/>
  <c r="S10" i="27"/>
  <c r="R10" i="27"/>
  <c r="Q10" i="27"/>
  <c r="P10" i="27"/>
  <c r="E10" i="27"/>
  <c r="U10" i="27" s="1"/>
  <c r="S9" i="27"/>
  <c r="R9" i="27"/>
  <c r="R8" i="27"/>
  <c r="S61" i="26"/>
  <c r="R61" i="26"/>
  <c r="Q61" i="26"/>
  <c r="P61" i="26"/>
  <c r="E61" i="26"/>
  <c r="U61" i="26" s="1"/>
  <c r="S60" i="26"/>
  <c r="R60" i="26"/>
  <c r="Q60" i="26"/>
  <c r="Q59" i="26" s="1"/>
  <c r="P60" i="26"/>
  <c r="P59" i="26" s="1"/>
  <c r="E60" i="26"/>
  <c r="S59" i="26"/>
  <c r="R59" i="26"/>
  <c r="S57" i="26"/>
  <c r="R57" i="26"/>
  <c r="Q57" i="26"/>
  <c r="P57" i="26"/>
  <c r="E57" i="26"/>
  <c r="U57" i="26" s="1"/>
  <c r="S56" i="26"/>
  <c r="R56" i="26"/>
  <c r="Q56" i="26"/>
  <c r="P56" i="26"/>
  <c r="E56" i="26"/>
  <c r="S55" i="26"/>
  <c r="R55" i="26"/>
  <c r="Q55" i="26"/>
  <c r="P55" i="26"/>
  <c r="E55" i="26"/>
  <c r="U55" i="26" s="1"/>
  <c r="S54" i="26"/>
  <c r="R54" i="26"/>
  <c r="Q54" i="26"/>
  <c r="P54" i="26"/>
  <c r="E54" i="26"/>
  <c r="S53" i="26"/>
  <c r="R53" i="26"/>
  <c r="S52" i="26"/>
  <c r="R52" i="26"/>
  <c r="Q52" i="26"/>
  <c r="P52" i="26"/>
  <c r="E52" i="26"/>
  <c r="U52" i="26" s="1"/>
  <c r="S51" i="26"/>
  <c r="R51" i="26"/>
  <c r="Q51" i="26"/>
  <c r="P51" i="26"/>
  <c r="E51" i="26"/>
  <c r="U51" i="26" s="1"/>
  <c r="S50" i="26"/>
  <c r="R50" i="26"/>
  <c r="Q50" i="26"/>
  <c r="P50" i="26"/>
  <c r="E50" i="26"/>
  <c r="U50" i="26" s="1"/>
  <c r="S49" i="26"/>
  <c r="R49" i="26"/>
  <c r="Q49" i="26"/>
  <c r="P49" i="26"/>
  <c r="E49" i="26"/>
  <c r="S48" i="26"/>
  <c r="R48" i="26"/>
  <c r="Q48" i="26"/>
  <c r="P48" i="26"/>
  <c r="E48" i="26"/>
  <c r="U48" i="26" s="1"/>
  <c r="U47" i="26"/>
  <c r="S47" i="26"/>
  <c r="R47" i="26"/>
  <c r="Q47" i="26"/>
  <c r="P47" i="26"/>
  <c r="E47" i="26"/>
  <c r="T47" i="26" s="1"/>
  <c r="U46" i="26"/>
  <c r="S46" i="26"/>
  <c r="R46" i="26"/>
  <c r="Q46" i="26"/>
  <c r="P46" i="26"/>
  <c r="E46" i="26"/>
  <c r="T46" i="26" s="1"/>
  <c r="S45" i="26"/>
  <c r="R45" i="26"/>
  <c r="Q45" i="26"/>
  <c r="P45" i="26"/>
  <c r="E45" i="26"/>
  <c r="U45" i="26" s="1"/>
  <c r="S44" i="26"/>
  <c r="R44" i="26"/>
  <c r="Q44" i="26"/>
  <c r="P44" i="26"/>
  <c r="E44" i="26"/>
  <c r="U44" i="26" s="1"/>
  <c r="S43" i="26"/>
  <c r="R43" i="26"/>
  <c r="S42" i="26"/>
  <c r="R42" i="26"/>
  <c r="S41" i="26"/>
  <c r="R41" i="26"/>
  <c r="Q41" i="26"/>
  <c r="P41" i="26"/>
  <c r="E41" i="26"/>
  <c r="U41" i="26" s="1"/>
  <c r="S40" i="26"/>
  <c r="R40" i="26"/>
  <c r="Q40" i="26"/>
  <c r="P40" i="26"/>
  <c r="E40" i="26"/>
  <c r="U40" i="26" s="1"/>
  <c r="S39" i="26"/>
  <c r="R39" i="26"/>
  <c r="Q39" i="26"/>
  <c r="P39" i="26"/>
  <c r="E39" i="26"/>
  <c r="S38" i="26"/>
  <c r="R38" i="26"/>
  <c r="Q38" i="26"/>
  <c r="P38" i="26"/>
  <c r="E38" i="26"/>
  <c r="U38" i="26" s="1"/>
  <c r="U37" i="26"/>
  <c r="S37" i="26"/>
  <c r="R37" i="26"/>
  <c r="Q37" i="26"/>
  <c r="P37" i="26"/>
  <c r="E37" i="26"/>
  <c r="T37" i="26" s="1"/>
  <c r="U36" i="26"/>
  <c r="S36" i="26"/>
  <c r="R36" i="26"/>
  <c r="Q36" i="26"/>
  <c r="P36" i="26"/>
  <c r="E36" i="26"/>
  <c r="T36" i="26" s="1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U33" i="26" s="1"/>
  <c r="S32" i="26"/>
  <c r="R32" i="26"/>
  <c r="Q32" i="26"/>
  <c r="P32" i="26"/>
  <c r="E32" i="26"/>
  <c r="U32" i="26" s="1"/>
  <c r="S31" i="26"/>
  <c r="R31" i="26"/>
  <c r="Q31" i="26"/>
  <c r="P31" i="26"/>
  <c r="E31" i="26"/>
  <c r="S30" i="26"/>
  <c r="R30" i="26"/>
  <c r="Q30" i="26"/>
  <c r="P30" i="26"/>
  <c r="E30" i="26"/>
  <c r="U30" i="26" s="1"/>
  <c r="S29" i="26"/>
  <c r="R29" i="26"/>
  <c r="Q29" i="26"/>
  <c r="P29" i="26"/>
  <c r="E29" i="26"/>
  <c r="U29" i="26" s="1"/>
  <c r="S28" i="26"/>
  <c r="R28" i="26"/>
  <c r="Q28" i="26"/>
  <c r="P28" i="26"/>
  <c r="E28" i="26"/>
  <c r="U28" i="26" s="1"/>
  <c r="R27" i="26"/>
  <c r="S26" i="26"/>
  <c r="R26" i="26"/>
  <c r="Q26" i="26"/>
  <c r="P26" i="26"/>
  <c r="E26" i="26"/>
  <c r="U26" i="26" s="1"/>
  <c r="S25" i="26"/>
  <c r="R25" i="26"/>
  <c r="Q25" i="26"/>
  <c r="P25" i="26"/>
  <c r="E25" i="26"/>
  <c r="T25" i="26" s="1"/>
  <c r="T24" i="26"/>
  <c r="S24" i="26"/>
  <c r="R24" i="26"/>
  <c r="Q24" i="26"/>
  <c r="P24" i="26"/>
  <c r="E24" i="26"/>
  <c r="U24" i="26" s="1"/>
  <c r="S23" i="26"/>
  <c r="R23" i="26"/>
  <c r="Q23" i="26"/>
  <c r="P23" i="26"/>
  <c r="E23" i="26"/>
  <c r="U23" i="26" s="1"/>
  <c r="S22" i="26"/>
  <c r="R22" i="26"/>
  <c r="Q22" i="26"/>
  <c r="P22" i="26"/>
  <c r="E22" i="26"/>
  <c r="U22" i="26" s="1"/>
  <c r="S21" i="26"/>
  <c r="R21" i="26"/>
  <c r="Q21" i="26"/>
  <c r="P21" i="26"/>
  <c r="E21" i="26"/>
  <c r="U21" i="26" s="1"/>
  <c r="S20" i="26"/>
  <c r="R20" i="26"/>
  <c r="Q20" i="26"/>
  <c r="P20" i="26"/>
  <c r="E20" i="26"/>
  <c r="U20" i="26" s="1"/>
  <c r="S19" i="26"/>
  <c r="R19" i="26"/>
  <c r="Q19" i="26"/>
  <c r="P19" i="26"/>
  <c r="E19" i="26"/>
  <c r="T18" i="26"/>
  <c r="S18" i="26"/>
  <c r="R18" i="26"/>
  <c r="Q18" i="26"/>
  <c r="P18" i="26"/>
  <c r="E18" i="26"/>
  <c r="U18" i="26" s="1"/>
  <c r="S17" i="26"/>
  <c r="R17" i="26"/>
  <c r="Q17" i="26"/>
  <c r="P17" i="26"/>
  <c r="E17" i="26"/>
  <c r="U17" i="26" s="1"/>
  <c r="S16" i="26"/>
  <c r="R16" i="26"/>
  <c r="Q16" i="26"/>
  <c r="P16" i="26"/>
  <c r="E16" i="26"/>
  <c r="T16" i="26" s="1"/>
  <c r="S15" i="26"/>
  <c r="R15" i="26"/>
  <c r="Q15" i="26"/>
  <c r="P15" i="26"/>
  <c r="E15" i="26"/>
  <c r="U15" i="26" s="1"/>
  <c r="S14" i="26"/>
  <c r="R14" i="26"/>
  <c r="Q14" i="26"/>
  <c r="P14" i="26"/>
  <c r="E14" i="26"/>
  <c r="U14" i="26" s="1"/>
  <c r="S13" i="26"/>
  <c r="R13" i="26"/>
  <c r="Q13" i="26"/>
  <c r="P13" i="26"/>
  <c r="E13" i="26"/>
  <c r="U13" i="26" s="1"/>
  <c r="S12" i="26"/>
  <c r="R12" i="26"/>
  <c r="Q12" i="26"/>
  <c r="P12" i="26"/>
  <c r="E12" i="26"/>
  <c r="U12" i="26" s="1"/>
  <c r="S11" i="26"/>
  <c r="R11" i="26"/>
  <c r="Q11" i="26"/>
  <c r="P11" i="26"/>
  <c r="E11" i="26"/>
  <c r="S10" i="26"/>
  <c r="R10" i="26"/>
  <c r="Q10" i="26"/>
  <c r="P10" i="26"/>
  <c r="E10" i="26"/>
  <c r="U10" i="26" s="1"/>
  <c r="S9" i="26"/>
  <c r="R9" i="26"/>
  <c r="R8" i="26"/>
  <c r="S61" i="25"/>
  <c r="R61" i="25"/>
  <c r="Q61" i="25"/>
  <c r="P61" i="25"/>
  <c r="E61" i="25"/>
  <c r="U61" i="25" s="1"/>
  <c r="S60" i="25"/>
  <c r="R60" i="25"/>
  <c r="Q60" i="25"/>
  <c r="P60" i="25"/>
  <c r="P59" i="25" s="1"/>
  <c r="E60" i="25"/>
  <c r="E59" i="25" s="1"/>
  <c r="U59" i="25" s="1"/>
  <c r="S59" i="25"/>
  <c r="R59" i="25"/>
  <c r="T57" i="25"/>
  <c r="S57" i="25"/>
  <c r="R57" i="25"/>
  <c r="Q57" i="25"/>
  <c r="P57" i="25"/>
  <c r="E57" i="25"/>
  <c r="U57" i="25" s="1"/>
  <c r="S56" i="25"/>
  <c r="R56" i="25"/>
  <c r="Q56" i="25"/>
  <c r="P56" i="25"/>
  <c r="E56" i="25"/>
  <c r="U56" i="25" s="1"/>
  <c r="S55" i="25"/>
  <c r="R55" i="25"/>
  <c r="Q55" i="25"/>
  <c r="P55" i="25"/>
  <c r="E55" i="25"/>
  <c r="U55" i="25" s="1"/>
  <c r="S54" i="25"/>
  <c r="R54" i="25"/>
  <c r="Q54" i="25"/>
  <c r="Q53" i="25" s="1"/>
  <c r="P54" i="25"/>
  <c r="E54" i="25"/>
  <c r="S53" i="25"/>
  <c r="R53" i="25"/>
  <c r="S52" i="25"/>
  <c r="R52" i="25"/>
  <c r="Q52" i="25"/>
  <c r="P52" i="25"/>
  <c r="E52" i="25"/>
  <c r="U52" i="25" s="1"/>
  <c r="S51" i="25"/>
  <c r="R51" i="25"/>
  <c r="Q51" i="25"/>
  <c r="P51" i="25"/>
  <c r="E51" i="25"/>
  <c r="U51" i="25" s="1"/>
  <c r="S50" i="25"/>
  <c r="R50" i="25"/>
  <c r="Q50" i="25"/>
  <c r="P50" i="25"/>
  <c r="E50" i="25"/>
  <c r="U50" i="25" s="1"/>
  <c r="S49" i="25"/>
  <c r="R49" i="25"/>
  <c r="Q49" i="25"/>
  <c r="P49" i="25"/>
  <c r="E49" i="25"/>
  <c r="U49" i="25" s="1"/>
  <c r="S48" i="25"/>
  <c r="R48" i="25"/>
  <c r="Q48" i="25"/>
  <c r="P48" i="25"/>
  <c r="E48" i="25"/>
  <c r="U48" i="25" s="1"/>
  <c r="S47" i="25"/>
  <c r="R47" i="25"/>
  <c r="Q47" i="25"/>
  <c r="P47" i="25"/>
  <c r="E47" i="25"/>
  <c r="S46" i="25"/>
  <c r="R46" i="25"/>
  <c r="Q46" i="25"/>
  <c r="P46" i="25"/>
  <c r="E46" i="25"/>
  <c r="U46" i="25" s="1"/>
  <c r="S45" i="25"/>
  <c r="R45" i="25"/>
  <c r="Q45" i="25"/>
  <c r="P45" i="25"/>
  <c r="E45" i="25"/>
  <c r="T45" i="25" s="1"/>
  <c r="U44" i="25"/>
  <c r="S44" i="25"/>
  <c r="R44" i="25"/>
  <c r="Q44" i="25"/>
  <c r="P44" i="25"/>
  <c r="E44" i="25"/>
  <c r="T44" i="25" s="1"/>
  <c r="S43" i="25"/>
  <c r="R43" i="25"/>
  <c r="S42" i="25"/>
  <c r="R42" i="25"/>
  <c r="S41" i="25"/>
  <c r="R41" i="25"/>
  <c r="Q41" i="25"/>
  <c r="P41" i="25"/>
  <c r="E41" i="25"/>
  <c r="U41" i="25" s="1"/>
  <c r="S40" i="25"/>
  <c r="R40" i="25"/>
  <c r="Q40" i="25"/>
  <c r="P40" i="25"/>
  <c r="E40" i="25"/>
  <c r="U40" i="25" s="1"/>
  <c r="S39" i="25"/>
  <c r="R39" i="25"/>
  <c r="Q39" i="25"/>
  <c r="P39" i="25"/>
  <c r="E39" i="25"/>
  <c r="U39" i="25" s="1"/>
  <c r="S38" i="25"/>
  <c r="R38" i="25"/>
  <c r="Q38" i="25"/>
  <c r="P38" i="25"/>
  <c r="E38" i="25"/>
  <c r="U38" i="25" s="1"/>
  <c r="S37" i="25"/>
  <c r="R37" i="25"/>
  <c r="Q37" i="25"/>
  <c r="P37" i="25"/>
  <c r="E37" i="25"/>
  <c r="S36" i="25"/>
  <c r="R36" i="25"/>
  <c r="Q36" i="25"/>
  <c r="P36" i="25"/>
  <c r="E36" i="25"/>
  <c r="U36" i="25" s="1"/>
  <c r="S35" i="25"/>
  <c r="R35" i="25"/>
  <c r="Q35" i="25"/>
  <c r="P35" i="25"/>
  <c r="E35" i="25"/>
  <c r="T35" i="25" s="1"/>
  <c r="T34" i="25"/>
  <c r="S34" i="25"/>
  <c r="R34" i="25"/>
  <c r="Q34" i="25"/>
  <c r="P34" i="25"/>
  <c r="E34" i="25"/>
  <c r="U34" i="25" s="1"/>
  <c r="S33" i="25"/>
  <c r="R33" i="25"/>
  <c r="Q33" i="25"/>
  <c r="P33" i="25"/>
  <c r="E33" i="25"/>
  <c r="T33" i="25" s="1"/>
  <c r="S32" i="25"/>
  <c r="R32" i="25"/>
  <c r="Q32" i="25"/>
  <c r="P32" i="25"/>
  <c r="T32" i="25" s="1"/>
  <c r="E32" i="25"/>
  <c r="U32" i="25" s="1"/>
  <c r="S31" i="25"/>
  <c r="R31" i="25"/>
  <c r="Q31" i="25"/>
  <c r="P31" i="25"/>
  <c r="E31" i="25"/>
  <c r="U31" i="25" s="1"/>
  <c r="S30" i="25"/>
  <c r="R30" i="25"/>
  <c r="Q30" i="25"/>
  <c r="P30" i="25"/>
  <c r="E30" i="25"/>
  <c r="U30" i="25" s="1"/>
  <c r="S29" i="25"/>
  <c r="R29" i="25"/>
  <c r="Q29" i="25"/>
  <c r="P29" i="25"/>
  <c r="E29" i="25"/>
  <c r="S28" i="25"/>
  <c r="R28" i="25"/>
  <c r="Q28" i="25"/>
  <c r="P28" i="25"/>
  <c r="E28" i="25"/>
  <c r="U28" i="25" s="1"/>
  <c r="R27" i="25"/>
  <c r="T26" i="25"/>
  <c r="S26" i="25"/>
  <c r="R26" i="25"/>
  <c r="Q26" i="25"/>
  <c r="P26" i="25"/>
  <c r="E26" i="25"/>
  <c r="U26" i="25" s="1"/>
  <c r="S25" i="25"/>
  <c r="R25" i="25"/>
  <c r="Q25" i="25"/>
  <c r="P25" i="25"/>
  <c r="E25" i="25"/>
  <c r="S24" i="25"/>
  <c r="R24" i="25"/>
  <c r="Q24" i="25"/>
  <c r="P24" i="25"/>
  <c r="E24" i="25"/>
  <c r="U24" i="25" s="1"/>
  <c r="S23" i="25"/>
  <c r="R23" i="25"/>
  <c r="Q23" i="25"/>
  <c r="P23" i="25"/>
  <c r="E23" i="25"/>
  <c r="T23" i="25" s="1"/>
  <c r="S22" i="25"/>
  <c r="R22" i="25"/>
  <c r="Q22" i="25"/>
  <c r="P22" i="25"/>
  <c r="E22" i="25"/>
  <c r="U22" i="25" s="1"/>
  <c r="S21" i="25"/>
  <c r="R21" i="25"/>
  <c r="Q21" i="25"/>
  <c r="P21" i="25"/>
  <c r="E21" i="25"/>
  <c r="U21" i="25" s="1"/>
  <c r="S20" i="25"/>
  <c r="R20" i="25"/>
  <c r="Q20" i="25"/>
  <c r="P20" i="25"/>
  <c r="E20" i="25"/>
  <c r="T20" i="25" s="1"/>
  <c r="S19" i="25"/>
  <c r="R19" i="25"/>
  <c r="Q19" i="25"/>
  <c r="P19" i="25"/>
  <c r="E19" i="25"/>
  <c r="U19" i="25" s="1"/>
  <c r="S18" i="25"/>
  <c r="R18" i="25"/>
  <c r="Q18" i="25"/>
  <c r="P18" i="25"/>
  <c r="E18" i="25"/>
  <c r="U18" i="25" s="1"/>
  <c r="S17" i="25"/>
  <c r="R17" i="25"/>
  <c r="Q17" i="25"/>
  <c r="P17" i="25"/>
  <c r="E17" i="25"/>
  <c r="S16" i="25"/>
  <c r="R16" i="25"/>
  <c r="Q16" i="25"/>
  <c r="P16" i="25"/>
  <c r="E16" i="25"/>
  <c r="U16" i="25" s="1"/>
  <c r="S15" i="25"/>
  <c r="R15" i="25"/>
  <c r="Q15" i="25"/>
  <c r="P15" i="25"/>
  <c r="E15" i="25"/>
  <c r="T15" i="25" s="1"/>
  <c r="S14" i="25"/>
  <c r="R14" i="25"/>
  <c r="Q14" i="25"/>
  <c r="P14" i="25"/>
  <c r="E14" i="25"/>
  <c r="U14" i="25" s="1"/>
  <c r="S13" i="25"/>
  <c r="R13" i="25"/>
  <c r="Q13" i="25"/>
  <c r="P13" i="25"/>
  <c r="E13" i="25"/>
  <c r="U13" i="25" s="1"/>
  <c r="S12" i="25"/>
  <c r="R12" i="25"/>
  <c r="Q12" i="25"/>
  <c r="P12" i="25"/>
  <c r="E12" i="25"/>
  <c r="U12" i="25" s="1"/>
  <c r="S11" i="25"/>
  <c r="R11" i="25"/>
  <c r="Q11" i="25"/>
  <c r="P11" i="25"/>
  <c r="E11" i="25"/>
  <c r="U11" i="25" s="1"/>
  <c r="S10" i="25"/>
  <c r="R10" i="25"/>
  <c r="Q10" i="25"/>
  <c r="P10" i="25"/>
  <c r="E10" i="25"/>
  <c r="S9" i="25"/>
  <c r="R9" i="25"/>
  <c r="R8" i="25"/>
  <c r="S61" i="24"/>
  <c r="R61" i="24"/>
  <c r="Q61" i="24"/>
  <c r="P61" i="24"/>
  <c r="E61" i="24"/>
  <c r="U61" i="24" s="1"/>
  <c r="S60" i="24"/>
  <c r="R60" i="24"/>
  <c r="Q60" i="24"/>
  <c r="Q59" i="24" s="1"/>
  <c r="P60" i="24"/>
  <c r="E60" i="24"/>
  <c r="S59" i="24"/>
  <c r="R59" i="24"/>
  <c r="R58" i="24"/>
  <c r="S57" i="24"/>
  <c r="R57" i="24"/>
  <c r="Q57" i="24"/>
  <c r="P57" i="24"/>
  <c r="E57" i="24"/>
  <c r="U57" i="24" s="1"/>
  <c r="S56" i="24"/>
  <c r="R56" i="24"/>
  <c r="Q56" i="24"/>
  <c r="P56" i="24"/>
  <c r="E56" i="24"/>
  <c r="T56" i="24" s="1"/>
  <c r="S55" i="24"/>
  <c r="R55" i="24"/>
  <c r="Q55" i="24"/>
  <c r="P55" i="24"/>
  <c r="E55" i="24"/>
  <c r="U55" i="24" s="1"/>
  <c r="S54" i="24"/>
  <c r="R54" i="24"/>
  <c r="Q54" i="24"/>
  <c r="P54" i="24"/>
  <c r="P53" i="24" s="1"/>
  <c r="E54" i="24"/>
  <c r="S53" i="24"/>
  <c r="R53" i="24"/>
  <c r="S52" i="24"/>
  <c r="R52" i="24"/>
  <c r="Q52" i="24"/>
  <c r="P52" i="24"/>
  <c r="E52" i="24"/>
  <c r="U52" i="24" s="1"/>
  <c r="S51" i="24"/>
  <c r="R51" i="24"/>
  <c r="Q51" i="24"/>
  <c r="P51" i="24"/>
  <c r="E51" i="24"/>
  <c r="T51" i="24" s="1"/>
  <c r="S50" i="24"/>
  <c r="R50" i="24"/>
  <c r="Q50" i="24"/>
  <c r="P50" i="24"/>
  <c r="E50" i="24"/>
  <c r="U50" i="24" s="1"/>
  <c r="S49" i="24"/>
  <c r="R49" i="24"/>
  <c r="Q49" i="24"/>
  <c r="P49" i="24"/>
  <c r="E49" i="24"/>
  <c r="U49" i="24" s="1"/>
  <c r="S48" i="24"/>
  <c r="R48" i="24"/>
  <c r="Q48" i="24"/>
  <c r="P48" i="24"/>
  <c r="E48" i="24"/>
  <c r="U48" i="24" s="1"/>
  <c r="S47" i="24"/>
  <c r="R47" i="24"/>
  <c r="Q47" i="24"/>
  <c r="P47" i="24"/>
  <c r="E47" i="24"/>
  <c r="U47" i="24" s="1"/>
  <c r="S46" i="24"/>
  <c r="R46" i="24"/>
  <c r="Q46" i="24"/>
  <c r="P46" i="24"/>
  <c r="E46" i="24"/>
  <c r="T46" i="24" s="1"/>
  <c r="S45" i="24"/>
  <c r="R45" i="24"/>
  <c r="Q45" i="24"/>
  <c r="P45" i="24"/>
  <c r="E45" i="24"/>
  <c r="S44" i="24"/>
  <c r="R44" i="24"/>
  <c r="Q44" i="24"/>
  <c r="P44" i="24"/>
  <c r="E44" i="24"/>
  <c r="U44" i="24" s="1"/>
  <c r="S43" i="24"/>
  <c r="R43" i="24"/>
  <c r="S42" i="24"/>
  <c r="R42" i="24"/>
  <c r="S41" i="24"/>
  <c r="R41" i="24"/>
  <c r="Q41" i="24"/>
  <c r="P41" i="24"/>
  <c r="E41" i="24"/>
  <c r="T41" i="24" s="1"/>
  <c r="S40" i="24"/>
  <c r="R40" i="24"/>
  <c r="Q40" i="24"/>
  <c r="P40" i="24"/>
  <c r="E40" i="24"/>
  <c r="U40" i="24" s="1"/>
  <c r="S39" i="24"/>
  <c r="R39" i="24"/>
  <c r="Q39" i="24"/>
  <c r="P39" i="24"/>
  <c r="E39" i="24"/>
  <c r="U39" i="24" s="1"/>
  <c r="S38" i="24"/>
  <c r="R38" i="24"/>
  <c r="Q38" i="24"/>
  <c r="P38" i="24"/>
  <c r="E38" i="24"/>
  <c r="U38" i="24" s="1"/>
  <c r="S37" i="24"/>
  <c r="R37" i="24"/>
  <c r="Q37" i="24"/>
  <c r="P37" i="24"/>
  <c r="E37" i="24"/>
  <c r="U37" i="24" s="1"/>
  <c r="S36" i="24"/>
  <c r="R36" i="24"/>
  <c r="Q36" i="24"/>
  <c r="P36" i="24"/>
  <c r="E36" i="24"/>
  <c r="U36" i="24" s="1"/>
  <c r="S35" i="24"/>
  <c r="R35" i="24"/>
  <c r="Q35" i="24"/>
  <c r="P35" i="24"/>
  <c r="E35" i="24"/>
  <c r="S34" i="24"/>
  <c r="R34" i="24"/>
  <c r="Q34" i="24"/>
  <c r="P34" i="24"/>
  <c r="E34" i="24"/>
  <c r="U34" i="24" s="1"/>
  <c r="S33" i="24"/>
  <c r="R33" i="24"/>
  <c r="Q33" i="24"/>
  <c r="P33" i="24"/>
  <c r="E33" i="24"/>
  <c r="T33" i="24" s="1"/>
  <c r="S32" i="24"/>
  <c r="R32" i="24"/>
  <c r="Q32" i="24"/>
  <c r="P32" i="24"/>
  <c r="E32" i="24"/>
  <c r="T32" i="24" s="1"/>
  <c r="S31" i="24"/>
  <c r="R31" i="24"/>
  <c r="Q31" i="24"/>
  <c r="P31" i="24"/>
  <c r="E31" i="24"/>
  <c r="U31" i="24" s="1"/>
  <c r="S30" i="24"/>
  <c r="R30" i="24"/>
  <c r="Q30" i="24"/>
  <c r="P30" i="24"/>
  <c r="E30" i="24"/>
  <c r="U30" i="24" s="1"/>
  <c r="S29" i="24"/>
  <c r="R29" i="24"/>
  <c r="Q29" i="24"/>
  <c r="P29" i="24"/>
  <c r="E29" i="24"/>
  <c r="U29" i="24" s="1"/>
  <c r="S28" i="24"/>
  <c r="R28" i="24"/>
  <c r="Q28" i="24"/>
  <c r="P28" i="24"/>
  <c r="E28" i="24"/>
  <c r="R27" i="24"/>
  <c r="S26" i="24"/>
  <c r="R26" i="24"/>
  <c r="Q26" i="24"/>
  <c r="P26" i="24"/>
  <c r="E26" i="24"/>
  <c r="U26" i="24" s="1"/>
  <c r="S25" i="24"/>
  <c r="R25" i="24"/>
  <c r="Q25" i="24"/>
  <c r="P25" i="24"/>
  <c r="E25" i="24"/>
  <c r="U25" i="24" s="1"/>
  <c r="S24" i="24"/>
  <c r="R24" i="24"/>
  <c r="Q24" i="24"/>
  <c r="P24" i="24"/>
  <c r="E24" i="24"/>
  <c r="U24" i="24" s="1"/>
  <c r="S23" i="24"/>
  <c r="R23" i="24"/>
  <c r="Q23" i="24"/>
  <c r="P23" i="24"/>
  <c r="E23" i="24"/>
  <c r="S22" i="24"/>
  <c r="R22" i="24"/>
  <c r="Q22" i="24"/>
  <c r="P22" i="24"/>
  <c r="E22" i="24"/>
  <c r="U22" i="24" s="1"/>
  <c r="S21" i="24"/>
  <c r="R21" i="24"/>
  <c r="Q21" i="24"/>
  <c r="P21" i="24"/>
  <c r="E21" i="24"/>
  <c r="T21" i="24" s="1"/>
  <c r="T20" i="24"/>
  <c r="S20" i="24"/>
  <c r="R20" i="24"/>
  <c r="Q20" i="24"/>
  <c r="P20" i="24"/>
  <c r="E20" i="24"/>
  <c r="U20" i="24" s="1"/>
  <c r="S19" i="24"/>
  <c r="R19" i="24"/>
  <c r="Q19" i="24"/>
  <c r="P19" i="24"/>
  <c r="E19" i="24"/>
  <c r="U19" i="24" s="1"/>
  <c r="S18" i="24"/>
  <c r="R18" i="24"/>
  <c r="Q18" i="24"/>
  <c r="P18" i="24"/>
  <c r="E18" i="24"/>
  <c r="U18" i="24" s="1"/>
  <c r="S17" i="24"/>
  <c r="R17" i="24"/>
  <c r="Q17" i="24"/>
  <c r="P17" i="24"/>
  <c r="E17" i="24"/>
  <c r="U17" i="24" s="1"/>
  <c r="S16" i="24"/>
  <c r="R16" i="24"/>
  <c r="Q16" i="24"/>
  <c r="P16" i="24"/>
  <c r="E16" i="24"/>
  <c r="U16" i="24" s="1"/>
  <c r="S15" i="24"/>
  <c r="R15" i="24"/>
  <c r="Q15" i="24"/>
  <c r="P15" i="24"/>
  <c r="E15" i="24"/>
  <c r="S14" i="24"/>
  <c r="R14" i="24"/>
  <c r="Q14" i="24"/>
  <c r="P14" i="24"/>
  <c r="E14" i="24"/>
  <c r="U14" i="24" s="1"/>
  <c r="U13" i="24"/>
  <c r="S13" i="24"/>
  <c r="R13" i="24"/>
  <c r="Q13" i="24"/>
  <c r="P13" i="24"/>
  <c r="E13" i="24"/>
  <c r="T13" i="24" s="1"/>
  <c r="S12" i="24"/>
  <c r="R12" i="24"/>
  <c r="Q12" i="24"/>
  <c r="P12" i="24"/>
  <c r="E12" i="24"/>
  <c r="U12" i="24" s="1"/>
  <c r="S11" i="24"/>
  <c r="R11" i="24"/>
  <c r="Q11" i="24"/>
  <c r="P11" i="24"/>
  <c r="E11" i="24"/>
  <c r="U11" i="24" s="1"/>
  <c r="S10" i="24"/>
  <c r="R10" i="24"/>
  <c r="Q10" i="24"/>
  <c r="P10" i="24"/>
  <c r="E10" i="24"/>
  <c r="U10" i="24" s="1"/>
  <c r="S9" i="24"/>
  <c r="R9" i="24"/>
  <c r="R8" i="24"/>
  <c r="S61" i="23"/>
  <c r="R61" i="23"/>
  <c r="Q61" i="23"/>
  <c r="P61" i="23"/>
  <c r="E61" i="23"/>
  <c r="U61" i="23" s="1"/>
  <c r="S60" i="23"/>
  <c r="R60" i="23"/>
  <c r="Q60" i="23"/>
  <c r="P60" i="23"/>
  <c r="E60" i="23"/>
  <c r="S59" i="23"/>
  <c r="R59" i="23"/>
  <c r="R58" i="23"/>
  <c r="S57" i="23"/>
  <c r="R57" i="23"/>
  <c r="Q57" i="23"/>
  <c r="P57" i="23"/>
  <c r="E57" i="23"/>
  <c r="U57" i="23" s="1"/>
  <c r="S56" i="23"/>
  <c r="R56" i="23"/>
  <c r="Q56" i="23"/>
  <c r="P56" i="23"/>
  <c r="E56" i="23"/>
  <c r="S55" i="23"/>
  <c r="R55" i="23"/>
  <c r="Q55" i="23"/>
  <c r="P55" i="23"/>
  <c r="E55" i="23"/>
  <c r="U55" i="23" s="1"/>
  <c r="S54" i="23"/>
  <c r="R54" i="23"/>
  <c r="Q54" i="23"/>
  <c r="P54" i="23"/>
  <c r="E54" i="23"/>
  <c r="T54" i="23" s="1"/>
  <c r="S53" i="23"/>
  <c r="R53" i="23"/>
  <c r="S52" i="23"/>
  <c r="R52" i="23"/>
  <c r="Q52" i="23"/>
  <c r="P52" i="23"/>
  <c r="E52" i="23"/>
  <c r="U52" i="23" s="1"/>
  <c r="S51" i="23"/>
  <c r="R51" i="23"/>
  <c r="Q51" i="23"/>
  <c r="P51" i="23"/>
  <c r="E51" i="23"/>
  <c r="S50" i="23"/>
  <c r="R50" i="23"/>
  <c r="Q50" i="23"/>
  <c r="P50" i="23"/>
  <c r="E50" i="23"/>
  <c r="U50" i="23" s="1"/>
  <c r="S49" i="23"/>
  <c r="R49" i="23"/>
  <c r="Q49" i="23"/>
  <c r="P49" i="23"/>
  <c r="E49" i="23"/>
  <c r="T49" i="23" s="1"/>
  <c r="S48" i="23"/>
  <c r="R48" i="23"/>
  <c r="Q48" i="23"/>
  <c r="P48" i="23"/>
  <c r="E48" i="23"/>
  <c r="U48" i="23" s="1"/>
  <c r="S47" i="23"/>
  <c r="R47" i="23"/>
  <c r="Q47" i="23"/>
  <c r="P47" i="23"/>
  <c r="E47" i="23"/>
  <c r="U47" i="23" s="1"/>
  <c r="S46" i="23"/>
  <c r="R46" i="23"/>
  <c r="Q46" i="23"/>
  <c r="P46" i="23"/>
  <c r="E46" i="23"/>
  <c r="U46" i="23" s="1"/>
  <c r="S45" i="23"/>
  <c r="R45" i="23"/>
  <c r="Q45" i="23"/>
  <c r="P45" i="23"/>
  <c r="E45" i="23"/>
  <c r="U45" i="23" s="1"/>
  <c r="S44" i="23"/>
  <c r="R44" i="23"/>
  <c r="Q44" i="23"/>
  <c r="P44" i="23"/>
  <c r="E44" i="23"/>
  <c r="S43" i="23"/>
  <c r="R43" i="23"/>
  <c r="S42" i="23"/>
  <c r="R42" i="23"/>
  <c r="S41" i="23"/>
  <c r="R41" i="23"/>
  <c r="Q41" i="23"/>
  <c r="P41" i="23"/>
  <c r="E41" i="23"/>
  <c r="S40" i="23"/>
  <c r="R40" i="23"/>
  <c r="Q40" i="23"/>
  <c r="P40" i="23"/>
  <c r="E40" i="23"/>
  <c r="U40" i="23" s="1"/>
  <c r="S39" i="23"/>
  <c r="R39" i="23"/>
  <c r="Q39" i="23"/>
  <c r="P39" i="23"/>
  <c r="E39" i="23"/>
  <c r="T39" i="23" s="1"/>
  <c r="S38" i="23"/>
  <c r="R38" i="23"/>
  <c r="Q38" i="23"/>
  <c r="P38" i="23"/>
  <c r="E38" i="23"/>
  <c r="U38" i="23" s="1"/>
  <c r="S37" i="23"/>
  <c r="R37" i="23"/>
  <c r="Q37" i="23"/>
  <c r="P37" i="23"/>
  <c r="E37" i="23"/>
  <c r="U37" i="23" s="1"/>
  <c r="S36" i="23"/>
  <c r="R36" i="23"/>
  <c r="Q36" i="23"/>
  <c r="P36" i="23"/>
  <c r="E36" i="23"/>
  <c r="T36" i="23" s="1"/>
  <c r="S35" i="23"/>
  <c r="R35" i="23"/>
  <c r="Q35" i="23"/>
  <c r="P35" i="23"/>
  <c r="E35" i="23"/>
  <c r="U35" i="23" s="1"/>
  <c r="S34" i="23"/>
  <c r="R34" i="23"/>
  <c r="Q34" i="23"/>
  <c r="P34" i="23"/>
  <c r="E34" i="23"/>
  <c r="U34" i="23" s="1"/>
  <c r="S33" i="23"/>
  <c r="R33" i="23"/>
  <c r="Q33" i="23"/>
  <c r="P33" i="23"/>
  <c r="E33" i="23"/>
  <c r="S32" i="23"/>
  <c r="R32" i="23"/>
  <c r="Q32" i="23"/>
  <c r="P32" i="23"/>
  <c r="E32" i="23"/>
  <c r="U32" i="23" s="1"/>
  <c r="U31" i="23"/>
  <c r="S31" i="23"/>
  <c r="R31" i="23"/>
  <c r="Q31" i="23"/>
  <c r="P31" i="23"/>
  <c r="E31" i="23"/>
  <c r="T31" i="23" s="1"/>
  <c r="S30" i="23"/>
  <c r="R30" i="23"/>
  <c r="Q30" i="23"/>
  <c r="P30" i="23"/>
  <c r="E30" i="23"/>
  <c r="U30" i="23" s="1"/>
  <c r="S29" i="23"/>
  <c r="R29" i="23"/>
  <c r="Q29" i="23"/>
  <c r="P29" i="23"/>
  <c r="E29" i="23"/>
  <c r="U29" i="23" s="1"/>
  <c r="S28" i="23"/>
  <c r="R28" i="23"/>
  <c r="Q28" i="23"/>
  <c r="P28" i="23"/>
  <c r="E28" i="23"/>
  <c r="U28" i="23" s="1"/>
  <c r="R27" i="23"/>
  <c r="S26" i="23"/>
  <c r="R26" i="23"/>
  <c r="Q26" i="23"/>
  <c r="P26" i="23"/>
  <c r="E26" i="23"/>
  <c r="U26" i="23" s="1"/>
  <c r="S25" i="23"/>
  <c r="R25" i="23"/>
  <c r="Q25" i="23"/>
  <c r="P25" i="23"/>
  <c r="E25" i="23"/>
  <c r="U25" i="23" s="1"/>
  <c r="S24" i="23"/>
  <c r="R24" i="23"/>
  <c r="Q24" i="23"/>
  <c r="P24" i="23"/>
  <c r="E24" i="23"/>
  <c r="U24" i="23" s="1"/>
  <c r="S23" i="23"/>
  <c r="R23" i="23"/>
  <c r="Q23" i="23"/>
  <c r="P23" i="23"/>
  <c r="E23" i="23"/>
  <c r="U23" i="23" s="1"/>
  <c r="S22" i="23"/>
  <c r="R22" i="23"/>
  <c r="Q22" i="23"/>
  <c r="P22" i="23"/>
  <c r="E22" i="23"/>
  <c r="U22" i="23" s="1"/>
  <c r="S21" i="23"/>
  <c r="R21" i="23"/>
  <c r="Q21" i="23"/>
  <c r="P21" i="23"/>
  <c r="E21" i="23"/>
  <c r="S20" i="23"/>
  <c r="R20" i="23"/>
  <c r="Q20" i="23"/>
  <c r="P20" i="23"/>
  <c r="E20" i="23"/>
  <c r="U20" i="23" s="1"/>
  <c r="S19" i="23"/>
  <c r="R19" i="23"/>
  <c r="Q19" i="23"/>
  <c r="P19" i="23"/>
  <c r="E19" i="23"/>
  <c r="T19" i="23" s="1"/>
  <c r="S18" i="23"/>
  <c r="R18" i="23"/>
  <c r="Q18" i="23"/>
  <c r="P18" i="23"/>
  <c r="E18" i="23"/>
  <c r="U18" i="23" s="1"/>
  <c r="S17" i="23"/>
  <c r="R17" i="23"/>
  <c r="Q17" i="23"/>
  <c r="P17" i="23"/>
  <c r="E17" i="23"/>
  <c r="U17" i="23" s="1"/>
  <c r="S16" i="23"/>
  <c r="R16" i="23"/>
  <c r="Q16" i="23"/>
  <c r="P16" i="23"/>
  <c r="E16" i="23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S13" i="23"/>
  <c r="R13" i="23"/>
  <c r="Q13" i="23"/>
  <c r="P13" i="23"/>
  <c r="E13" i="23"/>
  <c r="S12" i="23"/>
  <c r="R12" i="23"/>
  <c r="Q12" i="23"/>
  <c r="P12" i="23"/>
  <c r="E12" i="23"/>
  <c r="U12" i="23" s="1"/>
  <c r="U11" i="23"/>
  <c r="S11" i="23"/>
  <c r="R11" i="23"/>
  <c r="Q11" i="23"/>
  <c r="P11" i="23"/>
  <c r="E11" i="23"/>
  <c r="T11" i="23" s="1"/>
  <c r="S10" i="23"/>
  <c r="R10" i="23"/>
  <c r="Q10" i="23"/>
  <c r="P10" i="23"/>
  <c r="E10" i="23"/>
  <c r="U10" i="23" s="1"/>
  <c r="S9" i="23"/>
  <c r="R9" i="23"/>
  <c r="R8" i="23"/>
  <c r="S61" i="22"/>
  <c r="R61" i="22"/>
  <c r="Q61" i="22"/>
  <c r="P61" i="22"/>
  <c r="E61" i="22"/>
  <c r="U61" i="22" s="1"/>
  <c r="S60" i="22"/>
  <c r="R60" i="22"/>
  <c r="Q60" i="22"/>
  <c r="Q59" i="22" s="1"/>
  <c r="P60" i="22"/>
  <c r="P59" i="22" s="1"/>
  <c r="E60" i="22"/>
  <c r="E59" i="22" s="1"/>
  <c r="U59" i="22" s="1"/>
  <c r="S59" i="22"/>
  <c r="R59" i="22"/>
  <c r="R58" i="22"/>
  <c r="S57" i="22"/>
  <c r="R57" i="22"/>
  <c r="Q57" i="22"/>
  <c r="P57" i="22"/>
  <c r="E57" i="22"/>
  <c r="U57" i="22" s="1"/>
  <c r="S56" i="22"/>
  <c r="R56" i="22"/>
  <c r="Q56" i="22"/>
  <c r="P56" i="22"/>
  <c r="E56" i="22"/>
  <c r="S55" i="22"/>
  <c r="R55" i="22"/>
  <c r="Q55" i="22"/>
  <c r="P55" i="22"/>
  <c r="E55" i="22"/>
  <c r="U55" i="22" s="1"/>
  <c r="S54" i="22"/>
  <c r="R54" i="22"/>
  <c r="Q54" i="22"/>
  <c r="P54" i="22"/>
  <c r="E54" i="22"/>
  <c r="S53" i="22"/>
  <c r="R53" i="22"/>
  <c r="S52" i="22"/>
  <c r="R52" i="22"/>
  <c r="Q52" i="22"/>
  <c r="P52" i="22"/>
  <c r="E52" i="22"/>
  <c r="U52" i="22" s="1"/>
  <c r="S51" i="22"/>
  <c r="R51" i="22"/>
  <c r="Q51" i="22"/>
  <c r="P51" i="22"/>
  <c r="E51" i="22"/>
  <c r="U51" i="22" s="1"/>
  <c r="S50" i="22"/>
  <c r="R50" i="22"/>
  <c r="Q50" i="22"/>
  <c r="P50" i="22"/>
  <c r="E50" i="22"/>
  <c r="U50" i="22" s="1"/>
  <c r="S49" i="22"/>
  <c r="R49" i="22"/>
  <c r="Q49" i="22"/>
  <c r="P49" i="22"/>
  <c r="E49" i="22"/>
  <c r="S48" i="22"/>
  <c r="R48" i="22"/>
  <c r="Q48" i="22"/>
  <c r="P48" i="22"/>
  <c r="E48" i="22"/>
  <c r="U48" i="22" s="1"/>
  <c r="S47" i="22"/>
  <c r="R47" i="22"/>
  <c r="Q47" i="22"/>
  <c r="P47" i="22"/>
  <c r="E47" i="22"/>
  <c r="T47" i="22" s="1"/>
  <c r="S46" i="22"/>
  <c r="R46" i="22"/>
  <c r="Q46" i="22"/>
  <c r="P46" i="22"/>
  <c r="E46" i="22"/>
  <c r="U46" i="22" s="1"/>
  <c r="S45" i="22"/>
  <c r="R45" i="22"/>
  <c r="Q45" i="22"/>
  <c r="P45" i="22"/>
  <c r="E45" i="22"/>
  <c r="U45" i="22" s="1"/>
  <c r="S44" i="22"/>
  <c r="R44" i="22"/>
  <c r="Q44" i="22"/>
  <c r="P44" i="22"/>
  <c r="E44" i="22"/>
  <c r="U44" i="22" s="1"/>
  <c r="S43" i="22"/>
  <c r="R43" i="22"/>
  <c r="S42" i="22"/>
  <c r="R42" i="22"/>
  <c r="S41" i="22"/>
  <c r="R41" i="22"/>
  <c r="Q41" i="22"/>
  <c r="P41" i="22"/>
  <c r="E41" i="22"/>
  <c r="U41" i="22" s="1"/>
  <c r="S40" i="22"/>
  <c r="R40" i="22"/>
  <c r="Q40" i="22"/>
  <c r="P40" i="22"/>
  <c r="E40" i="22"/>
  <c r="U40" i="22" s="1"/>
  <c r="S39" i="22"/>
  <c r="R39" i="22"/>
  <c r="Q39" i="22"/>
  <c r="P39" i="22"/>
  <c r="E39" i="22"/>
  <c r="S38" i="22"/>
  <c r="R38" i="22"/>
  <c r="Q38" i="22"/>
  <c r="P38" i="22"/>
  <c r="E38" i="22"/>
  <c r="U38" i="22" s="1"/>
  <c r="S37" i="22"/>
  <c r="R37" i="22"/>
  <c r="Q37" i="22"/>
  <c r="P37" i="22"/>
  <c r="E37" i="22"/>
  <c r="T37" i="22" s="1"/>
  <c r="S36" i="22"/>
  <c r="R36" i="22"/>
  <c r="Q36" i="22"/>
  <c r="P36" i="22"/>
  <c r="E36" i="22"/>
  <c r="U36" i="22" s="1"/>
  <c r="T35" i="22"/>
  <c r="S35" i="22"/>
  <c r="R35" i="22"/>
  <c r="Q35" i="22"/>
  <c r="P35" i="22"/>
  <c r="E35" i="22"/>
  <c r="U35" i="22" s="1"/>
  <c r="S34" i="22"/>
  <c r="R34" i="22"/>
  <c r="Q34" i="22"/>
  <c r="P34" i="22"/>
  <c r="E34" i="22"/>
  <c r="U34" i="22" s="1"/>
  <c r="S33" i="22"/>
  <c r="R33" i="22"/>
  <c r="Q33" i="22"/>
  <c r="P33" i="22"/>
  <c r="E33" i="22"/>
  <c r="U33" i="22" s="1"/>
  <c r="S32" i="22"/>
  <c r="R32" i="22"/>
  <c r="Q32" i="22"/>
  <c r="P32" i="22"/>
  <c r="E32" i="22"/>
  <c r="U32" i="22" s="1"/>
  <c r="S31" i="22"/>
  <c r="R31" i="22"/>
  <c r="Q31" i="22"/>
  <c r="P31" i="22"/>
  <c r="E31" i="22"/>
  <c r="S30" i="22"/>
  <c r="R30" i="22"/>
  <c r="Q30" i="22"/>
  <c r="P30" i="22"/>
  <c r="E30" i="22"/>
  <c r="U30" i="22" s="1"/>
  <c r="U29" i="22"/>
  <c r="S29" i="22"/>
  <c r="R29" i="22"/>
  <c r="Q29" i="22"/>
  <c r="P29" i="22"/>
  <c r="E29" i="22"/>
  <c r="T29" i="22" s="1"/>
  <c r="S28" i="22"/>
  <c r="R28" i="22"/>
  <c r="Q28" i="22"/>
  <c r="P28" i="22"/>
  <c r="E28" i="22"/>
  <c r="U28" i="22" s="1"/>
  <c r="R27" i="22"/>
  <c r="S26" i="22"/>
  <c r="R26" i="22"/>
  <c r="Q26" i="22"/>
  <c r="P26" i="22"/>
  <c r="E26" i="22"/>
  <c r="U26" i="22" s="1"/>
  <c r="S25" i="22"/>
  <c r="R25" i="22"/>
  <c r="Q25" i="22"/>
  <c r="P25" i="22"/>
  <c r="E25" i="22"/>
  <c r="T25" i="22" s="1"/>
  <c r="S24" i="22"/>
  <c r="R24" i="22"/>
  <c r="Q24" i="22"/>
  <c r="P24" i="22"/>
  <c r="E24" i="22"/>
  <c r="U24" i="22" s="1"/>
  <c r="S23" i="22"/>
  <c r="R23" i="22"/>
  <c r="Q23" i="22"/>
  <c r="P23" i="22"/>
  <c r="E23" i="22"/>
  <c r="U23" i="22" s="1"/>
  <c r="S22" i="22"/>
  <c r="R22" i="22"/>
  <c r="Q22" i="22"/>
  <c r="P22" i="22"/>
  <c r="E22" i="22"/>
  <c r="U22" i="22" s="1"/>
  <c r="S21" i="22"/>
  <c r="R21" i="22"/>
  <c r="Q21" i="22"/>
  <c r="P21" i="22"/>
  <c r="E21" i="22"/>
  <c r="U21" i="22" s="1"/>
  <c r="S20" i="22"/>
  <c r="R20" i="22"/>
  <c r="Q20" i="22"/>
  <c r="P20" i="22"/>
  <c r="E20" i="22"/>
  <c r="U20" i="22" s="1"/>
  <c r="S19" i="22"/>
  <c r="R19" i="22"/>
  <c r="Q19" i="22"/>
  <c r="P19" i="22"/>
  <c r="E19" i="22"/>
  <c r="S18" i="22"/>
  <c r="R18" i="22"/>
  <c r="Q18" i="22"/>
  <c r="P18" i="22"/>
  <c r="E18" i="22"/>
  <c r="U18" i="22" s="1"/>
  <c r="S17" i="22"/>
  <c r="R17" i="22"/>
  <c r="Q17" i="22"/>
  <c r="P17" i="22"/>
  <c r="E17" i="22"/>
  <c r="T17" i="22" s="1"/>
  <c r="S16" i="22"/>
  <c r="R16" i="22"/>
  <c r="Q16" i="22"/>
  <c r="P16" i="22"/>
  <c r="E16" i="22"/>
  <c r="T16" i="22" s="1"/>
  <c r="S15" i="22"/>
  <c r="R15" i="22"/>
  <c r="Q15" i="22"/>
  <c r="P15" i="22"/>
  <c r="E15" i="22"/>
  <c r="U15" i="22" s="1"/>
  <c r="S14" i="22"/>
  <c r="R14" i="22"/>
  <c r="Q14" i="22"/>
  <c r="P14" i="22"/>
  <c r="E14" i="22"/>
  <c r="U14" i="22" s="1"/>
  <c r="S13" i="22"/>
  <c r="R13" i="22"/>
  <c r="Q13" i="22"/>
  <c r="P13" i="22"/>
  <c r="E13" i="22"/>
  <c r="U13" i="22" s="1"/>
  <c r="S12" i="22"/>
  <c r="R12" i="22"/>
  <c r="Q12" i="22"/>
  <c r="P12" i="22"/>
  <c r="E12" i="22"/>
  <c r="U12" i="22" s="1"/>
  <c r="S11" i="22"/>
  <c r="R11" i="22"/>
  <c r="Q11" i="22"/>
  <c r="P11" i="22"/>
  <c r="E11" i="22"/>
  <c r="S10" i="22"/>
  <c r="R10" i="22"/>
  <c r="Q10" i="22"/>
  <c r="P10" i="22"/>
  <c r="E10" i="22"/>
  <c r="T10" i="22" s="1"/>
  <c r="S9" i="22"/>
  <c r="R9" i="22"/>
  <c r="R8" i="22"/>
  <c r="S62" i="21"/>
  <c r="S61" i="21"/>
  <c r="R61" i="21"/>
  <c r="Q61" i="21"/>
  <c r="P61" i="21"/>
  <c r="E61" i="21"/>
  <c r="S60" i="21"/>
  <c r="R60" i="21"/>
  <c r="Q60" i="21"/>
  <c r="Q59" i="21" s="1"/>
  <c r="P60" i="21"/>
  <c r="P59" i="21" s="1"/>
  <c r="E60" i="21"/>
  <c r="U60" i="21" s="1"/>
  <c r="S59" i="21"/>
  <c r="R59" i="21"/>
  <c r="S58" i="21"/>
  <c r="S57" i="21"/>
  <c r="R57" i="21"/>
  <c r="Q57" i="21"/>
  <c r="P57" i="21"/>
  <c r="E57" i="21"/>
  <c r="T57" i="21" s="1"/>
  <c r="S56" i="21"/>
  <c r="R56" i="21"/>
  <c r="Q56" i="21"/>
  <c r="P56" i="21"/>
  <c r="E56" i="21"/>
  <c r="T56" i="21" s="1"/>
  <c r="S55" i="21"/>
  <c r="R55" i="21"/>
  <c r="Q55" i="21"/>
  <c r="P55" i="21"/>
  <c r="E55" i="21"/>
  <c r="U55" i="21" s="1"/>
  <c r="S54" i="21"/>
  <c r="R54" i="21"/>
  <c r="Q54" i="21"/>
  <c r="P54" i="21"/>
  <c r="E54" i="21"/>
  <c r="U54" i="21" s="1"/>
  <c r="S53" i="21"/>
  <c r="R53" i="21"/>
  <c r="S52" i="21"/>
  <c r="R52" i="21"/>
  <c r="Q52" i="21"/>
  <c r="P52" i="21"/>
  <c r="E52" i="21"/>
  <c r="T52" i="21" s="1"/>
  <c r="S51" i="21"/>
  <c r="R51" i="21"/>
  <c r="Q51" i="21"/>
  <c r="P51" i="21"/>
  <c r="E51" i="21"/>
  <c r="U51" i="21" s="1"/>
  <c r="S50" i="21"/>
  <c r="R50" i="21"/>
  <c r="Q50" i="21"/>
  <c r="P50" i="21"/>
  <c r="E50" i="21"/>
  <c r="U50" i="21" s="1"/>
  <c r="S49" i="21"/>
  <c r="R49" i="21"/>
  <c r="Q49" i="21"/>
  <c r="P49" i="21"/>
  <c r="E49" i="21"/>
  <c r="U49" i="21" s="1"/>
  <c r="S48" i="21"/>
  <c r="R48" i="21"/>
  <c r="Q48" i="21"/>
  <c r="P48" i="21"/>
  <c r="E48" i="21"/>
  <c r="U48" i="21" s="1"/>
  <c r="S47" i="21"/>
  <c r="R47" i="21"/>
  <c r="Q47" i="21"/>
  <c r="P47" i="21"/>
  <c r="E47" i="21"/>
  <c r="U47" i="21" s="1"/>
  <c r="S46" i="21"/>
  <c r="R46" i="21"/>
  <c r="Q46" i="21"/>
  <c r="P46" i="21"/>
  <c r="E46" i="21"/>
  <c r="S45" i="21"/>
  <c r="R45" i="21"/>
  <c r="Q45" i="21"/>
  <c r="P45" i="21"/>
  <c r="E45" i="21"/>
  <c r="U45" i="21" s="1"/>
  <c r="S44" i="21"/>
  <c r="R44" i="21"/>
  <c r="Q44" i="21"/>
  <c r="P44" i="21"/>
  <c r="E44" i="21"/>
  <c r="T44" i="21" s="1"/>
  <c r="S43" i="21"/>
  <c r="R43" i="21"/>
  <c r="S42" i="21"/>
  <c r="R42" i="21"/>
  <c r="S41" i="21"/>
  <c r="R41" i="21"/>
  <c r="Q41" i="21"/>
  <c r="P41" i="21"/>
  <c r="E41" i="21"/>
  <c r="U41" i="21" s="1"/>
  <c r="S40" i="21"/>
  <c r="R40" i="21"/>
  <c r="Q40" i="21"/>
  <c r="P40" i="21"/>
  <c r="E40" i="21"/>
  <c r="U40" i="21" s="1"/>
  <c r="S39" i="21"/>
  <c r="R39" i="21"/>
  <c r="Q39" i="21"/>
  <c r="P39" i="21"/>
  <c r="E39" i="21"/>
  <c r="U39" i="21" s="1"/>
  <c r="S38" i="21"/>
  <c r="R38" i="21"/>
  <c r="Q38" i="21"/>
  <c r="P38" i="21"/>
  <c r="E38" i="21"/>
  <c r="U38" i="21" s="1"/>
  <c r="S37" i="21"/>
  <c r="R37" i="21"/>
  <c r="Q37" i="21"/>
  <c r="P37" i="21"/>
  <c r="E37" i="21"/>
  <c r="U37" i="21" s="1"/>
  <c r="S36" i="21"/>
  <c r="R36" i="21"/>
  <c r="Q36" i="21"/>
  <c r="P36" i="21"/>
  <c r="E36" i="21"/>
  <c r="S35" i="21"/>
  <c r="R35" i="21"/>
  <c r="Q35" i="21"/>
  <c r="P35" i="21"/>
  <c r="E35" i="21"/>
  <c r="U35" i="21" s="1"/>
  <c r="U34" i="21"/>
  <c r="S34" i="21"/>
  <c r="R34" i="21"/>
  <c r="Q34" i="21"/>
  <c r="P34" i="21"/>
  <c r="E34" i="21"/>
  <c r="T34" i="21" s="1"/>
  <c r="S33" i="21"/>
  <c r="R33" i="21"/>
  <c r="Q33" i="21"/>
  <c r="P33" i="21"/>
  <c r="E33" i="21"/>
  <c r="U33" i="21" s="1"/>
  <c r="S32" i="21"/>
  <c r="R32" i="21"/>
  <c r="Q32" i="21"/>
  <c r="P32" i="21"/>
  <c r="E32" i="21"/>
  <c r="U32" i="21" s="1"/>
  <c r="S31" i="21"/>
  <c r="R31" i="21"/>
  <c r="Q31" i="21"/>
  <c r="P31" i="21"/>
  <c r="E31" i="21"/>
  <c r="U31" i="21" s="1"/>
  <c r="S30" i="21"/>
  <c r="R30" i="21"/>
  <c r="Q30" i="21"/>
  <c r="P30" i="21"/>
  <c r="E30" i="21"/>
  <c r="S29" i="21"/>
  <c r="R29" i="21"/>
  <c r="Q29" i="21"/>
  <c r="P29" i="21"/>
  <c r="E29" i="21"/>
  <c r="U29" i="21" s="1"/>
  <c r="S28" i="21"/>
  <c r="R28" i="21"/>
  <c r="Q28" i="21"/>
  <c r="P28" i="21"/>
  <c r="E28" i="21"/>
  <c r="S27" i="21"/>
  <c r="R27" i="21"/>
  <c r="S26" i="21"/>
  <c r="R26" i="21"/>
  <c r="Q26" i="21"/>
  <c r="P26" i="21"/>
  <c r="E26" i="21"/>
  <c r="U26" i="21" s="1"/>
  <c r="S25" i="21"/>
  <c r="R25" i="21"/>
  <c r="Q25" i="21"/>
  <c r="P25" i="21"/>
  <c r="E25" i="21"/>
  <c r="U25" i="21" s="1"/>
  <c r="S24" i="21"/>
  <c r="R24" i="21"/>
  <c r="Q24" i="21"/>
  <c r="P24" i="21"/>
  <c r="E24" i="21"/>
  <c r="U24" i="21" s="1"/>
  <c r="S23" i="21"/>
  <c r="R23" i="21"/>
  <c r="Q23" i="21"/>
  <c r="P23" i="21"/>
  <c r="E23" i="21"/>
  <c r="S22" i="21"/>
  <c r="R22" i="21"/>
  <c r="Q22" i="21"/>
  <c r="P22" i="21"/>
  <c r="E22" i="21"/>
  <c r="U22" i="21" s="1"/>
  <c r="S21" i="21"/>
  <c r="R21" i="21"/>
  <c r="Q21" i="21"/>
  <c r="P21" i="21"/>
  <c r="E21" i="21"/>
  <c r="T21" i="21" s="1"/>
  <c r="S20" i="21"/>
  <c r="R20" i="21"/>
  <c r="Q20" i="21"/>
  <c r="P20" i="21"/>
  <c r="E20" i="21"/>
  <c r="U20" i="21" s="1"/>
  <c r="S19" i="21"/>
  <c r="R19" i="21"/>
  <c r="Q19" i="21"/>
  <c r="P19" i="21"/>
  <c r="E19" i="21"/>
  <c r="U19" i="21" s="1"/>
  <c r="S18" i="21"/>
  <c r="R18" i="21"/>
  <c r="Q18" i="21"/>
  <c r="P18" i="21"/>
  <c r="E18" i="21"/>
  <c r="U18" i="21" s="1"/>
  <c r="S17" i="21"/>
  <c r="R17" i="21"/>
  <c r="Q17" i="21"/>
  <c r="P17" i="21"/>
  <c r="E17" i="21"/>
  <c r="U17" i="21" s="1"/>
  <c r="S16" i="21"/>
  <c r="R16" i="21"/>
  <c r="Q16" i="21"/>
  <c r="P16" i="21"/>
  <c r="E16" i="21"/>
  <c r="U16" i="21" s="1"/>
  <c r="S15" i="21"/>
  <c r="R15" i="21"/>
  <c r="Q15" i="21"/>
  <c r="P15" i="21"/>
  <c r="E15" i="21"/>
  <c r="S14" i="21"/>
  <c r="R14" i="21"/>
  <c r="Q14" i="21"/>
  <c r="P14" i="21"/>
  <c r="E14" i="21"/>
  <c r="U14" i="21" s="1"/>
  <c r="S13" i="21"/>
  <c r="R13" i="21"/>
  <c r="Q13" i="21"/>
  <c r="P13" i="21"/>
  <c r="E13" i="21"/>
  <c r="T13" i="21" s="1"/>
  <c r="T12" i="21"/>
  <c r="S12" i="21"/>
  <c r="R12" i="21"/>
  <c r="Q12" i="21"/>
  <c r="P12" i="21"/>
  <c r="E12" i="21"/>
  <c r="U12" i="21" s="1"/>
  <c r="S11" i="21"/>
  <c r="R11" i="21"/>
  <c r="Q11" i="21"/>
  <c r="P11" i="21"/>
  <c r="E11" i="21"/>
  <c r="U11" i="21" s="1"/>
  <c r="S10" i="21"/>
  <c r="R10" i="21"/>
  <c r="Q10" i="21"/>
  <c r="P10" i="21"/>
  <c r="E10" i="21"/>
  <c r="T10" i="21" s="1"/>
  <c r="S9" i="21"/>
  <c r="R9" i="21"/>
  <c r="S8" i="21"/>
  <c r="S61" i="20"/>
  <c r="R61" i="20"/>
  <c r="Q61" i="20"/>
  <c r="P61" i="20"/>
  <c r="E61" i="20"/>
  <c r="U61" i="20" s="1"/>
  <c r="S60" i="20"/>
  <c r="R60" i="20"/>
  <c r="Q60" i="20"/>
  <c r="P60" i="20"/>
  <c r="P59" i="20" s="1"/>
  <c r="E60" i="20"/>
  <c r="E59" i="20" s="1"/>
  <c r="U59" i="20" s="1"/>
  <c r="S59" i="20"/>
  <c r="R59" i="20"/>
  <c r="R58" i="20"/>
  <c r="S57" i="20"/>
  <c r="R57" i="20"/>
  <c r="Q57" i="20"/>
  <c r="P57" i="20"/>
  <c r="E57" i="20"/>
  <c r="U57" i="20" s="1"/>
  <c r="S56" i="20"/>
  <c r="R56" i="20"/>
  <c r="Q56" i="20"/>
  <c r="P56" i="20"/>
  <c r="E56" i="20"/>
  <c r="S55" i="20"/>
  <c r="R55" i="20"/>
  <c r="Q55" i="20"/>
  <c r="P55" i="20"/>
  <c r="E55" i="20"/>
  <c r="U55" i="20" s="1"/>
  <c r="S54" i="20"/>
  <c r="R54" i="20"/>
  <c r="Q54" i="20"/>
  <c r="P54" i="20"/>
  <c r="E54" i="20"/>
  <c r="S53" i="20"/>
  <c r="R53" i="20"/>
  <c r="S52" i="20"/>
  <c r="R52" i="20"/>
  <c r="Q52" i="20"/>
  <c r="P52" i="20"/>
  <c r="E52" i="20"/>
  <c r="U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S48" i="20"/>
  <c r="R48" i="20"/>
  <c r="Q48" i="20"/>
  <c r="P48" i="20"/>
  <c r="E48" i="20"/>
  <c r="U48" i="20" s="1"/>
  <c r="S47" i="20"/>
  <c r="R47" i="20"/>
  <c r="Q47" i="20"/>
  <c r="P47" i="20"/>
  <c r="E47" i="20"/>
  <c r="T47" i="20" s="1"/>
  <c r="S46" i="20"/>
  <c r="R46" i="20"/>
  <c r="Q46" i="20"/>
  <c r="P46" i="20"/>
  <c r="E46" i="20"/>
  <c r="U46" i="20" s="1"/>
  <c r="S45" i="20"/>
  <c r="R45" i="20"/>
  <c r="Q45" i="20"/>
  <c r="P45" i="20"/>
  <c r="E45" i="20"/>
  <c r="U45" i="20" s="1"/>
  <c r="T44" i="20"/>
  <c r="S44" i="20"/>
  <c r="R44" i="20"/>
  <c r="Q44" i="20"/>
  <c r="P44" i="20"/>
  <c r="E44" i="20"/>
  <c r="U44" i="20" s="1"/>
  <c r="S43" i="20"/>
  <c r="R43" i="20"/>
  <c r="R42" i="20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S38" i="20"/>
  <c r="R38" i="20"/>
  <c r="Q38" i="20"/>
  <c r="P38" i="20"/>
  <c r="E38" i="20"/>
  <c r="U38" i="20" s="1"/>
  <c r="S37" i="20"/>
  <c r="R37" i="20"/>
  <c r="Q37" i="20"/>
  <c r="P37" i="20"/>
  <c r="E37" i="20"/>
  <c r="T37" i="20" s="1"/>
  <c r="S36" i="20"/>
  <c r="R36" i="20"/>
  <c r="Q36" i="20"/>
  <c r="P36" i="20"/>
  <c r="E36" i="20"/>
  <c r="U36" i="20" s="1"/>
  <c r="S35" i="20"/>
  <c r="R35" i="20"/>
  <c r="Q35" i="20"/>
  <c r="P35" i="20"/>
  <c r="E35" i="20"/>
  <c r="U35" i="20" s="1"/>
  <c r="S34" i="20"/>
  <c r="R34" i="20"/>
  <c r="Q34" i="20"/>
  <c r="P34" i="20"/>
  <c r="E34" i="20"/>
  <c r="U34" i="20" s="1"/>
  <c r="S33" i="20"/>
  <c r="R33" i="20"/>
  <c r="Q33" i="20"/>
  <c r="P33" i="20"/>
  <c r="E33" i="20"/>
  <c r="U33" i="20" s="1"/>
  <c r="S32" i="20"/>
  <c r="R32" i="20"/>
  <c r="Q32" i="20"/>
  <c r="P32" i="20"/>
  <c r="E32" i="20"/>
  <c r="U32" i="20" s="1"/>
  <c r="S31" i="20"/>
  <c r="R31" i="20"/>
  <c r="Q31" i="20"/>
  <c r="P31" i="20"/>
  <c r="E31" i="20"/>
  <c r="S30" i="20"/>
  <c r="R30" i="20"/>
  <c r="Q30" i="20"/>
  <c r="P30" i="20"/>
  <c r="E30" i="20"/>
  <c r="U30" i="20" s="1"/>
  <c r="S29" i="20"/>
  <c r="R29" i="20"/>
  <c r="Q29" i="20"/>
  <c r="P29" i="20"/>
  <c r="E29" i="20"/>
  <c r="T29" i="20" s="1"/>
  <c r="S28" i="20"/>
  <c r="R28" i="20"/>
  <c r="Q28" i="20"/>
  <c r="P28" i="20"/>
  <c r="E28" i="20"/>
  <c r="U28" i="20" s="1"/>
  <c r="R27" i="20"/>
  <c r="S26" i="20"/>
  <c r="R26" i="20"/>
  <c r="Q26" i="20"/>
  <c r="P26" i="20"/>
  <c r="E26" i="20"/>
  <c r="U26" i="20" s="1"/>
  <c r="S25" i="20"/>
  <c r="R25" i="20"/>
  <c r="Q25" i="20"/>
  <c r="P25" i="20"/>
  <c r="E25" i="20"/>
  <c r="T25" i="20" s="1"/>
  <c r="S24" i="20"/>
  <c r="R24" i="20"/>
  <c r="Q24" i="20"/>
  <c r="P24" i="20"/>
  <c r="E24" i="20"/>
  <c r="U24" i="20" s="1"/>
  <c r="S23" i="20"/>
  <c r="R23" i="20"/>
  <c r="Q23" i="20"/>
  <c r="P23" i="20"/>
  <c r="E23" i="20"/>
  <c r="U23" i="20" s="1"/>
  <c r="U22" i="20"/>
  <c r="S22" i="20"/>
  <c r="R22" i="20"/>
  <c r="Q22" i="20"/>
  <c r="P22" i="20"/>
  <c r="E22" i="20"/>
  <c r="T22" i="20" s="1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S18" i="20"/>
  <c r="R18" i="20"/>
  <c r="Q18" i="20"/>
  <c r="P18" i="20"/>
  <c r="E18" i="20"/>
  <c r="U18" i="20" s="1"/>
  <c r="S17" i="20"/>
  <c r="R17" i="20"/>
  <c r="Q17" i="20"/>
  <c r="P17" i="20"/>
  <c r="E17" i="20"/>
  <c r="T17" i="20" s="1"/>
  <c r="S16" i="20"/>
  <c r="R16" i="20"/>
  <c r="Q16" i="20"/>
  <c r="P16" i="20"/>
  <c r="E16" i="20"/>
  <c r="U16" i="20" s="1"/>
  <c r="S15" i="20"/>
  <c r="R15" i="20"/>
  <c r="Q15" i="20"/>
  <c r="P15" i="20"/>
  <c r="E15" i="20"/>
  <c r="U15" i="20" s="1"/>
  <c r="S14" i="20"/>
  <c r="R14" i="20"/>
  <c r="Q14" i="20"/>
  <c r="P14" i="20"/>
  <c r="E14" i="20"/>
  <c r="U14" i="20" s="1"/>
  <c r="S13" i="20"/>
  <c r="R13" i="20"/>
  <c r="Q13" i="20"/>
  <c r="P13" i="20"/>
  <c r="E13" i="20"/>
  <c r="U13" i="20" s="1"/>
  <c r="S12" i="20"/>
  <c r="R12" i="20"/>
  <c r="Q12" i="20"/>
  <c r="P12" i="20"/>
  <c r="E12" i="20"/>
  <c r="U12" i="20" s="1"/>
  <c r="S11" i="20"/>
  <c r="R11" i="20"/>
  <c r="Q11" i="20"/>
  <c r="P11" i="20"/>
  <c r="E11" i="20"/>
  <c r="U10" i="20"/>
  <c r="S10" i="20"/>
  <c r="R10" i="20"/>
  <c r="Q10" i="20"/>
  <c r="P10" i="20"/>
  <c r="E10" i="20"/>
  <c r="T10" i="20" s="1"/>
  <c r="S9" i="20"/>
  <c r="R9" i="20"/>
  <c r="R8" i="20"/>
  <c r="S61" i="19"/>
  <c r="R61" i="19"/>
  <c r="Q61" i="19"/>
  <c r="P61" i="19"/>
  <c r="E61" i="19"/>
  <c r="U61" i="19" s="1"/>
  <c r="U60" i="19"/>
  <c r="S60" i="19"/>
  <c r="R60" i="19"/>
  <c r="Q60" i="19"/>
  <c r="Q59" i="19" s="1"/>
  <c r="P60" i="19"/>
  <c r="P59" i="19" s="1"/>
  <c r="E60" i="19"/>
  <c r="S59" i="19"/>
  <c r="R59" i="19"/>
  <c r="R58" i="19"/>
  <c r="S57" i="19"/>
  <c r="R57" i="19"/>
  <c r="Q57" i="19"/>
  <c r="P57" i="19"/>
  <c r="E57" i="19"/>
  <c r="U57" i="19" s="1"/>
  <c r="S56" i="19"/>
  <c r="R56" i="19"/>
  <c r="Q56" i="19"/>
  <c r="P56" i="19"/>
  <c r="E56" i="19"/>
  <c r="U56" i="19" s="1"/>
  <c r="S55" i="19"/>
  <c r="R55" i="19"/>
  <c r="Q55" i="19"/>
  <c r="P55" i="19"/>
  <c r="E55" i="19"/>
  <c r="U55" i="19" s="1"/>
  <c r="S54" i="19"/>
  <c r="R54" i="19"/>
  <c r="Q54" i="19"/>
  <c r="Q53" i="19" s="1"/>
  <c r="P54" i="19"/>
  <c r="E54" i="19"/>
  <c r="E53" i="19" s="1"/>
  <c r="S53" i="19"/>
  <c r="R53" i="19"/>
  <c r="S52" i="19"/>
  <c r="R52" i="19"/>
  <c r="Q52" i="19"/>
  <c r="P52" i="19"/>
  <c r="E52" i="19"/>
  <c r="U52" i="19" s="1"/>
  <c r="S51" i="19"/>
  <c r="R51" i="19"/>
  <c r="Q51" i="19"/>
  <c r="P51" i="19"/>
  <c r="E51" i="19"/>
  <c r="U51" i="19" s="1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S48" i="19"/>
  <c r="R48" i="19"/>
  <c r="Q48" i="19"/>
  <c r="P48" i="19"/>
  <c r="E48" i="19"/>
  <c r="U48" i="19" s="1"/>
  <c r="S47" i="19"/>
  <c r="R47" i="19"/>
  <c r="Q47" i="19"/>
  <c r="P47" i="19"/>
  <c r="E47" i="19"/>
  <c r="U46" i="19"/>
  <c r="S46" i="19"/>
  <c r="R46" i="19"/>
  <c r="Q46" i="19"/>
  <c r="P46" i="19"/>
  <c r="E46" i="19"/>
  <c r="T46" i="19" s="1"/>
  <c r="T45" i="19"/>
  <c r="S45" i="19"/>
  <c r="R45" i="19"/>
  <c r="Q45" i="19"/>
  <c r="P45" i="19"/>
  <c r="E45" i="19"/>
  <c r="U45" i="19" s="1"/>
  <c r="S44" i="19"/>
  <c r="R44" i="19"/>
  <c r="Q44" i="19"/>
  <c r="P44" i="19"/>
  <c r="E44" i="19"/>
  <c r="U44" i="19" s="1"/>
  <c r="S43" i="19"/>
  <c r="R43" i="19"/>
  <c r="S42" i="19"/>
  <c r="R42" i="19"/>
  <c r="S41" i="19"/>
  <c r="R41" i="19"/>
  <c r="Q41" i="19"/>
  <c r="P41" i="19"/>
  <c r="E41" i="19"/>
  <c r="U41" i="19" s="1"/>
  <c r="S40" i="19"/>
  <c r="R40" i="19"/>
  <c r="Q40" i="19"/>
  <c r="P40" i="19"/>
  <c r="E40" i="19"/>
  <c r="U40" i="19" s="1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S36" i="19"/>
  <c r="R36" i="19"/>
  <c r="Q36" i="19"/>
  <c r="P36" i="19"/>
  <c r="E36" i="19"/>
  <c r="U36" i="19" s="1"/>
  <c r="U35" i="19"/>
  <c r="S35" i="19"/>
  <c r="R35" i="19"/>
  <c r="Q35" i="19"/>
  <c r="P35" i="19"/>
  <c r="E35" i="19"/>
  <c r="T35" i="19" s="1"/>
  <c r="S34" i="19"/>
  <c r="R34" i="19"/>
  <c r="Q34" i="19"/>
  <c r="P34" i="19"/>
  <c r="E34" i="19"/>
  <c r="U34" i="19" s="1"/>
  <c r="S33" i="19"/>
  <c r="R33" i="19"/>
  <c r="Q33" i="19"/>
  <c r="P33" i="19"/>
  <c r="E33" i="19"/>
  <c r="U33" i="19" s="1"/>
  <c r="S32" i="19"/>
  <c r="R32" i="19"/>
  <c r="Q32" i="19"/>
  <c r="P32" i="19"/>
  <c r="E32" i="19"/>
  <c r="S31" i="19"/>
  <c r="R31" i="19"/>
  <c r="Q31" i="19"/>
  <c r="P31" i="19"/>
  <c r="E31" i="19"/>
  <c r="U31" i="19" s="1"/>
  <c r="S30" i="19"/>
  <c r="R30" i="19"/>
  <c r="Q30" i="19"/>
  <c r="P30" i="19"/>
  <c r="E30" i="19"/>
  <c r="U30" i="19" s="1"/>
  <c r="S29" i="19"/>
  <c r="R29" i="19"/>
  <c r="Q29" i="19"/>
  <c r="P29" i="19"/>
  <c r="E29" i="19"/>
  <c r="S28" i="19"/>
  <c r="R28" i="19"/>
  <c r="Q28" i="19"/>
  <c r="P28" i="19"/>
  <c r="E28" i="19"/>
  <c r="U28" i="19" s="1"/>
  <c r="R27" i="19"/>
  <c r="S26" i="19"/>
  <c r="R26" i="19"/>
  <c r="Q26" i="19"/>
  <c r="P26" i="19"/>
  <c r="E26" i="19"/>
  <c r="U26" i="19" s="1"/>
  <c r="S25" i="19"/>
  <c r="R25" i="19"/>
  <c r="Q25" i="19"/>
  <c r="P25" i="19"/>
  <c r="E25" i="19"/>
  <c r="U24" i="19"/>
  <c r="S24" i="19"/>
  <c r="R24" i="19"/>
  <c r="Q24" i="19"/>
  <c r="P24" i="19"/>
  <c r="E24" i="19"/>
  <c r="T24" i="19" s="1"/>
  <c r="T23" i="19"/>
  <c r="S23" i="19"/>
  <c r="R23" i="19"/>
  <c r="Q23" i="19"/>
  <c r="P23" i="19"/>
  <c r="E23" i="19"/>
  <c r="U23" i="19" s="1"/>
  <c r="S22" i="19"/>
  <c r="R22" i="19"/>
  <c r="Q22" i="19"/>
  <c r="P22" i="19"/>
  <c r="E22" i="19"/>
  <c r="U22" i="19" s="1"/>
  <c r="S21" i="19"/>
  <c r="R21" i="19"/>
  <c r="Q21" i="19"/>
  <c r="P21" i="19"/>
  <c r="E21" i="19"/>
  <c r="U21" i="19" s="1"/>
  <c r="S20" i="19"/>
  <c r="R20" i="19"/>
  <c r="Q20" i="19"/>
  <c r="P20" i="19"/>
  <c r="E20" i="19"/>
  <c r="U20" i="19" s="1"/>
  <c r="S19" i="19"/>
  <c r="R19" i="19"/>
  <c r="Q19" i="19"/>
  <c r="P19" i="19"/>
  <c r="E19" i="19"/>
  <c r="U19" i="19" s="1"/>
  <c r="S18" i="19"/>
  <c r="R18" i="19"/>
  <c r="Q18" i="19"/>
  <c r="P18" i="19"/>
  <c r="E18" i="19"/>
  <c r="U18" i="19" s="1"/>
  <c r="S17" i="19"/>
  <c r="R17" i="19"/>
  <c r="Q17" i="19"/>
  <c r="P17" i="19"/>
  <c r="E17" i="19"/>
  <c r="S16" i="19"/>
  <c r="R16" i="19"/>
  <c r="Q16" i="19"/>
  <c r="P16" i="19"/>
  <c r="E16" i="19"/>
  <c r="U16" i="19" s="1"/>
  <c r="S15" i="19"/>
  <c r="R15" i="19"/>
  <c r="Q15" i="19"/>
  <c r="P15" i="19"/>
  <c r="E15" i="19"/>
  <c r="U15" i="19" s="1"/>
  <c r="S14" i="19"/>
  <c r="R14" i="19"/>
  <c r="Q14" i="19"/>
  <c r="P14" i="19"/>
  <c r="E14" i="19"/>
  <c r="U14" i="19" s="1"/>
  <c r="S13" i="19"/>
  <c r="R13" i="19"/>
  <c r="Q13" i="19"/>
  <c r="P13" i="19"/>
  <c r="E13" i="19"/>
  <c r="U13" i="19" s="1"/>
  <c r="S12" i="19"/>
  <c r="R12" i="19"/>
  <c r="Q12" i="19"/>
  <c r="P12" i="19"/>
  <c r="E12" i="19"/>
  <c r="U12" i="19" s="1"/>
  <c r="S11" i="19"/>
  <c r="R11" i="19"/>
  <c r="Q11" i="19"/>
  <c r="P11" i="19"/>
  <c r="E11" i="19"/>
  <c r="U11" i="19" s="1"/>
  <c r="S10" i="19"/>
  <c r="R10" i="19"/>
  <c r="Q10" i="19"/>
  <c r="P10" i="19"/>
  <c r="E10" i="19"/>
  <c r="S9" i="19"/>
  <c r="R9" i="19"/>
  <c r="R8" i="19"/>
  <c r="S61" i="18"/>
  <c r="R61" i="18"/>
  <c r="Q61" i="18"/>
  <c r="P61" i="18"/>
  <c r="E61" i="18"/>
  <c r="U61" i="18" s="1"/>
  <c r="S60" i="18"/>
  <c r="R60" i="18"/>
  <c r="Q60" i="18"/>
  <c r="P60" i="18"/>
  <c r="P59" i="18" s="1"/>
  <c r="E60" i="18"/>
  <c r="S59" i="18"/>
  <c r="R59" i="18"/>
  <c r="R58" i="18"/>
  <c r="S57" i="18"/>
  <c r="R57" i="18"/>
  <c r="Q57" i="18"/>
  <c r="P57" i="18"/>
  <c r="E57" i="18"/>
  <c r="S56" i="18"/>
  <c r="R56" i="18"/>
  <c r="Q56" i="18"/>
  <c r="P56" i="18"/>
  <c r="E56" i="18"/>
  <c r="U56" i="18" s="1"/>
  <c r="S55" i="18"/>
  <c r="R55" i="18"/>
  <c r="Q55" i="18"/>
  <c r="P55" i="18"/>
  <c r="E55" i="18"/>
  <c r="U55" i="18" s="1"/>
  <c r="T54" i="18"/>
  <c r="S54" i="18"/>
  <c r="R54" i="18"/>
  <c r="Q54" i="18"/>
  <c r="Q53" i="18" s="1"/>
  <c r="P54" i="18"/>
  <c r="E54" i="18"/>
  <c r="U54" i="18" s="1"/>
  <c r="S53" i="18"/>
  <c r="R53" i="18"/>
  <c r="S52" i="18"/>
  <c r="R52" i="18"/>
  <c r="Q52" i="18"/>
  <c r="P52" i="18"/>
  <c r="E52" i="18"/>
  <c r="S51" i="18"/>
  <c r="R51" i="18"/>
  <c r="Q51" i="18"/>
  <c r="P51" i="18"/>
  <c r="E51" i="18"/>
  <c r="U51" i="18" s="1"/>
  <c r="S50" i="18"/>
  <c r="R50" i="18"/>
  <c r="Q50" i="18"/>
  <c r="P50" i="18"/>
  <c r="E50" i="18"/>
  <c r="U50" i="18" s="1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U47" i="18" s="1"/>
  <c r="S46" i="18"/>
  <c r="R46" i="18"/>
  <c r="Q46" i="18"/>
  <c r="P46" i="18"/>
  <c r="E46" i="18"/>
  <c r="U46" i="18" s="1"/>
  <c r="S45" i="18"/>
  <c r="R45" i="18"/>
  <c r="Q45" i="18"/>
  <c r="P45" i="18"/>
  <c r="E45" i="18"/>
  <c r="U45" i="18" s="1"/>
  <c r="S44" i="18"/>
  <c r="R44" i="18"/>
  <c r="Q44" i="18"/>
  <c r="P44" i="18"/>
  <c r="E44" i="18"/>
  <c r="S43" i="18"/>
  <c r="R43" i="18"/>
  <c r="S42" i="18"/>
  <c r="R42" i="18"/>
  <c r="S41" i="18"/>
  <c r="R41" i="18"/>
  <c r="Q41" i="18"/>
  <c r="P41" i="18"/>
  <c r="E41" i="18"/>
  <c r="U41" i="18" s="1"/>
  <c r="S40" i="18"/>
  <c r="R40" i="18"/>
  <c r="Q40" i="18"/>
  <c r="P40" i="18"/>
  <c r="E40" i="18"/>
  <c r="U40" i="18" s="1"/>
  <c r="S39" i="18"/>
  <c r="R39" i="18"/>
  <c r="Q39" i="18"/>
  <c r="P39" i="18"/>
  <c r="E39" i="18"/>
  <c r="U39" i="18" s="1"/>
  <c r="S38" i="18"/>
  <c r="R38" i="18"/>
  <c r="Q38" i="18"/>
  <c r="P38" i="18"/>
  <c r="E38" i="18"/>
  <c r="U38" i="18" s="1"/>
  <c r="S37" i="18"/>
  <c r="R37" i="18"/>
  <c r="Q37" i="18"/>
  <c r="P37" i="18"/>
  <c r="E37" i="18"/>
  <c r="U37" i="18" s="1"/>
  <c r="S36" i="18"/>
  <c r="R36" i="18"/>
  <c r="Q36" i="18"/>
  <c r="P36" i="18"/>
  <c r="E36" i="18"/>
  <c r="U36" i="18" s="1"/>
  <c r="S35" i="18"/>
  <c r="R35" i="18"/>
  <c r="Q35" i="18"/>
  <c r="P35" i="18"/>
  <c r="E35" i="18"/>
  <c r="U35" i="18" s="1"/>
  <c r="S34" i="18"/>
  <c r="R34" i="18"/>
  <c r="Q34" i="18"/>
  <c r="P34" i="18"/>
  <c r="E34" i="18"/>
  <c r="S33" i="18"/>
  <c r="R33" i="18"/>
  <c r="Q33" i="18"/>
  <c r="P33" i="18"/>
  <c r="E33" i="18"/>
  <c r="U33" i="18" s="1"/>
  <c r="S32" i="18"/>
  <c r="R32" i="18"/>
  <c r="Q32" i="18"/>
  <c r="P32" i="18"/>
  <c r="E32" i="18"/>
  <c r="U32" i="18" s="1"/>
  <c r="S31" i="18"/>
  <c r="R31" i="18"/>
  <c r="Q31" i="18"/>
  <c r="P31" i="18"/>
  <c r="E31" i="18"/>
  <c r="U31" i="18" s="1"/>
  <c r="S30" i="18"/>
  <c r="R30" i="18"/>
  <c r="Q30" i="18"/>
  <c r="P30" i="18"/>
  <c r="E30" i="18"/>
  <c r="U30" i="18" s="1"/>
  <c r="S29" i="18"/>
  <c r="R29" i="18"/>
  <c r="Q29" i="18"/>
  <c r="P29" i="18"/>
  <c r="E29" i="18"/>
  <c r="U29" i="18" s="1"/>
  <c r="S28" i="18"/>
  <c r="R28" i="18"/>
  <c r="Q28" i="18"/>
  <c r="P28" i="18"/>
  <c r="E28" i="18"/>
  <c r="U28" i="18" s="1"/>
  <c r="R27" i="18"/>
  <c r="S26" i="18"/>
  <c r="R26" i="18"/>
  <c r="Q26" i="18"/>
  <c r="P26" i="18"/>
  <c r="E26" i="18"/>
  <c r="U26" i="18" s="1"/>
  <c r="S25" i="18"/>
  <c r="R25" i="18"/>
  <c r="Q25" i="18"/>
  <c r="P25" i="18"/>
  <c r="E25" i="18"/>
  <c r="U25" i="18" s="1"/>
  <c r="S24" i="18"/>
  <c r="R24" i="18"/>
  <c r="Q24" i="18"/>
  <c r="P24" i="18"/>
  <c r="E24" i="18"/>
  <c r="U24" i="18" s="1"/>
  <c r="S23" i="18"/>
  <c r="R23" i="18"/>
  <c r="Q23" i="18"/>
  <c r="P23" i="18"/>
  <c r="E23" i="18"/>
  <c r="S22" i="18"/>
  <c r="R22" i="18"/>
  <c r="Q22" i="18"/>
  <c r="P22" i="18"/>
  <c r="E22" i="18"/>
  <c r="U21" i="18"/>
  <c r="S21" i="18"/>
  <c r="R21" i="18"/>
  <c r="Q21" i="18"/>
  <c r="P21" i="18"/>
  <c r="E21" i="18"/>
  <c r="T21" i="18" s="1"/>
  <c r="T20" i="18"/>
  <c r="S20" i="18"/>
  <c r="R20" i="18"/>
  <c r="Q20" i="18"/>
  <c r="P20" i="18"/>
  <c r="E20" i="18"/>
  <c r="U20" i="18" s="1"/>
  <c r="S19" i="18"/>
  <c r="R19" i="18"/>
  <c r="Q19" i="18"/>
  <c r="P19" i="18"/>
  <c r="E19" i="18"/>
  <c r="U19" i="18" s="1"/>
  <c r="S18" i="18"/>
  <c r="R18" i="18"/>
  <c r="Q18" i="18"/>
  <c r="P18" i="18"/>
  <c r="E18" i="18"/>
  <c r="U18" i="18" s="1"/>
  <c r="S17" i="18"/>
  <c r="R17" i="18"/>
  <c r="Q17" i="18"/>
  <c r="P17" i="18"/>
  <c r="E17" i="18"/>
  <c r="U17" i="18" s="1"/>
  <c r="S16" i="18"/>
  <c r="R16" i="18"/>
  <c r="Q16" i="18"/>
  <c r="P16" i="18"/>
  <c r="E16" i="18"/>
  <c r="S15" i="18"/>
  <c r="R15" i="18"/>
  <c r="Q15" i="18"/>
  <c r="P15" i="18"/>
  <c r="E15" i="18"/>
  <c r="U15" i="18" s="1"/>
  <c r="S14" i="18"/>
  <c r="R14" i="18"/>
  <c r="Q14" i="18"/>
  <c r="P14" i="18"/>
  <c r="E14" i="18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S11" i="18"/>
  <c r="R11" i="18"/>
  <c r="Q11" i="18"/>
  <c r="P11" i="18"/>
  <c r="E11" i="18"/>
  <c r="U11" i="18" s="1"/>
  <c r="S10" i="18"/>
  <c r="R10" i="18"/>
  <c r="Q10" i="18"/>
  <c r="P10" i="18"/>
  <c r="E10" i="18"/>
  <c r="U10" i="18" s="1"/>
  <c r="S9" i="18"/>
  <c r="R9" i="18"/>
  <c r="R8" i="18"/>
  <c r="S62" i="17"/>
  <c r="S61" i="17"/>
  <c r="R61" i="17"/>
  <c r="Q61" i="17"/>
  <c r="P61" i="17"/>
  <c r="E61" i="17"/>
  <c r="U61" i="17" s="1"/>
  <c r="S60" i="17"/>
  <c r="R60" i="17"/>
  <c r="Q60" i="17"/>
  <c r="Q59" i="17" s="1"/>
  <c r="P60" i="17"/>
  <c r="P59" i="17" s="1"/>
  <c r="E60" i="17"/>
  <c r="S59" i="17"/>
  <c r="R59" i="17"/>
  <c r="S58" i="17"/>
  <c r="R58" i="17"/>
  <c r="S57" i="17"/>
  <c r="R57" i="17"/>
  <c r="Q57" i="17"/>
  <c r="P57" i="17"/>
  <c r="E57" i="17"/>
  <c r="U57" i="17" s="1"/>
  <c r="S56" i="17"/>
  <c r="R56" i="17"/>
  <c r="Q56" i="17"/>
  <c r="P56" i="17"/>
  <c r="E56" i="17"/>
  <c r="S55" i="17"/>
  <c r="R55" i="17"/>
  <c r="Q55" i="17"/>
  <c r="P55" i="17"/>
  <c r="E55" i="17"/>
  <c r="U55" i="17" s="1"/>
  <c r="S54" i="17"/>
  <c r="R54" i="17"/>
  <c r="Q54" i="17"/>
  <c r="P54" i="17"/>
  <c r="E54" i="17"/>
  <c r="S53" i="17"/>
  <c r="R53" i="17"/>
  <c r="S52" i="17"/>
  <c r="R52" i="17"/>
  <c r="Q52" i="17"/>
  <c r="P52" i="17"/>
  <c r="E52" i="17"/>
  <c r="U52" i="17" s="1"/>
  <c r="S51" i="17"/>
  <c r="R51" i="17"/>
  <c r="Q51" i="17"/>
  <c r="P51" i="17"/>
  <c r="E51" i="17"/>
  <c r="U51" i="17" s="1"/>
  <c r="S50" i="17"/>
  <c r="R50" i="17"/>
  <c r="Q50" i="17"/>
  <c r="P50" i="17"/>
  <c r="E50" i="17"/>
  <c r="U50" i="17" s="1"/>
  <c r="S49" i="17"/>
  <c r="R49" i="17"/>
  <c r="Q49" i="17"/>
  <c r="P49" i="17"/>
  <c r="E49" i="17"/>
  <c r="S48" i="17"/>
  <c r="R48" i="17"/>
  <c r="Q48" i="17"/>
  <c r="P48" i="17"/>
  <c r="E48" i="17"/>
  <c r="U48" i="17" s="1"/>
  <c r="S47" i="17"/>
  <c r="R47" i="17"/>
  <c r="Q47" i="17"/>
  <c r="P47" i="17"/>
  <c r="E47" i="17"/>
  <c r="T47" i="17" s="1"/>
  <c r="T46" i="17"/>
  <c r="S46" i="17"/>
  <c r="R46" i="17"/>
  <c r="Q46" i="17"/>
  <c r="P46" i="17"/>
  <c r="E46" i="17"/>
  <c r="U46" i="17" s="1"/>
  <c r="S45" i="17"/>
  <c r="R45" i="17"/>
  <c r="Q45" i="17"/>
  <c r="P45" i="17"/>
  <c r="E45" i="17"/>
  <c r="U45" i="17" s="1"/>
  <c r="S44" i="17"/>
  <c r="R44" i="17"/>
  <c r="Q44" i="17"/>
  <c r="P44" i="17"/>
  <c r="E44" i="17"/>
  <c r="U44" i="17" s="1"/>
  <c r="S43" i="17"/>
  <c r="R43" i="17"/>
  <c r="S42" i="17"/>
  <c r="R42" i="17"/>
  <c r="S41" i="17"/>
  <c r="R41" i="17"/>
  <c r="Q41" i="17"/>
  <c r="P41" i="17"/>
  <c r="E41" i="17"/>
  <c r="U41" i="17" s="1"/>
  <c r="S40" i="17"/>
  <c r="R40" i="17"/>
  <c r="Q40" i="17"/>
  <c r="P40" i="17"/>
  <c r="E40" i="17"/>
  <c r="U40" i="17" s="1"/>
  <c r="S39" i="17"/>
  <c r="R39" i="17"/>
  <c r="Q39" i="17"/>
  <c r="P39" i="17"/>
  <c r="E39" i="17"/>
  <c r="S38" i="17"/>
  <c r="R38" i="17"/>
  <c r="Q38" i="17"/>
  <c r="P38" i="17"/>
  <c r="E38" i="17"/>
  <c r="U38" i="17" s="1"/>
  <c r="U37" i="17"/>
  <c r="S37" i="17"/>
  <c r="R37" i="17"/>
  <c r="Q37" i="17"/>
  <c r="P37" i="17"/>
  <c r="E37" i="17"/>
  <c r="T37" i="17" s="1"/>
  <c r="S36" i="17"/>
  <c r="R36" i="17"/>
  <c r="Q36" i="17"/>
  <c r="P36" i="17"/>
  <c r="E36" i="17"/>
  <c r="U36" i="17" s="1"/>
  <c r="S35" i="17"/>
  <c r="R35" i="17"/>
  <c r="Q35" i="17"/>
  <c r="P35" i="17"/>
  <c r="E35" i="17"/>
  <c r="U35" i="17" s="1"/>
  <c r="S34" i="17"/>
  <c r="R34" i="17"/>
  <c r="Q34" i="17"/>
  <c r="P34" i="17"/>
  <c r="E34" i="17"/>
  <c r="U34" i="17" s="1"/>
  <c r="S33" i="17"/>
  <c r="R33" i="17"/>
  <c r="Q33" i="17"/>
  <c r="P33" i="17"/>
  <c r="E33" i="17"/>
  <c r="U33" i="17" s="1"/>
  <c r="S32" i="17"/>
  <c r="R32" i="17"/>
  <c r="Q32" i="17"/>
  <c r="P32" i="17"/>
  <c r="E32" i="17"/>
  <c r="U32" i="17" s="1"/>
  <c r="S31" i="17"/>
  <c r="R31" i="17"/>
  <c r="Q31" i="17"/>
  <c r="P31" i="17"/>
  <c r="E31" i="17"/>
  <c r="S30" i="17"/>
  <c r="R30" i="17"/>
  <c r="Q30" i="17"/>
  <c r="P30" i="17"/>
  <c r="E30" i="17"/>
  <c r="T30" i="17" s="1"/>
  <c r="S29" i="17"/>
  <c r="R29" i="17"/>
  <c r="Q29" i="17"/>
  <c r="P29" i="17"/>
  <c r="E29" i="17"/>
  <c r="T29" i="17" s="1"/>
  <c r="S28" i="17"/>
  <c r="R28" i="17"/>
  <c r="Q28" i="17"/>
  <c r="P28" i="17"/>
  <c r="E28" i="17"/>
  <c r="U28" i="17" s="1"/>
  <c r="S27" i="17"/>
  <c r="R27" i="17"/>
  <c r="S26" i="17"/>
  <c r="R26" i="17"/>
  <c r="Q26" i="17"/>
  <c r="P26" i="17"/>
  <c r="E26" i="17"/>
  <c r="S25" i="17"/>
  <c r="R25" i="17"/>
  <c r="Q25" i="17"/>
  <c r="P25" i="17"/>
  <c r="E25" i="17"/>
  <c r="U25" i="17" s="1"/>
  <c r="S24" i="17"/>
  <c r="R24" i="17"/>
  <c r="Q24" i="17"/>
  <c r="P24" i="17"/>
  <c r="E24" i="17"/>
  <c r="T24" i="17" s="1"/>
  <c r="S23" i="17"/>
  <c r="R23" i="17"/>
  <c r="Q23" i="17"/>
  <c r="P23" i="17"/>
  <c r="E23" i="17"/>
  <c r="U23" i="17" s="1"/>
  <c r="S22" i="17"/>
  <c r="R22" i="17"/>
  <c r="Q22" i="17"/>
  <c r="P22" i="17"/>
  <c r="E22" i="17"/>
  <c r="U22" i="17" s="1"/>
  <c r="S21" i="17"/>
  <c r="R21" i="17"/>
  <c r="Q21" i="17"/>
  <c r="P21" i="17"/>
  <c r="E21" i="17"/>
  <c r="U21" i="17" s="1"/>
  <c r="S20" i="17"/>
  <c r="R20" i="17"/>
  <c r="Q20" i="17"/>
  <c r="P20" i="17"/>
  <c r="E20" i="17"/>
  <c r="U20" i="17" s="1"/>
  <c r="S19" i="17"/>
  <c r="R19" i="17"/>
  <c r="Q19" i="17"/>
  <c r="P19" i="17"/>
  <c r="E19" i="17"/>
  <c r="U19" i="17" s="1"/>
  <c r="S18" i="17"/>
  <c r="R18" i="17"/>
  <c r="Q18" i="17"/>
  <c r="P18" i="17"/>
  <c r="E18" i="17"/>
  <c r="S17" i="17"/>
  <c r="R17" i="17"/>
  <c r="Q17" i="17"/>
  <c r="P17" i="17"/>
  <c r="E17" i="17"/>
  <c r="U17" i="17" s="1"/>
  <c r="S16" i="17"/>
  <c r="R16" i="17"/>
  <c r="Q16" i="17"/>
  <c r="P16" i="17"/>
  <c r="E16" i="17"/>
  <c r="T16" i="17" s="1"/>
  <c r="S15" i="17"/>
  <c r="R15" i="17"/>
  <c r="Q15" i="17"/>
  <c r="P15" i="17"/>
  <c r="E15" i="17"/>
  <c r="U15" i="17" s="1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S12" i="17"/>
  <c r="R12" i="17"/>
  <c r="Q12" i="17"/>
  <c r="P12" i="17"/>
  <c r="E12" i="17"/>
  <c r="U12" i="17" s="1"/>
  <c r="S11" i="17"/>
  <c r="R11" i="17"/>
  <c r="Q11" i="17"/>
  <c r="P11" i="17"/>
  <c r="E11" i="17"/>
  <c r="U11" i="17" s="1"/>
  <c r="S10" i="17"/>
  <c r="R10" i="17"/>
  <c r="Q10" i="17"/>
  <c r="P10" i="17"/>
  <c r="E10" i="17"/>
  <c r="S9" i="17"/>
  <c r="R9" i="17"/>
  <c r="S8" i="17"/>
  <c r="R8" i="17"/>
  <c r="S61" i="16"/>
  <c r="R61" i="16"/>
  <c r="Q61" i="16"/>
  <c r="P61" i="16"/>
  <c r="E61" i="16"/>
  <c r="U61" i="16" s="1"/>
  <c r="S60" i="16"/>
  <c r="R60" i="16"/>
  <c r="Q60" i="16"/>
  <c r="P60" i="16"/>
  <c r="P59" i="16" s="1"/>
  <c r="E60" i="16"/>
  <c r="S59" i="16"/>
  <c r="R59" i="16"/>
  <c r="S57" i="16"/>
  <c r="R57" i="16"/>
  <c r="Q57" i="16"/>
  <c r="P57" i="16"/>
  <c r="E57" i="16"/>
  <c r="T56" i="16"/>
  <c r="S56" i="16"/>
  <c r="R56" i="16"/>
  <c r="Q56" i="16"/>
  <c r="P56" i="16"/>
  <c r="E56" i="16"/>
  <c r="U55" i="16"/>
  <c r="S55" i="16"/>
  <c r="R55" i="16"/>
  <c r="Q55" i="16"/>
  <c r="P55" i="16"/>
  <c r="E55" i="16"/>
  <c r="T55" i="16" s="1"/>
  <c r="S54" i="16"/>
  <c r="R54" i="16"/>
  <c r="Q54" i="16"/>
  <c r="Q53" i="16" s="1"/>
  <c r="P54" i="16"/>
  <c r="E54" i="16"/>
  <c r="U54" i="16" s="1"/>
  <c r="S53" i="16"/>
  <c r="R53" i="16"/>
  <c r="S52" i="16"/>
  <c r="R52" i="16"/>
  <c r="Q52" i="16"/>
  <c r="P52" i="16"/>
  <c r="E52" i="16"/>
  <c r="S51" i="16"/>
  <c r="R51" i="16"/>
  <c r="Q51" i="16"/>
  <c r="P51" i="16"/>
  <c r="E51" i="16"/>
  <c r="U51" i="16" s="1"/>
  <c r="U50" i="16"/>
  <c r="S50" i="16"/>
  <c r="R50" i="16"/>
  <c r="Q50" i="16"/>
  <c r="P50" i="16"/>
  <c r="E50" i="16"/>
  <c r="T50" i="16" s="1"/>
  <c r="S49" i="16"/>
  <c r="R49" i="16"/>
  <c r="Q49" i="16"/>
  <c r="P49" i="16"/>
  <c r="E49" i="16"/>
  <c r="U49" i="16" s="1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U46" i="16" s="1"/>
  <c r="S45" i="16"/>
  <c r="R45" i="16"/>
  <c r="Q45" i="16"/>
  <c r="P45" i="16"/>
  <c r="E45" i="16"/>
  <c r="U45" i="16" s="1"/>
  <c r="S44" i="16"/>
  <c r="R44" i="16"/>
  <c r="Q44" i="16"/>
  <c r="P44" i="16"/>
  <c r="E44" i="16"/>
  <c r="S43" i="16"/>
  <c r="R43" i="16"/>
  <c r="S42" i="16"/>
  <c r="S41" i="16"/>
  <c r="R41" i="16"/>
  <c r="Q41" i="16"/>
  <c r="P41" i="16"/>
  <c r="E41" i="16"/>
  <c r="U41" i="16" s="1"/>
  <c r="U40" i="16"/>
  <c r="S40" i="16"/>
  <c r="R40" i="16"/>
  <c r="Q40" i="16"/>
  <c r="P40" i="16"/>
  <c r="E40" i="16"/>
  <c r="T40" i="16" s="1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S37" i="16"/>
  <c r="R37" i="16"/>
  <c r="Q37" i="16"/>
  <c r="P37" i="16"/>
  <c r="E37" i="16"/>
  <c r="U37" i="16" s="1"/>
  <c r="S36" i="16"/>
  <c r="R36" i="16"/>
  <c r="Q36" i="16"/>
  <c r="P36" i="16"/>
  <c r="E36" i="16"/>
  <c r="U36" i="16" s="1"/>
  <c r="S35" i="16"/>
  <c r="R35" i="16"/>
  <c r="Q35" i="16"/>
  <c r="P35" i="16"/>
  <c r="E35" i="16"/>
  <c r="U35" i="16" s="1"/>
  <c r="S34" i="16"/>
  <c r="R34" i="16"/>
  <c r="Q34" i="16"/>
  <c r="P34" i="16"/>
  <c r="E34" i="16"/>
  <c r="S33" i="16"/>
  <c r="R33" i="16"/>
  <c r="Q33" i="16"/>
  <c r="P33" i="16"/>
  <c r="E33" i="16"/>
  <c r="U33" i="16" s="1"/>
  <c r="S32" i="16"/>
  <c r="R32" i="16"/>
  <c r="Q32" i="16"/>
  <c r="P32" i="16"/>
  <c r="E32" i="16"/>
  <c r="T32" i="16" s="1"/>
  <c r="S31" i="16"/>
  <c r="R31" i="16"/>
  <c r="Q31" i="16"/>
  <c r="P31" i="16"/>
  <c r="E31" i="16"/>
  <c r="U31" i="16" s="1"/>
  <c r="S30" i="16"/>
  <c r="R30" i="16"/>
  <c r="Q30" i="16"/>
  <c r="P30" i="16"/>
  <c r="E30" i="16"/>
  <c r="U30" i="16" s="1"/>
  <c r="S29" i="16"/>
  <c r="R29" i="16"/>
  <c r="Q29" i="16"/>
  <c r="P29" i="16"/>
  <c r="E29" i="16"/>
  <c r="U29" i="16" s="1"/>
  <c r="S28" i="16"/>
  <c r="R28" i="16"/>
  <c r="Q28" i="16"/>
  <c r="P28" i="16"/>
  <c r="E28" i="16"/>
  <c r="U28" i="16" s="1"/>
  <c r="R27" i="16"/>
  <c r="S26" i="16"/>
  <c r="R26" i="16"/>
  <c r="Q26" i="16"/>
  <c r="P26" i="16"/>
  <c r="E26" i="16"/>
  <c r="U26" i="16" s="1"/>
  <c r="S25" i="16"/>
  <c r="R25" i="16"/>
  <c r="Q25" i="16"/>
  <c r="P25" i="16"/>
  <c r="E25" i="16"/>
  <c r="U25" i="16" s="1"/>
  <c r="S24" i="16"/>
  <c r="R24" i="16"/>
  <c r="Q24" i="16"/>
  <c r="P24" i="16"/>
  <c r="E24" i="16"/>
  <c r="U24" i="16" s="1"/>
  <c r="S23" i="16"/>
  <c r="R23" i="16"/>
  <c r="Q23" i="16"/>
  <c r="P23" i="16"/>
  <c r="E23" i="16"/>
  <c r="S22" i="16"/>
  <c r="R22" i="16"/>
  <c r="Q22" i="16"/>
  <c r="P22" i="16"/>
  <c r="E22" i="16"/>
  <c r="T21" i="16"/>
  <c r="S21" i="16"/>
  <c r="R21" i="16"/>
  <c r="Q21" i="16"/>
  <c r="P21" i="16"/>
  <c r="E21" i="16"/>
  <c r="U21" i="16" s="1"/>
  <c r="S20" i="16"/>
  <c r="R20" i="16"/>
  <c r="Q20" i="16"/>
  <c r="P20" i="16"/>
  <c r="E20" i="16"/>
  <c r="T20" i="16" s="1"/>
  <c r="S19" i="16"/>
  <c r="R19" i="16"/>
  <c r="Q19" i="16"/>
  <c r="P19" i="16"/>
  <c r="E19" i="16"/>
  <c r="U19" i="16" s="1"/>
  <c r="S18" i="16"/>
  <c r="R18" i="16"/>
  <c r="Q18" i="16"/>
  <c r="P18" i="16"/>
  <c r="E18" i="16"/>
  <c r="U18" i="16" s="1"/>
  <c r="S17" i="16"/>
  <c r="R17" i="16"/>
  <c r="Q17" i="16"/>
  <c r="P17" i="16"/>
  <c r="E17" i="16"/>
  <c r="U17" i="16" s="1"/>
  <c r="S16" i="16"/>
  <c r="R16" i="16"/>
  <c r="Q16" i="16"/>
  <c r="P16" i="16"/>
  <c r="E16" i="16"/>
  <c r="S15" i="16"/>
  <c r="R15" i="16"/>
  <c r="Q15" i="16"/>
  <c r="P15" i="16"/>
  <c r="E15" i="16"/>
  <c r="U15" i="16" s="1"/>
  <c r="S14" i="16"/>
  <c r="R14" i="16"/>
  <c r="Q14" i="16"/>
  <c r="P14" i="16"/>
  <c r="E14" i="16"/>
  <c r="S13" i="16"/>
  <c r="R13" i="16"/>
  <c r="Q13" i="16"/>
  <c r="P13" i="16"/>
  <c r="E13" i="16"/>
  <c r="U13" i="16" s="1"/>
  <c r="S12" i="16"/>
  <c r="R12" i="16"/>
  <c r="Q12" i="16"/>
  <c r="P12" i="16"/>
  <c r="E12" i="16"/>
  <c r="T12" i="16" s="1"/>
  <c r="T11" i="16"/>
  <c r="S11" i="16"/>
  <c r="R11" i="16"/>
  <c r="Q11" i="16"/>
  <c r="P11" i="16"/>
  <c r="E11" i="16"/>
  <c r="U11" i="16" s="1"/>
  <c r="S10" i="16"/>
  <c r="R10" i="16"/>
  <c r="Q10" i="16"/>
  <c r="P10" i="16"/>
  <c r="E10" i="16"/>
  <c r="S9" i="16"/>
  <c r="R9" i="16"/>
  <c r="R8" i="16"/>
  <c r="S61" i="15"/>
  <c r="R61" i="15"/>
  <c r="Q61" i="15"/>
  <c r="P61" i="15"/>
  <c r="E61" i="15"/>
  <c r="U61" i="15" s="1"/>
  <c r="S60" i="15"/>
  <c r="R60" i="15"/>
  <c r="Q60" i="15"/>
  <c r="P60" i="15"/>
  <c r="E60" i="15"/>
  <c r="U60" i="15" s="1"/>
  <c r="S59" i="15"/>
  <c r="R59" i="15"/>
  <c r="S57" i="15"/>
  <c r="R57" i="15"/>
  <c r="Q57" i="15"/>
  <c r="P57" i="15"/>
  <c r="E57" i="15"/>
  <c r="U57" i="15" s="1"/>
  <c r="S56" i="15"/>
  <c r="R56" i="15"/>
  <c r="Q56" i="15"/>
  <c r="P56" i="15"/>
  <c r="E56" i="15"/>
  <c r="U56" i="15" s="1"/>
  <c r="S55" i="15"/>
  <c r="R55" i="15"/>
  <c r="Q55" i="15"/>
  <c r="P55" i="15"/>
  <c r="E55" i="15"/>
  <c r="S54" i="15"/>
  <c r="R54" i="15"/>
  <c r="Q54" i="15"/>
  <c r="P54" i="15"/>
  <c r="E54" i="15"/>
  <c r="U54" i="15" s="1"/>
  <c r="S53" i="15"/>
  <c r="R53" i="15"/>
  <c r="S52" i="15"/>
  <c r="R52" i="15"/>
  <c r="Q52" i="15"/>
  <c r="P52" i="15"/>
  <c r="E52" i="15"/>
  <c r="U52" i="15" s="1"/>
  <c r="S51" i="15"/>
  <c r="R51" i="15"/>
  <c r="Q51" i="15"/>
  <c r="P51" i="15"/>
  <c r="E51" i="15"/>
  <c r="U51" i="15" s="1"/>
  <c r="S50" i="15"/>
  <c r="R50" i="15"/>
  <c r="Q50" i="15"/>
  <c r="P50" i="15"/>
  <c r="E50" i="15"/>
  <c r="T49" i="15"/>
  <c r="S49" i="15"/>
  <c r="R49" i="15"/>
  <c r="Q49" i="15"/>
  <c r="P49" i="15"/>
  <c r="E49" i="15"/>
  <c r="U49" i="15" s="1"/>
  <c r="S48" i="15"/>
  <c r="R48" i="15"/>
  <c r="Q48" i="15"/>
  <c r="P48" i="15"/>
  <c r="E48" i="15"/>
  <c r="T48" i="15" s="1"/>
  <c r="S47" i="15"/>
  <c r="R47" i="15"/>
  <c r="Q47" i="15"/>
  <c r="P47" i="15"/>
  <c r="E47" i="15"/>
  <c r="U47" i="15" s="1"/>
  <c r="S46" i="15"/>
  <c r="R46" i="15"/>
  <c r="Q46" i="15"/>
  <c r="P46" i="15"/>
  <c r="E46" i="15"/>
  <c r="U46" i="15" s="1"/>
  <c r="S45" i="15"/>
  <c r="R45" i="15"/>
  <c r="Q45" i="15"/>
  <c r="P45" i="15"/>
  <c r="E45" i="15"/>
  <c r="U45" i="15" s="1"/>
  <c r="S44" i="15"/>
  <c r="R44" i="15"/>
  <c r="Q44" i="15"/>
  <c r="P44" i="15"/>
  <c r="E44" i="15"/>
  <c r="U44" i="15" s="1"/>
  <c r="S43" i="15"/>
  <c r="R43" i="15"/>
  <c r="S42" i="15"/>
  <c r="S41" i="15"/>
  <c r="R41" i="15"/>
  <c r="Q41" i="15"/>
  <c r="P41" i="15"/>
  <c r="E41" i="15"/>
  <c r="U41" i="15" s="1"/>
  <c r="S40" i="15"/>
  <c r="R40" i="15"/>
  <c r="Q40" i="15"/>
  <c r="P40" i="15"/>
  <c r="E40" i="15"/>
  <c r="S39" i="15"/>
  <c r="R39" i="15"/>
  <c r="Q39" i="15"/>
  <c r="P39" i="15"/>
  <c r="E39" i="15"/>
  <c r="U39" i="15" s="1"/>
  <c r="S38" i="15"/>
  <c r="R38" i="15"/>
  <c r="Q38" i="15"/>
  <c r="P38" i="15"/>
  <c r="E38" i="15"/>
  <c r="T38" i="15" s="1"/>
  <c r="T37" i="15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S35" i="15"/>
  <c r="R35" i="15"/>
  <c r="Q35" i="15"/>
  <c r="P35" i="15"/>
  <c r="E35" i="15"/>
  <c r="U35" i="15" s="1"/>
  <c r="S34" i="15"/>
  <c r="R34" i="15"/>
  <c r="Q34" i="15"/>
  <c r="P34" i="15"/>
  <c r="E34" i="15"/>
  <c r="U34" i="15" s="1"/>
  <c r="S33" i="15"/>
  <c r="R33" i="15"/>
  <c r="Q33" i="15"/>
  <c r="P33" i="15"/>
  <c r="E33" i="15"/>
  <c r="U33" i="15" s="1"/>
  <c r="S32" i="15"/>
  <c r="R32" i="15"/>
  <c r="Q32" i="15"/>
  <c r="P32" i="15"/>
  <c r="E32" i="15"/>
  <c r="S31" i="15"/>
  <c r="R31" i="15"/>
  <c r="Q31" i="15"/>
  <c r="P31" i="15"/>
  <c r="E31" i="15"/>
  <c r="U31" i="15" s="1"/>
  <c r="S30" i="15"/>
  <c r="R30" i="15"/>
  <c r="Q30" i="15"/>
  <c r="P30" i="15"/>
  <c r="E30" i="15"/>
  <c r="T30" i="15" s="1"/>
  <c r="S29" i="15"/>
  <c r="R29" i="15"/>
  <c r="Q29" i="15"/>
  <c r="P29" i="15"/>
  <c r="E29" i="15"/>
  <c r="U29" i="15" s="1"/>
  <c r="S28" i="15"/>
  <c r="R28" i="15"/>
  <c r="Q28" i="15"/>
  <c r="P28" i="15"/>
  <c r="E28" i="15"/>
  <c r="U28" i="15" s="1"/>
  <c r="R27" i="15"/>
  <c r="S26" i="15"/>
  <c r="R26" i="15"/>
  <c r="Q26" i="15"/>
  <c r="P26" i="15"/>
  <c r="E26" i="15"/>
  <c r="T26" i="15" s="1"/>
  <c r="S25" i="15"/>
  <c r="R25" i="15"/>
  <c r="Q25" i="15"/>
  <c r="P25" i="15"/>
  <c r="E25" i="15"/>
  <c r="U25" i="15" s="1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U22" i="15" s="1"/>
  <c r="S21" i="15"/>
  <c r="R21" i="15"/>
  <c r="Q21" i="15"/>
  <c r="P21" i="15"/>
  <c r="E21" i="15"/>
  <c r="T21" i="15" s="1"/>
  <c r="S20" i="15"/>
  <c r="R20" i="15"/>
  <c r="Q20" i="15"/>
  <c r="P20" i="15"/>
  <c r="E20" i="15"/>
  <c r="S19" i="15"/>
  <c r="R19" i="15"/>
  <c r="Q19" i="15"/>
  <c r="P19" i="15"/>
  <c r="E19" i="15"/>
  <c r="U19" i="15" s="1"/>
  <c r="S18" i="15"/>
  <c r="R18" i="15"/>
  <c r="Q18" i="15"/>
  <c r="P18" i="15"/>
  <c r="E18" i="15"/>
  <c r="T18" i="15" s="1"/>
  <c r="S17" i="15"/>
  <c r="R17" i="15"/>
  <c r="Q17" i="15"/>
  <c r="P17" i="15"/>
  <c r="E17" i="15"/>
  <c r="U17" i="15" s="1"/>
  <c r="S16" i="15"/>
  <c r="R16" i="15"/>
  <c r="Q16" i="15"/>
  <c r="P16" i="15"/>
  <c r="E16" i="15"/>
  <c r="U16" i="15" s="1"/>
  <c r="S15" i="15"/>
  <c r="R15" i="15"/>
  <c r="Q15" i="15"/>
  <c r="P15" i="15"/>
  <c r="E15" i="15"/>
  <c r="U15" i="15" s="1"/>
  <c r="S14" i="15"/>
  <c r="R14" i="15"/>
  <c r="Q14" i="15"/>
  <c r="P14" i="15"/>
  <c r="E14" i="15"/>
  <c r="U14" i="15" s="1"/>
  <c r="S13" i="15"/>
  <c r="R13" i="15"/>
  <c r="Q13" i="15"/>
  <c r="P13" i="15"/>
  <c r="E13" i="15"/>
  <c r="U13" i="15" s="1"/>
  <c r="S12" i="15"/>
  <c r="R12" i="15"/>
  <c r="Q12" i="15"/>
  <c r="P12" i="15"/>
  <c r="E12" i="15"/>
  <c r="T11" i="15"/>
  <c r="S11" i="15"/>
  <c r="R11" i="15"/>
  <c r="Q11" i="15"/>
  <c r="P11" i="15"/>
  <c r="E11" i="15"/>
  <c r="U11" i="15" s="1"/>
  <c r="S10" i="15"/>
  <c r="R10" i="15"/>
  <c r="Q10" i="15"/>
  <c r="P10" i="15"/>
  <c r="E10" i="15"/>
  <c r="T10" i="15" s="1"/>
  <c r="S9" i="15"/>
  <c r="R9" i="15"/>
  <c r="R8" i="15"/>
  <c r="S61" i="14"/>
  <c r="R61" i="14"/>
  <c r="Q61" i="14"/>
  <c r="P61" i="14"/>
  <c r="E61" i="14"/>
  <c r="U61" i="14" s="1"/>
  <c r="S60" i="14"/>
  <c r="R60" i="14"/>
  <c r="Q60" i="14"/>
  <c r="P60" i="14"/>
  <c r="P59" i="14" s="1"/>
  <c r="E60" i="14"/>
  <c r="E59" i="14" s="1"/>
  <c r="U59" i="14" s="1"/>
  <c r="S59" i="14"/>
  <c r="R59" i="14"/>
  <c r="R58" i="14"/>
  <c r="S57" i="14"/>
  <c r="R57" i="14"/>
  <c r="Q57" i="14"/>
  <c r="P57" i="14"/>
  <c r="E57" i="14"/>
  <c r="U57" i="14" s="1"/>
  <c r="S56" i="14"/>
  <c r="R56" i="14"/>
  <c r="Q56" i="14"/>
  <c r="P56" i="14"/>
  <c r="E56" i="14"/>
  <c r="U56" i="14" s="1"/>
  <c r="U55" i="14"/>
  <c r="S55" i="14"/>
  <c r="R55" i="14"/>
  <c r="Q55" i="14"/>
  <c r="P55" i="14"/>
  <c r="E55" i="14"/>
  <c r="T55" i="14" s="1"/>
  <c r="S54" i="14"/>
  <c r="R54" i="14"/>
  <c r="Q54" i="14"/>
  <c r="Q53" i="14" s="1"/>
  <c r="P54" i="14"/>
  <c r="E54" i="14"/>
  <c r="E53" i="14" s="1"/>
  <c r="S53" i="14"/>
  <c r="R53" i="14"/>
  <c r="S52" i="14"/>
  <c r="R52" i="14"/>
  <c r="Q52" i="14"/>
  <c r="P52" i="14"/>
  <c r="E52" i="14"/>
  <c r="U52" i="14" s="1"/>
  <c r="S51" i="14"/>
  <c r="R51" i="14"/>
  <c r="Q51" i="14"/>
  <c r="P51" i="14"/>
  <c r="E51" i="14"/>
  <c r="U51" i="14" s="1"/>
  <c r="U50" i="14"/>
  <c r="S50" i="14"/>
  <c r="R50" i="14"/>
  <c r="Q50" i="14"/>
  <c r="P50" i="14"/>
  <c r="E50" i="14"/>
  <c r="T50" i="14" s="1"/>
  <c r="S49" i="14"/>
  <c r="R49" i="14"/>
  <c r="Q49" i="14"/>
  <c r="P49" i="14"/>
  <c r="E49" i="14"/>
  <c r="U49" i="14" s="1"/>
  <c r="S48" i="14"/>
  <c r="R48" i="14"/>
  <c r="Q48" i="14"/>
  <c r="P48" i="14"/>
  <c r="E48" i="14"/>
  <c r="U48" i="14" s="1"/>
  <c r="S47" i="14"/>
  <c r="R47" i="14"/>
  <c r="Q47" i="14"/>
  <c r="P47" i="14"/>
  <c r="E47" i="14"/>
  <c r="S46" i="14"/>
  <c r="R46" i="14"/>
  <c r="Q46" i="14"/>
  <c r="P46" i="14"/>
  <c r="E46" i="14"/>
  <c r="U46" i="14" s="1"/>
  <c r="S45" i="14"/>
  <c r="R45" i="14"/>
  <c r="Q45" i="14"/>
  <c r="P45" i="14"/>
  <c r="E45" i="14"/>
  <c r="T45" i="14" s="1"/>
  <c r="S44" i="14"/>
  <c r="R44" i="14"/>
  <c r="Q44" i="14"/>
  <c r="P44" i="14"/>
  <c r="E44" i="14"/>
  <c r="U44" i="14" s="1"/>
  <c r="S43" i="14"/>
  <c r="R43" i="14"/>
  <c r="S42" i="14"/>
  <c r="R42" i="14"/>
  <c r="S41" i="14"/>
  <c r="R41" i="14"/>
  <c r="Q41" i="14"/>
  <c r="P41" i="14"/>
  <c r="E41" i="14"/>
  <c r="U41" i="14" s="1"/>
  <c r="S40" i="14"/>
  <c r="R40" i="14"/>
  <c r="Q40" i="14"/>
  <c r="P40" i="14"/>
  <c r="E40" i="14"/>
  <c r="T40" i="14" s="1"/>
  <c r="S39" i="14"/>
  <c r="R39" i="14"/>
  <c r="Q39" i="14"/>
  <c r="P39" i="14"/>
  <c r="E39" i="14"/>
  <c r="U39" i="14" s="1"/>
  <c r="S38" i="14"/>
  <c r="R38" i="14"/>
  <c r="Q38" i="14"/>
  <c r="P38" i="14"/>
  <c r="E38" i="14"/>
  <c r="U38" i="14" s="1"/>
  <c r="S37" i="14"/>
  <c r="R37" i="14"/>
  <c r="Q37" i="14"/>
  <c r="P37" i="14"/>
  <c r="E37" i="14"/>
  <c r="S36" i="14"/>
  <c r="R36" i="14"/>
  <c r="Q36" i="14"/>
  <c r="P36" i="14"/>
  <c r="E36" i="14"/>
  <c r="U36" i="14" s="1"/>
  <c r="S35" i="14"/>
  <c r="R35" i="14"/>
  <c r="Q35" i="14"/>
  <c r="P35" i="14"/>
  <c r="E35" i="14"/>
  <c r="T35" i="14" s="1"/>
  <c r="S34" i="14"/>
  <c r="R34" i="14"/>
  <c r="Q34" i="14"/>
  <c r="P34" i="14"/>
  <c r="E34" i="14"/>
  <c r="U34" i="14" s="1"/>
  <c r="S33" i="14"/>
  <c r="R33" i="14"/>
  <c r="Q33" i="14"/>
  <c r="P33" i="14"/>
  <c r="E33" i="14"/>
  <c r="U33" i="14" s="1"/>
  <c r="S32" i="14"/>
  <c r="R32" i="14"/>
  <c r="Q32" i="14"/>
  <c r="P32" i="14"/>
  <c r="E32" i="14"/>
  <c r="U32" i="14" s="1"/>
  <c r="S31" i="14"/>
  <c r="R31" i="14"/>
  <c r="Q31" i="14"/>
  <c r="P31" i="14"/>
  <c r="E31" i="14"/>
  <c r="U31" i="14" s="1"/>
  <c r="S30" i="14"/>
  <c r="R30" i="14"/>
  <c r="Q30" i="14"/>
  <c r="P30" i="14"/>
  <c r="E30" i="14"/>
  <c r="U30" i="14" s="1"/>
  <c r="S29" i="14"/>
  <c r="R29" i="14"/>
  <c r="Q29" i="14"/>
  <c r="P29" i="14"/>
  <c r="E29" i="14"/>
  <c r="S28" i="14"/>
  <c r="R28" i="14"/>
  <c r="Q28" i="14"/>
  <c r="P28" i="14"/>
  <c r="E28" i="14"/>
  <c r="U28" i="14" s="1"/>
  <c r="R27" i="14"/>
  <c r="S26" i="14"/>
  <c r="R26" i="14"/>
  <c r="Q26" i="14"/>
  <c r="P26" i="14"/>
  <c r="E26" i="14"/>
  <c r="U26" i="14" s="1"/>
  <c r="S25" i="14"/>
  <c r="R25" i="14"/>
  <c r="Q25" i="14"/>
  <c r="P25" i="14"/>
  <c r="E25" i="14"/>
  <c r="S24" i="14"/>
  <c r="R24" i="14"/>
  <c r="Q24" i="14"/>
  <c r="P24" i="14"/>
  <c r="E24" i="14"/>
  <c r="U24" i="14" s="1"/>
  <c r="S23" i="14"/>
  <c r="R23" i="14"/>
  <c r="Q23" i="14"/>
  <c r="P23" i="14"/>
  <c r="E23" i="14"/>
  <c r="T23" i="14" s="1"/>
  <c r="T22" i="14"/>
  <c r="S22" i="14"/>
  <c r="R22" i="14"/>
  <c r="Q22" i="14"/>
  <c r="P22" i="14"/>
  <c r="E22" i="14"/>
  <c r="U22" i="14" s="1"/>
  <c r="S21" i="14"/>
  <c r="R21" i="14"/>
  <c r="Q21" i="14"/>
  <c r="P21" i="14"/>
  <c r="E21" i="14"/>
  <c r="U21" i="14" s="1"/>
  <c r="S20" i="14"/>
  <c r="R20" i="14"/>
  <c r="Q20" i="14"/>
  <c r="P20" i="14"/>
  <c r="E20" i="14"/>
  <c r="U20" i="14" s="1"/>
  <c r="S19" i="14"/>
  <c r="R19" i="14"/>
  <c r="Q19" i="14"/>
  <c r="P19" i="14"/>
  <c r="E19" i="14"/>
  <c r="S18" i="14"/>
  <c r="R18" i="14"/>
  <c r="Q18" i="14"/>
  <c r="P18" i="14"/>
  <c r="E18" i="14"/>
  <c r="U18" i="14" s="1"/>
  <c r="S17" i="14"/>
  <c r="R17" i="14"/>
  <c r="Q17" i="14"/>
  <c r="P17" i="14"/>
  <c r="E17" i="14"/>
  <c r="T17" i="14" s="1"/>
  <c r="S16" i="14"/>
  <c r="R16" i="14"/>
  <c r="Q16" i="14"/>
  <c r="P16" i="14"/>
  <c r="E16" i="14"/>
  <c r="U16" i="14" s="1"/>
  <c r="S15" i="14"/>
  <c r="R15" i="14"/>
  <c r="Q15" i="14"/>
  <c r="P15" i="14"/>
  <c r="E15" i="14"/>
  <c r="T15" i="14" s="1"/>
  <c r="T14" i="14"/>
  <c r="S14" i="14"/>
  <c r="R14" i="14"/>
  <c r="Q14" i="14"/>
  <c r="P14" i="14"/>
  <c r="E14" i="14"/>
  <c r="U14" i="14" s="1"/>
  <c r="S13" i="14"/>
  <c r="R13" i="14"/>
  <c r="Q13" i="14"/>
  <c r="P13" i="14"/>
  <c r="E13" i="14"/>
  <c r="U13" i="14" s="1"/>
  <c r="S12" i="14"/>
  <c r="R12" i="14"/>
  <c r="Q12" i="14"/>
  <c r="P12" i="14"/>
  <c r="E12" i="14"/>
  <c r="U12" i="14" s="1"/>
  <c r="S11" i="14"/>
  <c r="R11" i="14"/>
  <c r="Q11" i="14"/>
  <c r="P11" i="14"/>
  <c r="E11" i="14"/>
  <c r="S10" i="14"/>
  <c r="R10" i="14"/>
  <c r="Q10" i="14"/>
  <c r="P10" i="14"/>
  <c r="E10" i="14"/>
  <c r="S9" i="14"/>
  <c r="R9" i="14"/>
  <c r="R8" i="14"/>
  <c r="S61" i="13"/>
  <c r="R61" i="13"/>
  <c r="Q61" i="13"/>
  <c r="P61" i="13"/>
  <c r="E61" i="13"/>
  <c r="U61" i="13" s="1"/>
  <c r="S60" i="13"/>
  <c r="R60" i="13"/>
  <c r="Q60" i="13"/>
  <c r="Q59" i="13" s="1"/>
  <c r="P60" i="13"/>
  <c r="E60" i="13"/>
  <c r="U60" i="13" s="1"/>
  <c r="S59" i="13"/>
  <c r="R59" i="13"/>
  <c r="R58" i="13"/>
  <c r="S57" i="13"/>
  <c r="R57" i="13"/>
  <c r="Q57" i="13"/>
  <c r="P57" i="13"/>
  <c r="E57" i="13"/>
  <c r="U57" i="13" s="1"/>
  <c r="U56" i="13"/>
  <c r="S56" i="13"/>
  <c r="R56" i="13"/>
  <c r="Q56" i="13"/>
  <c r="P56" i="13"/>
  <c r="E56" i="13"/>
  <c r="T56" i="13" s="1"/>
  <c r="S55" i="13"/>
  <c r="R55" i="13"/>
  <c r="Q55" i="13"/>
  <c r="P55" i="13"/>
  <c r="E55" i="13"/>
  <c r="U55" i="13" s="1"/>
  <c r="U54" i="13"/>
  <c r="S54" i="13"/>
  <c r="R54" i="13"/>
  <c r="Q54" i="13"/>
  <c r="P54" i="13"/>
  <c r="E54" i="13"/>
  <c r="T54" i="13" s="1"/>
  <c r="S53" i="13"/>
  <c r="R53" i="13"/>
  <c r="S52" i="13"/>
  <c r="R52" i="13"/>
  <c r="Q52" i="13"/>
  <c r="P52" i="13"/>
  <c r="E52" i="13"/>
  <c r="U52" i="13" s="1"/>
  <c r="U51" i="13"/>
  <c r="S51" i="13"/>
  <c r="R51" i="13"/>
  <c r="Q51" i="13"/>
  <c r="P51" i="13"/>
  <c r="E51" i="13"/>
  <c r="T51" i="13" s="1"/>
  <c r="S50" i="13"/>
  <c r="R50" i="13"/>
  <c r="Q50" i="13"/>
  <c r="P50" i="13"/>
  <c r="E50" i="13"/>
  <c r="U50" i="13" s="1"/>
  <c r="S49" i="13"/>
  <c r="R49" i="13"/>
  <c r="Q49" i="13"/>
  <c r="P49" i="13"/>
  <c r="E49" i="13"/>
  <c r="T49" i="13" s="1"/>
  <c r="S48" i="13"/>
  <c r="R48" i="13"/>
  <c r="Q48" i="13"/>
  <c r="P48" i="13"/>
  <c r="E48" i="13"/>
  <c r="U48" i="13" s="1"/>
  <c r="S47" i="13"/>
  <c r="R47" i="13"/>
  <c r="Q47" i="13"/>
  <c r="P47" i="13"/>
  <c r="E47" i="13"/>
  <c r="S46" i="13"/>
  <c r="R46" i="13"/>
  <c r="Q46" i="13"/>
  <c r="P46" i="13"/>
  <c r="E46" i="13"/>
  <c r="U46" i="13" s="1"/>
  <c r="S45" i="13"/>
  <c r="R45" i="13"/>
  <c r="Q45" i="13"/>
  <c r="P45" i="13"/>
  <c r="E45" i="13"/>
  <c r="T45" i="13" s="1"/>
  <c r="S44" i="13"/>
  <c r="R44" i="13"/>
  <c r="Q44" i="13"/>
  <c r="P44" i="13"/>
  <c r="E44" i="13"/>
  <c r="U44" i="13" s="1"/>
  <c r="S43" i="13"/>
  <c r="R43" i="13"/>
  <c r="R42" i="13"/>
  <c r="S41" i="13"/>
  <c r="R41" i="13"/>
  <c r="Q41" i="13"/>
  <c r="P41" i="13"/>
  <c r="E41" i="13"/>
  <c r="T41" i="13" s="1"/>
  <c r="S40" i="13"/>
  <c r="R40" i="13"/>
  <c r="Q40" i="13"/>
  <c r="P40" i="13"/>
  <c r="E40" i="13"/>
  <c r="U40" i="13" s="1"/>
  <c r="S39" i="13"/>
  <c r="R39" i="13"/>
  <c r="Q39" i="13"/>
  <c r="P39" i="13"/>
  <c r="E39" i="13"/>
  <c r="T39" i="13" s="1"/>
  <c r="S38" i="13"/>
  <c r="R38" i="13"/>
  <c r="Q38" i="13"/>
  <c r="P38" i="13"/>
  <c r="E38" i="13"/>
  <c r="U38" i="13" s="1"/>
  <c r="S37" i="13"/>
  <c r="R37" i="13"/>
  <c r="Q37" i="13"/>
  <c r="P37" i="13"/>
  <c r="E37" i="13"/>
  <c r="S36" i="13"/>
  <c r="R36" i="13"/>
  <c r="Q36" i="13"/>
  <c r="P36" i="13"/>
  <c r="E36" i="13"/>
  <c r="U36" i="13" s="1"/>
  <c r="S35" i="13"/>
  <c r="R35" i="13"/>
  <c r="Q35" i="13"/>
  <c r="P35" i="13"/>
  <c r="E35" i="13"/>
  <c r="T35" i="13" s="1"/>
  <c r="S34" i="13"/>
  <c r="R34" i="13"/>
  <c r="Q34" i="13"/>
  <c r="P34" i="13"/>
  <c r="E34" i="13"/>
  <c r="U34" i="13" s="1"/>
  <c r="S33" i="13"/>
  <c r="R33" i="13"/>
  <c r="Q33" i="13"/>
  <c r="P33" i="13"/>
  <c r="E33" i="13"/>
  <c r="T33" i="13" s="1"/>
  <c r="S32" i="13"/>
  <c r="R32" i="13"/>
  <c r="Q32" i="13"/>
  <c r="P32" i="13"/>
  <c r="E32" i="13"/>
  <c r="U32" i="13" s="1"/>
  <c r="S31" i="13"/>
  <c r="R31" i="13"/>
  <c r="Q31" i="13"/>
  <c r="P31" i="13"/>
  <c r="E31" i="13"/>
  <c r="T31" i="13" s="1"/>
  <c r="S30" i="13"/>
  <c r="R30" i="13"/>
  <c r="Q30" i="13"/>
  <c r="P30" i="13"/>
  <c r="E30" i="13"/>
  <c r="U30" i="13" s="1"/>
  <c r="S29" i="13"/>
  <c r="R29" i="13"/>
  <c r="Q29" i="13"/>
  <c r="P29" i="13"/>
  <c r="E29" i="13"/>
  <c r="S28" i="13"/>
  <c r="R28" i="13"/>
  <c r="Q28" i="13"/>
  <c r="P28" i="13"/>
  <c r="P27" i="13" s="1"/>
  <c r="E28" i="13"/>
  <c r="T28" i="13" s="1"/>
  <c r="R27" i="13"/>
  <c r="S26" i="13"/>
  <c r="R26" i="13"/>
  <c r="Q26" i="13"/>
  <c r="P26" i="13"/>
  <c r="E26" i="13"/>
  <c r="U26" i="13" s="1"/>
  <c r="S25" i="13"/>
  <c r="R25" i="13"/>
  <c r="Q25" i="13"/>
  <c r="P25" i="13"/>
  <c r="E25" i="13"/>
  <c r="S24" i="13"/>
  <c r="R24" i="13"/>
  <c r="Q24" i="13"/>
  <c r="P24" i="13"/>
  <c r="E24" i="13"/>
  <c r="U24" i="13" s="1"/>
  <c r="S23" i="13"/>
  <c r="R23" i="13"/>
  <c r="Q23" i="13"/>
  <c r="P23" i="13"/>
  <c r="E23" i="13"/>
  <c r="T23" i="13" s="1"/>
  <c r="S22" i="13"/>
  <c r="R22" i="13"/>
  <c r="Q22" i="13"/>
  <c r="P22" i="13"/>
  <c r="E22" i="13"/>
  <c r="U22" i="13" s="1"/>
  <c r="U21" i="13"/>
  <c r="S21" i="13"/>
  <c r="R21" i="13"/>
  <c r="Q21" i="13"/>
  <c r="P21" i="13"/>
  <c r="E21" i="13"/>
  <c r="T21" i="13" s="1"/>
  <c r="T20" i="13"/>
  <c r="S20" i="13"/>
  <c r="R20" i="13"/>
  <c r="Q20" i="13"/>
  <c r="P20" i="13"/>
  <c r="E20" i="13"/>
  <c r="U20" i="13" s="1"/>
  <c r="S19" i="13"/>
  <c r="R19" i="13"/>
  <c r="Q19" i="13"/>
  <c r="P19" i="13"/>
  <c r="E19" i="13"/>
  <c r="T19" i="13" s="1"/>
  <c r="S18" i="13"/>
  <c r="R18" i="13"/>
  <c r="Q18" i="13"/>
  <c r="P18" i="13"/>
  <c r="E18" i="13"/>
  <c r="U18" i="13" s="1"/>
  <c r="S17" i="13"/>
  <c r="R17" i="13"/>
  <c r="Q17" i="13"/>
  <c r="P17" i="13"/>
  <c r="E17" i="13"/>
  <c r="S16" i="13"/>
  <c r="R16" i="13"/>
  <c r="Q16" i="13"/>
  <c r="P16" i="13"/>
  <c r="E16" i="13"/>
  <c r="S15" i="13"/>
  <c r="R15" i="13"/>
  <c r="Q15" i="13"/>
  <c r="P15" i="13"/>
  <c r="E15" i="13"/>
  <c r="T15" i="13" s="1"/>
  <c r="T14" i="13"/>
  <c r="S14" i="13"/>
  <c r="R14" i="13"/>
  <c r="Q14" i="13"/>
  <c r="P14" i="13"/>
  <c r="E14" i="13"/>
  <c r="U14" i="13" s="1"/>
  <c r="U13" i="13"/>
  <c r="S13" i="13"/>
  <c r="R13" i="13"/>
  <c r="Q13" i="13"/>
  <c r="P13" i="13"/>
  <c r="E13" i="13"/>
  <c r="T13" i="13" s="1"/>
  <c r="S12" i="13"/>
  <c r="R12" i="13"/>
  <c r="Q12" i="13"/>
  <c r="P12" i="13"/>
  <c r="E12" i="13"/>
  <c r="U12" i="13" s="1"/>
  <c r="S11" i="13"/>
  <c r="R11" i="13"/>
  <c r="Q11" i="13"/>
  <c r="P11" i="13"/>
  <c r="E11" i="13"/>
  <c r="T11" i="13" s="1"/>
  <c r="S10" i="13"/>
  <c r="R10" i="13"/>
  <c r="Q10" i="13"/>
  <c r="P10" i="13"/>
  <c r="E10" i="13"/>
  <c r="U10" i="13" s="1"/>
  <c r="S9" i="13"/>
  <c r="R9" i="13"/>
  <c r="R8" i="13"/>
  <c r="S61" i="12"/>
  <c r="R61" i="12"/>
  <c r="Q61" i="12"/>
  <c r="P61" i="12"/>
  <c r="E61" i="12"/>
  <c r="U61" i="12" s="1"/>
  <c r="S60" i="12"/>
  <c r="R60" i="12"/>
  <c r="Q60" i="12"/>
  <c r="P60" i="12"/>
  <c r="E60" i="12"/>
  <c r="S59" i="12"/>
  <c r="R59" i="12"/>
  <c r="R58" i="12"/>
  <c r="S57" i="12"/>
  <c r="R57" i="12"/>
  <c r="Q57" i="12"/>
  <c r="P57" i="12"/>
  <c r="E57" i="12"/>
  <c r="U57" i="12" s="1"/>
  <c r="S56" i="12"/>
  <c r="R56" i="12"/>
  <c r="Q56" i="12"/>
  <c r="P56" i="12"/>
  <c r="E56" i="12"/>
  <c r="S55" i="12"/>
  <c r="R55" i="12"/>
  <c r="Q55" i="12"/>
  <c r="P55" i="12"/>
  <c r="E55" i="12"/>
  <c r="U55" i="12" s="1"/>
  <c r="S54" i="12"/>
  <c r="R54" i="12"/>
  <c r="Q54" i="12"/>
  <c r="P54" i="12"/>
  <c r="E54" i="12"/>
  <c r="T54" i="12" s="1"/>
  <c r="S53" i="12"/>
  <c r="R53" i="12"/>
  <c r="S52" i="12"/>
  <c r="R52" i="12"/>
  <c r="Q52" i="12"/>
  <c r="P52" i="12"/>
  <c r="E52" i="12"/>
  <c r="U52" i="12" s="1"/>
  <c r="U51" i="12"/>
  <c r="S51" i="12"/>
  <c r="R51" i="12"/>
  <c r="Q51" i="12"/>
  <c r="P51" i="12"/>
  <c r="E51" i="12"/>
  <c r="T51" i="12" s="1"/>
  <c r="S50" i="12"/>
  <c r="R50" i="12"/>
  <c r="Q50" i="12"/>
  <c r="P50" i="12"/>
  <c r="E50" i="12"/>
  <c r="U50" i="12" s="1"/>
  <c r="S49" i="12"/>
  <c r="R49" i="12"/>
  <c r="Q49" i="12"/>
  <c r="P49" i="12"/>
  <c r="E49" i="12"/>
  <c r="T49" i="12" s="1"/>
  <c r="S48" i="12"/>
  <c r="R48" i="12"/>
  <c r="Q48" i="12"/>
  <c r="P48" i="12"/>
  <c r="E48" i="12"/>
  <c r="U48" i="12" s="1"/>
  <c r="U47" i="12"/>
  <c r="S47" i="12"/>
  <c r="R47" i="12"/>
  <c r="Q47" i="12"/>
  <c r="P47" i="12"/>
  <c r="E47" i="12"/>
  <c r="T47" i="12" s="1"/>
  <c r="T46" i="12"/>
  <c r="S46" i="12"/>
  <c r="R46" i="12"/>
  <c r="Q46" i="12"/>
  <c r="P46" i="12"/>
  <c r="E46" i="12"/>
  <c r="U46" i="12" s="1"/>
  <c r="S45" i="12"/>
  <c r="R45" i="12"/>
  <c r="Q45" i="12"/>
  <c r="P45" i="12"/>
  <c r="E45" i="12"/>
  <c r="S44" i="12"/>
  <c r="R44" i="12"/>
  <c r="Q44" i="12"/>
  <c r="P44" i="12"/>
  <c r="E44" i="12"/>
  <c r="S43" i="12"/>
  <c r="R43" i="12"/>
  <c r="S42" i="12"/>
  <c r="R42" i="12"/>
  <c r="S41" i="12"/>
  <c r="R41" i="12"/>
  <c r="Q41" i="12"/>
  <c r="P41" i="12"/>
  <c r="E41" i="12"/>
  <c r="T41" i="12" s="1"/>
  <c r="S40" i="12"/>
  <c r="R40" i="12"/>
  <c r="Q40" i="12"/>
  <c r="P40" i="12"/>
  <c r="E40" i="12"/>
  <c r="U40" i="12" s="1"/>
  <c r="S39" i="12"/>
  <c r="R39" i="12"/>
  <c r="Q39" i="12"/>
  <c r="P39" i="12"/>
  <c r="E39" i="12"/>
  <c r="T39" i="12" s="1"/>
  <c r="S38" i="12"/>
  <c r="R38" i="12"/>
  <c r="Q38" i="12"/>
  <c r="P38" i="12"/>
  <c r="E38" i="12"/>
  <c r="U38" i="12" s="1"/>
  <c r="S37" i="12"/>
  <c r="R37" i="12"/>
  <c r="Q37" i="12"/>
  <c r="P37" i="12"/>
  <c r="E37" i="12"/>
  <c r="T37" i="12" s="1"/>
  <c r="U36" i="12"/>
  <c r="T36" i="12"/>
  <c r="S36" i="12"/>
  <c r="R36" i="12"/>
  <c r="Q36" i="12"/>
  <c r="P36" i="12"/>
  <c r="E36" i="12"/>
  <c r="S35" i="12"/>
  <c r="R35" i="12"/>
  <c r="Q35" i="12"/>
  <c r="P35" i="12"/>
  <c r="E35" i="12"/>
  <c r="S34" i="12"/>
  <c r="R34" i="12"/>
  <c r="Q34" i="12"/>
  <c r="P34" i="12"/>
  <c r="E34" i="12"/>
  <c r="U34" i="12" s="1"/>
  <c r="S33" i="12"/>
  <c r="R33" i="12"/>
  <c r="Q33" i="12"/>
  <c r="P33" i="12"/>
  <c r="E33" i="12"/>
  <c r="T33" i="12" s="1"/>
  <c r="S32" i="12"/>
  <c r="R32" i="12"/>
  <c r="Q32" i="12"/>
  <c r="P32" i="12"/>
  <c r="T32" i="12" s="1"/>
  <c r="E32" i="12"/>
  <c r="U32" i="12" s="1"/>
  <c r="S31" i="12"/>
  <c r="R31" i="12"/>
  <c r="Q31" i="12"/>
  <c r="P31" i="12"/>
  <c r="E31" i="12"/>
  <c r="T31" i="12" s="1"/>
  <c r="S30" i="12"/>
  <c r="R30" i="12"/>
  <c r="Q30" i="12"/>
  <c r="P30" i="12"/>
  <c r="E30" i="12"/>
  <c r="S29" i="12"/>
  <c r="R29" i="12"/>
  <c r="Q29" i="12"/>
  <c r="P29" i="12"/>
  <c r="E29" i="12"/>
  <c r="T29" i="12" s="1"/>
  <c r="S28" i="12"/>
  <c r="R28" i="12"/>
  <c r="Q28" i="12"/>
  <c r="P28" i="12"/>
  <c r="E28" i="12"/>
  <c r="U28" i="12" s="1"/>
  <c r="R27" i="12"/>
  <c r="S26" i="12"/>
  <c r="R26" i="12"/>
  <c r="Q26" i="12"/>
  <c r="P26" i="12"/>
  <c r="E26" i="12"/>
  <c r="U26" i="12" s="1"/>
  <c r="S25" i="12"/>
  <c r="R25" i="12"/>
  <c r="Q25" i="12"/>
  <c r="P25" i="12"/>
  <c r="E25" i="12"/>
  <c r="T25" i="12" s="1"/>
  <c r="S24" i="12"/>
  <c r="R24" i="12"/>
  <c r="Q24" i="12"/>
  <c r="P24" i="12"/>
  <c r="E24" i="12"/>
  <c r="T24" i="12" s="1"/>
  <c r="S23" i="12"/>
  <c r="R23" i="12"/>
  <c r="Q23" i="12"/>
  <c r="P23" i="12"/>
  <c r="E23" i="12"/>
  <c r="U23" i="12" s="1"/>
  <c r="S22" i="12"/>
  <c r="R22" i="12"/>
  <c r="Q22" i="12"/>
  <c r="P22" i="12"/>
  <c r="E22" i="12"/>
  <c r="T22" i="12" s="1"/>
  <c r="S21" i="12"/>
  <c r="R21" i="12"/>
  <c r="Q21" i="12"/>
  <c r="P21" i="12"/>
  <c r="E21" i="12"/>
  <c r="T21" i="12" s="1"/>
  <c r="S20" i="12"/>
  <c r="R20" i="12"/>
  <c r="Q20" i="12"/>
  <c r="P20" i="12"/>
  <c r="E20" i="12"/>
  <c r="U20" i="12" s="1"/>
  <c r="S19" i="12"/>
  <c r="R19" i="12"/>
  <c r="Q19" i="12"/>
  <c r="P19" i="12"/>
  <c r="E19" i="12"/>
  <c r="U19" i="12" s="1"/>
  <c r="S18" i="12"/>
  <c r="R18" i="12"/>
  <c r="Q18" i="12"/>
  <c r="P18" i="12"/>
  <c r="E18" i="12"/>
  <c r="U18" i="12" s="1"/>
  <c r="S17" i="12"/>
  <c r="R17" i="12"/>
  <c r="Q17" i="12"/>
  <c r="P17" i="12"/>
  <c r="E17" i="12"/>
  <c r="U17" i="12" s="1"/>
  <c r="S16" i="12"/>
  <c r="R16" i="12"/>
  <c r="Q16" i="12"/>
  <c r="U16" i="12" s="1"/>
  <c r="P16" i="12"/>
  <c r="E16" i="12"/>
  <c r="S15" i="12"/>
  <c r="R15" i="12"/>
  <c r="Q15" i="12"/>
  <c r="P15" i="12"/>
  <c r="E15" i="12"/>
  <c r="U15" i="12" s="1"/>
  <c r="S14" i="12"/>
  <c r="R14" i="12"/>
  <c r="Q14" i="12"/>
  <c r="P14" i="12"/>
  <c r="E14" i="12"/>
  <c r="T14" i="12" s="1"/>
  <c r="S13" i="12"/>
  <c r="R13" i="12"/>
  <c r="Q13" i="12"/>
  <c r="P13" i="12"/>
  <c r="E13" i="12"/>
  <c r="T13" i="12" s="1"/>
  <c r="S12" i="12"/>
  <c r="R12" i="12"/>
  <c r="Q12" i="12"/>
  <c r="P12" i="12"/>
  <c r="E12" i="12"/>
  <c r="U12" i="12" s="1"/>
  <c r="S11" i="12"/>
  <c r="R11" i="12"/>
  <c r="Q11" i="12"/>
  <c r="P11" i="12"/>
  <c r="E11" i="12"/>
  <c r="U11" i="12" s="1"/>
  <c r="S10" i="12"/>
  <c r="R10" i="12"/>
  <c r="Q10" i="12"/>
  <c r="P10" i="12"/>
  <c r="E10" i="12"/>
  <c r="U10" i="12" s="1"/>
  <c r="S9" i="12"/>
  <c r="R9" i="12"/>
  <c r="R8" i="12"/>
  <c r="S61" i="11"/>
  <c r="R61" i="11"/>
  <c r="Q61" i="11"/>
  <c r="P61" i="11"/>
  <c r="E61" i="11"/>
  <c r="U61" i="11" s="1"/>
  <c r="S60" i="11"/>
  <c r="R60" i="11"/>
  <c r="Q60" i="11"/>
  <c r="Q59" i="11" s="1"/>
  <c r="P60" i="11"/>
  <c r="E60" i="11"/>
  <c r="S59" i="11"/>
  <c r="R59" i="11"/>
  <c r="R58" i="11"/>
  <c r="S57" i="11"/>
  <c r="R57" i="11"/>
  <c r="Q57" i="11"/>
  <c r="P57" i="11"/>
  <c r="E57" i="11"/>
  <c r="T57" i="11" s="1"/>
  <c r="S56" i="11"/>
  <c r="R56" i="11"/>
  <c r="Q56" i="11"/>
  <c r="P56" i="11"/>
  <c r="E56" i="11"/>
  <c r="U56" i="11" s="1"/>
  <c r="S55" i="11"/>
  <c r="R55" i="11"/>
  <c r="Q55" i="11"/>
  <c r="P55" i="11"/>
  <c r="E55" i="11"/>
  <c r="T55" i="11" s="1"/>
  <c r="S54" i="11"/>
  <c r="R54" i="11"/>
  <c r="Q54" i="11"/>
  <c r="P54" i="11"/>
  <c r="E54" i="11"/>
  <c r="T54" i="11" s="1"/>
  <c r="S53" i="11"/>
  <c r="R53" i="11"/>
  <c r="S52" i="11"/>
  <c r="R52" i="11"/>
  <c r="Q52" i="11"/>
  <c r="P52" i="11"/>
  <c r="E52" i="11"/>
  <c r="T52" i="11" s="1"/>
  <c r="S51" i="11"/>
  <c r="R51" i="11"/>
  <c r="Q51" i="11"/>
  <c r="P51" i="11"/>
  <c r="E51" i="11"/>
  <c r="U51" i="11" s="1"/>
  <c r="S50" i="11"/>
  <c r="R50" i="11"/>
  <c r="Q50" i="11"/>
  <c r="P50" i="11"/>
  <c r="E50" i="11"/>
  <c r="T50" i="11" s="1"/>
  <c r="S49" i="11"/>
  <c r="R49" i="11"/>
  <c r="Q49" i="11"/>
  <c r="P49" i="11"/>
  <c r="E49" i="11"/>
  <c r="T49" i="11" s="1"/>
  <c r="S48" i="11"/>
  <c r="R48" i="11"/>
  <c r="Q48" i="11"/>
  <c r="P48" i="11"/>
  <c r="E48" i="11"/>
  <c r="U48" i="11" s="1"/>
  <c r="S47" i="11"/>
  <c r="R47" i="11"/>
  <c r="Q47" i="11"/>
  <c r="P47" i="11"/>
  <c r="E47" i="11"/>
  <c r="U47" i="11" s="1"/>
  <c r="S46" i="11"/>
  <c r="R46" i="11"/>
  <c r="Q46" i="11"/>
  <c r="P46" i="11"/>
  <c r="E46" i="11"/>
  <c r="U46" i="11" s="1"/>
  <c r="S45" i="11"/>
  <c r="R45" i="11"/>
  <c r="Q45" i="11"/>
  <c r="P45" i="11"/>
  <c r="E45" i="11"/>
  <c r="U45" i="11" s="1"/>
  <c r="S44" i="11"/>
  <c r="R44" i="11"/>
  <c r="Q44" i="11"/>
  <c r="P44" i="11"/>
  <c r="E44" i="11"/>
  <c r="U44" i="11" s="1"/>
  <c r="S43" i="11"/>
  <c r="R43" i="11"/>
  <c r="S42" i="11"/>
  <c r="R42" i="11"/>
  <c r="S41" i="11"/>
  <c r="R41" i="11"/>
  <c r="Q41" i="11"/>
  <c r="P41" i="11"/>
  <c r="E41" i="11"/>
  <c r="U41" i="11" s="1"/>
  <c r="S40" i="11"/>
  <c r="R40" i="11"/>
  <c r="Q40" i="11"/>
  <c r="P40" i="11"/>
  <c r="E40" i="11"/>
  <c r="T40" i="11" s="1"/>
  <c r="S39" i="11"/>
  <c r="R39" i="11"/>
  <c r="Q39" i="11"/>
  <c r="P39" i="11"/>
  <c r="E39" i="11"/>
  <c r="T39" i="11" s="1"/>
  <c r="S38" i="11"/>
  <c r="R38" i="11"/>
  <c r="Q38" i="11"/>
  <c r="P38" i="11"/>
  <c r="E38" i="11"/>
  <c r="U38" i="11" s="1"/>
  <c r="S37" i="11"/>
  <c r="R37" i="11"/>
  <c r="Q37" i="11"/>
  <c r="P37" i="11"/>
  <c r="E37" i="11"/>
  <c r="U37" i="11" s="1"/>
  <c r="S36" i="11"/>
  <c r="R36" i="11"/>
  <c r="Q36" i="11"/>
  <c r="P36" i="11"/>
  <c r="E36" i="11"/>
  <c r="U36" i="11" s="1"/>
  <c r="S35" i="11"/>
  <c r="R35" i="11"/>
  <c r="Q35" i="11"/>
  <c r="P35" i="11"/>
  <c r="E35" i="11"/>
  <c r="U35" i="11" s="1"/>
  <c r="S34" i="11"/>
  <c r="R34" i="11"/>
  <c r="Q34" i="11"/>
  <c r="P34" i="11"/>
  <c r="E34" i="11"/>
  <c r="T34" i="11" s="1"/>
  <c r="S33" i="11"/>
  <c r="R33" i="11"/>
  <c r="Q33" i="11"/>
  <c r="P33" i="11"/>
  <c r="E33" i="11"/>
  <c r="U33" i="11" s="1"/>
  <c r="S32" i="11"/>
  <c r="R32" i="11"/>
  <c r="Q32" i="11"/>
  <c r="P32" i="11"/>
  <c r="E32" i="11"/>
  <c r="T32" i="11" s="1"/>
  <c r="S31" i="11"/>
  <c r="R31" i="11"/>
  <c r="Q31" i="11"/>
  <c r="P31" i="11"/>
  <c r="E31" i="11"/>
  <c r="T31" i="11" s="1"/>
  <c r="S30" i="11"/>
  <c r="R30" i="11"/>
  <c r="Q30" i="11"/>
  <c r="P30" i="11"/>
  <c r="E30" i="11"/>
  <c r="U30" i="11" s="1"/>
  <c r="S29" i="11"/>
  <c r="R29" i="11"/>
  <c r="Q29" i="11"/>
  <c r="P29" i="11"/>
  <c r="E29" i="11"/>
  <c r="U29" i="11" s="1"/>
  <c r="S28" i="11"/>
  <c r="R28" i="11"/>
  <c r="Q28" i="11"/>
  <c r="P28" i="11"/>
  <c r="E28" i="11"/>
  <c r="U28" i="11" s="1"/>
  <c r="R27" i="11"/>
  <c r="T26" i="11"/>
  <c r="S26" i="11"/>
  <c r="R26" i="11"/>
  <c r="Q26" i="11"/>
  <c r="P26" i="11"/>
  <c r="E26" i="11"/>
  <c r="U26" i="11" s="1"/>
  <c r="S25" i="11"/>
  <c r="R25" i="11"/>
  <c r="Q25" i="11"/>
  <c r="P25" i="11"/>
  <c r="E25" i="11"/>
  <c r="U25" i="11" s="1"/>
  <c r="S24" i="11"/>
  <c r="R24" i="11"/>
  <c r="Q24" i="11"/>
  <c r="P24" i="11"/>
  <c r="E24" i="11"/>
  <c r="U24" i="11" s="1"/>
  <c r="S23" i="11"/>
  <c r="R23" i="11"/>
  <c r="Q23" i="11"/>
  <c r="P23" i="11"/>
  <c r="E23" i="11"/>
  <c r="U23" i="11" s="1"/>
  <c r="S22" i="11"/>
  <c r="R22" i="11"/>
  <c r="Q22" i="11"/>
  <c r="P22" i="11"/>
  <c r="E22" i="11"/>
  <c r="T22" i="11" s="1"/>
  <c r="S21" i="11"/>
  <c r="R21" i="11"/>
  <c r="Q21" i="11"/>
  <c r="P21" i="11"/>
  <c r="E21" i="11"/>
  <c r="U21" i="11" s="1"/>
  <c r="S20" i="11"/>
  <c r="R20" i="11"/>
  <c r="Q20" i="11"/>
  <c r="P20" i="11"/>
  <c r="E20" i="11"/>
  <c r="T20" i="11" s="1"/>
  <c r="S19" i="11"/>
  <c r="R19" i="11"/>
  <c r="Q19" i="11"/>
  <c r="P19" i="11"/>
  <c r="E19" i="11"/>
  <c r="T19" i="11" s="1"/>
  <c r="S18" i="11"/>
  <c r="R18" i="11"/>
  <c r="Q18" i="11"/>
  <c r="P18" i="11"/>
  <c r="E18" i="11"/>
  <c r="U18" i="11" s="1"/>
  <c r="S17" i="11"/>
  <c r="R17" i="11"/>
  <c r="Q17" i="11"/>
  <c r="P17" i="11"/>
  <c r="E17" i="11"/>
  <c r="U17" i="11" s="1"/>
  <c r="S16" i="11"/>
  <c r="R16" i="11"/>
  <c r="Q16" i="11"/>
  <c r="P16" i="11"/>
  <c r="E16" i="11"/>
  <c r="U16" i="11" s="1"/>
  <c r="S15" i="11"/>
  <c r="R15" i="11"/>
  <c r="Q15" i="11"/>
  <c r="P15" i="11"/>
  <c r="E15" i="11"/>
  <c r="U15" i="11" s="1"/>
  <c r="S14" i="11"/>
  <c r="R14" i="11"/>
  <c r="Q14" i="11"/>
  <c r="P14" i="11"/>
  <c r="E14" i="11"/>
  <c r="T14" i="11" s="1"/>
  <c r="S13" i="11"/>
  <c r="R13" i="11"/>
  <c r="Q13" i="11"/>
  <c r="P13" i="11"/>
  <c r="E13" i="11"/>
  <c r="U13" i="11" s="1"/>
  <c r="S12" i="11"/>
  <c r="R12" i="11"/>
  <c r="Q12" i="11"/>
  <c r="P12" i="11"/>
  <c r="E12" i="11"/>
  <c r="T12" i="11" s="1"/>
  <c r="S11" i="11"/>
  <c r="R11" i="11"/>
  <c r="Q11" i="11"/>
  <c r="P11" i="11"/>
  <c r="E11" i="11"/>
  <c r="T11" i="11" s="1"/>
  <c r="S10" i="11"/>
  <c r="R10" i="11"/>
  <c r="Q10" i="11"/>
  <c r="P10" i="11"/>
  <c r="E10" i="11"/>
  <c r="U10" i="11" s="1"/>
  <c r="S9" i="11"/>
  <c r="R9" i="11"/>
  <c r="R8" i="11"/>
  <c r="U61" i="10"/>
  <c r="S61" i="10"/>
  <c r="R61" i="10"/>
  <c r="Q61" i="10"/>
  <c r="P61" i="10"/>
  <c r="E61" i="10"/>
  <c r="T61" i="10" s="1"/>
  <c r="S60" i="10"/>
  <c r="R60" i="10"/>
  <c r="Q60" i="10"/>
  <c r="P60" i="10"/>
  <c r="P59" i="10" s="1"/>
  <c r="E60" i="10"/>
  <c r="E59" i="10" s="1"/>
  <c r="U59" i="10" s="1"/>
  <c r="S59" i="10"/>
  <c r="R59" i="10"/>
  <c r="S57" i="10"/>
  <c r="R57" i="10"/>
  <c r="Q57" i="10"/>
  <c r="P57" i="10"/>
  <c r="E57" i="10"/>
  <c r="U57" i="10" s="1"/>
  <c r="S56" i="10"/>
  <c r="R56" i="10"/>
  <c r="Q56" i="10"/>
  <c r="P56" i="10"/>
  <c r="E56" i="10"/>
  <c r="S55" i="10"/>
  <c r="R55" i="10"/>
  <c r="Q55" i="10"/>
  <c r="P55" i="10"/>
  <c r="E55" i="10"/>
  <c r="T55" i="10" s="1"/>
  <c r="S54" i="10"/>
  <c r="R54" i="10"/>
  <c r="Q54" i="10"/>
  <c r="P54" i="10"/>
  <c r="P53" i="10" s="1"/>
  <c r="E54" i="10"/>
  <c r="E53" i="10" s="1"/>
  <c r="T53" i="10" s="1"/>
  <c r="S53" i="10"/>
  <c r="R53" i="10"/>
  <c r="S52" i="10"/>
  <c r="R52" i="10"/>
  <c r="Q52" i="10"/>
  <c r="P52" i="10"/>
  <c r="E52" i="10"/>
  <c r="U52" i="10" s="1"/>
  <c r="S51" i="10"/>
  <c r="R51" i="10"/>
  <c r="Q51" i="10"/>
  <c r="P51" i="10"/>
  <c r="E51" i="10"/>
  <c r="U51" i="10" s="1"/>
  <c r="S50" i="10"/>
  <c r="R50" i="10"/>
  <c r="Q50" i="10"/>
  <c r="P50" i="10"/>
  <c r="E50" i="10"/>
  <c r="T50" i="10" s="1"/>
  <c r="S49" i="10"/>
  <c r="R49" i="10"/>
  <c r="Q49" i="10"/>
  <c r="P49" i="10"/>
  <c r="E49" i="10"/>
  <c r="U49" i="10" s="1"/>
  <c r="S48" i="10"/>
  <c r="R48" i="10"/>
  <c r="Q48" i="10"/>
  <c r="P48" i="10"/>
  <c r="E48" i="10"/>
  <c r="T48" i="10" s="1"/>
  <c r="S47" i="10"/>
  <c r="R47" i="10"/>
  <c r="Q47" i="10"/>
  <c r="P47" i="10"/>
  <c r="E47" i="10"/>
  <c r="T47" i="10" s="1"/>
  <c r="S46" i="10"/>
  <c r="R46" i="10"/>
  <c r="Q46" i="10"/>
  <c r="P46" i="10"/>
  <c r="E46" i="10"/>
  <c r="U46" i="10" s="1"/>
  <c r="S45" i="10"/>
  <c r="R45" i="10"/>
  <c r="Q45" i="10"/>
  <c r="P45" i="10"/>
  <c r="E45" i="10"/>
  <c r="U45" i="10" s="1"/>
  <c r="S44" i="10"/>
  <c r="R44" i="10"/>
  <c r="Q44" i="10"/>
  <c r="P44" i="10"/>
  <c r="E44" i="10"/>
  <c r="U44" i="10" s="1"/>
  <c r="S43" i="10"/>
  <c r="R43" i="10"/>
  <c r="S42" i="10"/>
  <c r="R42" i="10"/>
  <c r="S41" i="10"/>
  <c r="R41" i="10"/>
  <c r="Q41" i="10"/>
  <c r="P41" i="10"/>
  <c r="E41" i="10"/>
  <c r="U41" i="10" s="1"/>
  <c r="S40" i="10"/>
  <c r="R40" i="10"/>
  <c r="Q40" i="10"/>
  <c r="P40" i="10"/>
  <c r="E40" i="10"/>
  <c r="U40" i="10" s="1"/>
  <c r="S39" i="10"/>
  <c r="R39" i="10"/>
  <c r="Q39" i="10"/>
  <c r="P39" i="10"/>
  <c r="E39" i="10"/>
  <c r="U39" i="10" s="1"/>
  <c r="S38" i="10"/>
  <c r="R38" i="10"/>
  <c r="Q38" i="10"/>
  <c r="P38" i="10"/>
  <c r="E38" i="10"/>
  <c r="T38" i="10" s="1"/>
  <c r="S37" i="10"/>
  <c r="R37" i="10"/>
  <c r="Q37" i="10"/>
  <c r="P37" i="10"/>
  <c r="E37" i="10"/>
  <c r="T37" i="10" s="1"/>
  <c r="S36" i="10"/>
  <c r="R36" i="10"/>
  <c r="Q36" i="10"/>
  <c r="P36" i="10"/>
  <c r="E36" i="10"/>
  <c r="U36" i="10" s="1"/>
  <c r="S35" i="10"/>
  <c r="R35" i="10"/>
  <c r="Q35" i="10"/>
  <c r="P35" i="10"/>
  <c r="E35" i="10"/>
  <c r="U35" i="10" s="1"/>
  <c r="S34" i="10"/>
  <c r="R34" i="10"/>
  <c r="Q34" i="10"/>
  <c r="P34" i="10"/>
  <c r="E34" i="10"/>
  <c r="U34" i="10" s="1"/>
  <c r="S33" i="10"/>
  <c r="R33" i="10"/>
  <c r="Q33" i="10"/>
  <c r="P33" i="10"/>
  <c r="E33" i="10"/>
  <c r="U33" i="10" s="1"/>
  <c r="S32" i="10"/>
  <c r="R32" i="10"/>
  <c r="Q32" i="10"/>
  <c r="U32" i="10" s="1"/>
  <c r="P32" i="10"/>
  <c r="E32" i="10"/>
  <c r="T32" i="10" s="1"/>
  <c r="S31" i="10"/>
  <c r="R31" i="10"/>
  <c r="Q31" i="10"/>
  <c r="P31" i="10"/>
  <c r="E31" i="10"/>
  <c r="U31" i="10" s="1"/>
  <c r="S30" i="10"/>
  <c r="R30" i="10"/>
  <c r="Q30" i="10"/>
  <c r="P30" i="10"/>
  <c r="E30" i="10"/>
  <c r="T30" i="10" s="1"/>
  <c r="T29" i="10"/>
  <c r="S29" i="10"/>
  <c r="R29" i="10"/>
  <c r="Q29" i="10"/>
  <c r="P29" i="10"/>
  <c r="E29" i="10"/>
  <c r="U29" i="10" s="1"/>
  <c r="U28" i="10"/>
  <c r="S28" i="10"/>
  <c r="R28" i="10"/>
  <c r="Q28" i="10"/>
  <c r="P28" i="10"/>
  <c r="E28" i="10"/>
  <c r="T28" i="10" s="1"/>
  <c r="R27" i="10"/>
  <c r="S26" i="10"/>
  <c r="R26" i="10"/>
  <c r="Q26" i="10"/>
  <c r="P26" i="10"/>
  <c r="E26" i="10"/>
  <c r="T26" i="10" s="1"/>
  <c r="S25" i="10"/>
  <c r="R25" i="10"/>
  <c r="Q25" i="10"/>
  <c r="P25" i="10"/>
  <c r="E25" i="10"/>
  <c r="T25" i="10" s="1"/>
  <c r="S24" i="10"/>
  <c r="R24" i="10"/>
  <c r="Q24" i="10"/>
  <c r="P24" i="10"/>
  <c r="E24" i="10"/>
  <c r="U24" i="10" s="1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S21" i="10"/>
  <c r="R21" i="10"/>
  <c r="Q21" i="10"/>
  <c r="P21" i="10"/>
  <c r="E21" i="10"/>
  <c r="U21" i="10" s="1"/>
  <c r="S20" i="10"/>
  <c r="R20" i="10"/>
  <c r="Q20" i="10"/>
  <c r="P20" i="10"/>
  <c r="E20" i="10"/>
  <c r="T20" i="10" s="1"/>
  <c r="S19" i="10"/>
  <c r="R19" i="10"/>
  <c r="Q19" i="10"/>
  <c r="P19" i="10"/>
  <c r="E19" i="10"/>
  <c r="U19" i="10" s="1"/>
  <c r="S18" i="10"/>
  <c r="R18" i="10"/>
  <c r="Q18" i="10"/>
  <c r="P18" i="10"/>
  <c r="E18" i="10"/>
  <c r="T18" i="10" s="1"/>
  <c r="S17" i="10"/>
  <c r="R17" i="10"/>
  <c r="Q17" i="10"/>
  <c r="P17" i="10"/>
  <c r="E17" i="10"/>
  <c r="T17" i="10" s="1"/>
  <c r="U16" i="10"/>
  <c r="S16" i="10"/>
  <c r="R16" i="10"/>
  <c r="Q16" i="10"/>
  <c r="P16" i="10"/>
  <c r="E16" i="10"/>
  <c r="T16" i="10" s="1"/>
  <c r="S15" i="10"/>
  <c r="R15" i="10"/>
  <c r="Q15" i="10"/>
  <c r="P15" i="10"/>
  <c r="E15" i="10"/>
  <c r="U15" i="10" s="1"/>
  <c r="S14" i="10"/>
  <c r="R14" i="10"/>
  <c r="Q14" i="10"/>
  <c r="P14" i="10"/>
  <c r="E14" i="10"/>
  <c r="U14" i="10" s="1"/>
  <c r="S13" i="10"/>
  <c r="R13" i="10"/>
  <c r="Q13" i="10"/>
  <c r="P13" i="10"/>
  <c r="E13" i="10"/>
  <c r="S12" i="10"/>
  <c r="R12" i="10"/>
  <c r="Q12" i="10"/>
  <c r="P12" i="10"/>
  <c r="E12" i="10"/>
  <c r="T12" i="10" s="1"/>
  <c r="S11" i="10"/>
  <c r="R11" i="10"/>
  <c r="Q11" i="10"/>
  <c r="P11" i="10"/>
  <c r="E11" i="10"/>
  <c r="U11" i="10" s="1"/>
  <c r="S10" i="10"/>
  <c r="R10" i="10"/>
  <c r="Q10" i="10"/>
  <c r="P10" i="10"/>
  <c r="E10" i="10"/>
  <c r="E9" i="10" s="1"/>
  <c r="S9" i="10"/>
  <c r="R9" i="10"/>
  <c r="R8" i="10"/>
  <c r="S62" i="9"/>
  <c r="S61" i="9"/>
  <c r="R61" i="9"/>
  <c r="Q61" i="9"/>
  <c r="P61" i="9"/>
  <c r="E61" i="9"/>
  <c r="U61" i="9" s="1"/>
  <c r="S60" i="9"/>
  <c r="R60" i="9"/>
  <c r="Q60" i="9"/>
  <c r="Q59" i="9" s="1"/>
  <c r="P60" i="9"/>
  <c r="E60" i="9"/>
  <c r="E59" i="9" s="1"/>
  <c r="U59" i="9" s="1"/>
  <c r="S59" i="9"/>
  <c r="R59" i="9"/>
  <c r="S58" i="9"/>
  <c r="S57" i="9"/>
  <c r="R57" i="9"/>
  <c r="Q57" i="9"/>
  <c r="P57" i="9"/>
  <c r="E57" i="9"/>
  <c r="T57" i="9" s="1"/>
  <c r="T56" i="9"/>
  <c r="S56" i="9"/>
  <c r="R56" i="9"/>
  <c r="Q56" i="9"/>
  <c r="P56" i="9"/>
  <c r="E56" i="9"/>
  <c r="U56" i="9" s="1"/>
  <c r="T55" i="9"/>
  <c r="S55" i="9"/>
  <c r="R55" i="9"/>
  <c r="Q55" i="9"/>
  <c r="P55" i="9"/>
  <c r="E55" i="9"/>
  <c r="U55" i="9" s="1"/>
  <c r="S54" i="9"/>
  <c r="R54" i="9"/>
  <c r="Q54" i="9"/>
  <c r="P54" i="9"/>
  <c r="P53" i="9" s="1"/>
  <c r="E54" i="9"/>
  <c r="E53" i="9" s="1"/>
  <c r="S53" i="9"/>
  <c r="R53" i="9"/>
  <c r="U52" i="9"/>
  <c r="S52" i="9"/>
  <c r="R52" i="9"/>
  <c r="Q52" i="9"/>
  <c r="P52" i="9"/>
  <c r="E52" i="9"/>
  <c r="T52" i="9" s="1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S48" i="9"/>
  <c r="R48" i="9"/>
  <c r="Q48" i="9"/>
  <c r="P48" i="9"/>
  <c r="E48" i="9"/>
  <c r="U48" i="9" s="1"/>
  <c r="S47" i="9"/>
  <c r="R47" i="9"/>
  <c r="Q47" i="9"/>
  <c r="P47" i="9"/>
  <c r="E47" i="9"/>
  <c r="U47" i="9" s="1"/>
  <c r="S46" i="9"/>
  <c r="R46" i="9"/>
  <c r="Q46" i="9"/>
  <c r="P46" i="9"/>
  <c r="E46" i="9"/>
  <c r="U46" i="9" s="1"/>
  <c r="S45" i="9"/>
  <c r="R45" i="9"/>
  <c r="Q45" i="9"/>
  <c r="P45" i="9"/>
  <c r="E45" i="9"/>
  <c r="T45" i="9" s="1"/>
  <c r="U44" i="9"/>
  <c r="S44" i="9"/>
  <c r="R44" i="9"/>
  <c r="Q44" i="9"/>
  <c r="P44" i="9"/>
  <c r="E44" i="9"/>
  <c r="T44" i="9" s="1"/>
  <c r="S43" i="9"/>
  <c r="R43" i="9"/>
  <c r="S42" i="9"/>
  <c r="R42" i="9"/>
  <c r="S41" i="9"/>
  <c r="R41" i="9"/>
  <c r="Q41" i="9"/>
  <c r="P41" i="9"/>
  <c r="E41" i="9"/>
  <c r="U41" i="9" s="1"/>
  <c r="S40" i="9"/>
  <c r="R40" i="9"/>
  <c r="Q40" i="9"/>
  <c r="P40" i="9"/>
  <c r="E40" i="9"/>
  <c r="U40" i="9" s="1"/>
  <c r="S39" i="9"/>
  <c r="R39" i="9"/>
  <c r="Q39" i="9"/>
  <c r="P39" i="9"/>
  <c r="E39" i="9"/>
  <c r="U39" i="9" s="1"/>
  <c r="S38" i="9"/>
  <c r="R38" i="9"/>
  <c r="Q38" i="9"/>
  <c r="P38" i="9"/>
  <c r="E38" i="9"/>
  <c r="U38" i="9" s="1"/>
  <c r="S37" i="9"/>
  <c r="R37" i="9"/>
  <c r="Q37" i="9"/>
  <c r="P37" i="9"/>
  <c r="E37" i="9"/>
  <c r="U37" i="9" s="1"/>
  <c r="S36" i="9"/>
  <c r="R36" i="9"/>
  <c r="Q36" i="9"/>
  <c r="P36" i="9"/>
  <c r="E36" i="9"/>
  <c r="U36" i="9" s="1"/>
  <c r="S35" i="9"/>
  <c r="R35" i="9"/>
  <c r="Q35" i="9"/>
  <c r="P35" i="9"/>
  <c r="E35" i="9"/>
  <c r="T35" i="9" s="1"/>
  <c r="U34" i="9"/>
  <c r="S34" i="9"/>
  <c r="R34" i="9"/>
  <c r="Q34" i="9"/>
  <c r="P34" i="9"/>
  <c r="E34" i="9"/>
  <c r="T34" i="9" s="1"/>
  <c r="U33" i="9"/>
  <c r="S33" i="9"/>
  <c r="R33" i="9"/>
  <c r="Q33" i="9"/>
  <c r="P33" i="9"/>
  <c r="E33" i="9"/>
  <c r="T33" i="9" s="1"/>
  <c r="S32" i="9"/>
  <c r="R32" i="9"/>
  <c r="Q32" i="9"/>
  <c r="P32" i="9"/>
  <c r="E32" i="9"/>
  <c r="T32" i="9" s="1"/>
  <c r="S31" i="9"/>
  <c r="R31" i="9"/>
  <c r="Q31" i="9"/>
  <c r="P31" i="9"/>
  <c r="E31" i="9"/>
  <c r="U31" i="9" s="1"/>
  <c r="S30" i="9"/>
  <c r="R30" i="9"/>
  <c r="Q30" i="9"/>
  <c r="P30" i="9"/>
  <c r="E30" i="9"/>
  <c r="S29" i="9"/>
  <c r="R29" i="9"/>
  <c r="Q29" i="9"/>
  <c r="P29" i="9"/>
  <c r="E29" i="9"/>
  <c r="U29" i="9" s="1"/>
  <c r="S28" i="9"/>
  <c r="R28" i="9"/>
  <c r="Q28" i="9"/>
  <c r="P28" i="9"/>
  <c r="E28" i="9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U25" i="9" s="1"/>
  <c r="S24" i="9"/>
  <c r="R24" i="9"/>
  <c r="Q24" i="9"/>
  <c r="P24" i="9"/>
  <c r="E24" i="9"/>
  <c r="U24" i="9" s="1"/>
  <c r="S23" i="9"/>
  <c r="R23" i="9"/>
  <c r="Q23" i="9"/>
  <c r="P23" i="9"/>
  <c r="E23" i="9"/>
  <c r="U23" i="9" s="1"/>
  <c r="S22" i="9"/>
  <c r="R22" i="9"/>
  <c r="Q22" i="9"/>
  <c r="P22" i="9"/>
  <c r="E22" i="9"/>
  <c r="T22" i="9" s="1"/>
  <c r="S21" i="9"/>
  <c r="R21" i="9"/>
  <c r="Q21" i="9"/>
  <c r="P21" i="9"/>
  <c r="E21" i="9"/>
  <c r="T21" i="9" s="1"/>
  <c r="S20" i="9"/>
  <c r="R20" i="9"/>
  <c r="Q20" i="9"/>
  <c r="P20" i="9"/>
  <c r="E20" i="9"/>
  <c r="U20" i="9" s="1"/>
  <c r="U19" i="9"/>
  <c r="S19" i="9"/>
  <c r="R19" i="9"/>
  <c r="Q19" i="9"/>
  <c r="P19" i="9"/>
  <c r="E19" i="9"/>
  <c r="T19" i="9" s="1"/>
  <c r="S18" i="9"/>
  <c r="R18" i="9"/>
  <c r="Q18" i="9"/>
  <c r="P18" i="9"/>
  <c r="E18" i="9"/>
  <c r="U18" i="9" s="1"/>
  <c r="S17" i="9"/>
  <c r="R17" i="9"/>
  <c r="Q17" i="9"/>
  <c r="P17" i="9"/>
  <c r="E17" i="9"/>
  <c r="U17" i="9" s="1"/>
  <c r="S16" i="9"/>
  <c r="R16" i="9"/>
  <c r="Q16" i="9"/>
  <c r="P16" i="9"/>
  <c r="E16" i="9"/>
  <c r="U16" i="9" s="1"/>
  <c r="S15" i="9"/>
  <c r="R15" i="9"/>
  <c r="Q15" i="9"/>
  <c r="P15" i="9"/>
  <c r="E15" i="9"/>
  <c r="U15" i="9" s="1"/>
  <c r="S14" i="9"/>
  <c r="R14" i="9"/>
  <c r="Q14" i="9"/>
  <c r="P14" i="9"/>
  <c r="E14" i="9"/>
  <c r="T14" i="9" s="1"/>
  <c r="U13" i="9"/>
  <c r="S13" i="9"/>
  <c r="R13" i="9"/>
  <c r="Q13" i="9"/>
  <c r="P13" i="9"/>
  <c r="E13" i="9"/>
  <c r="T13" i="9" s="1"/>
  <c r="S12" i="9"/>
  <c r="R12" i="9"/>
  <c r="Q12" i="9"/>
  <c r="P12" i="9"/>
  <c r="E12" i="9"/>
  <c r="U12" i="9" s="1"/>
  <c r="T11" i="9"/>
  <c r="S11" i="9"/>
  <c r="R11" i="9"/>
  <c r="Q11" i="9"/>
  <c r="P11" i="9"/>
  <c r="E11" i="9"/>
  <c r="U11" i="9" s="1"/>
  <c r="S10" i="9"/>
  <c r="R10" i="9"/>
  <c r="Q10" i="9"/>
  <c r="P10" i="9"/>
  <c r="T10" i="9" s="1"/>
  <c r="E10" i="9"/>
  <c r="S9" i="9"/>
  <c r="R9" i="9"/>
  <c r="S8" i="9"/>
  <c r="T61" i="8"/>
  <c r="S61" i="8"/>
  <c r="R61" i="8"/>
  <c r="Q61" i="8"/>
  <c r="P61" i="8"/>
  <c r="E61" i="8"/>
  <c r="U61" i="8" s="1"/>
  <c r="S60" i="8"/>
  <c r="R60" i="8"/>
  <c r="Q60" i="8"/>
  <c r="P60" i="8"/>
  <c r="E60" i="8"/>
  <c r="E59" i="8" s="1"/>
  <c r="U59" i="8" s="1"/>
  <c r="S59" i="8"/>
  <c r="R59" i="8"/>
  <c r="R58" i="8"/>
  <c r="S57" i="8"/>
  <c r="R57" i="8"/>
  <c r="Q57" i="8"/>
  <c r="P57" i="8"/>
  <c r="E57" i="8"/>
  <c r="U57" i="8" s="1"/>
  <c r="S56" i="8"/>
  <c r="R56" i="8"/>
  <c r="Q56" i="8"/>
  <c r="P56" i="8"/>
  <c r="E56" i="8"/>
  <c r="S55" i="8"/>
  <c r="R55" i="8"/>
  <c r="Q55" i="8"/>
  <c r="P55" i="8"/>
  <c r="E55" i="8"/>
  <c r="U55" i="8" s="1"/>
  <c r="S54" i="8"/>
  <c r="R54" i="8"/>
  <c r="Q54" i="8"/>
  <c r="P54" i="8"/>
  <c r="E54" i="8"/>
  <c r="S53" i="8"/>
  <c r="R53" i="8"/>
  <c r="S52" i="8"/>
  <c r="R52" i="8"/>
  <c r="Q52" i="8"/>
  <c r="P52" i="8"/>
  <c r="E52" i="8"/>
  <c r="U52" i="8" s="1"/>
  <c r="S51" i="8"/>
  <c r="R51" i="8"/>
  <c r="Q51" i="8"/>
  <c r="P51" i="8"/>
  <c r="E51" i="8"/>
  <c r="U51" i="8" s="1"/>
  <c r="S50" i="8"/>
  <c r="R50" i="8"/>
  <c r="Q50" i="8"/>
  <c r="P50" i="8"/>
  <c r="E50" i="8"/>
  <c r="U50" i="8" s="1"/>
  <c r="S49" i="8"/>
  <c r="R49" i="8"/>
  <c r="Q49" i="8"/>
  <c r="P49" i="8"/>
  <c r="E49" i="8"/>
  <c r="T49" i="8" s="1"/>
  <c r="U48" i="8"/>
  <c r="S48" i="8"/>
  <c r="R48" i="8"/>
  <c r="Q48" i="8"/>
  <c r="P48" i="8"/>
  <c r="E48" i="8"/>
  <c r="T48" i="8" s="1"/>
  <c r="S47" i="8"/>
  <c r="R47" i="8"/>
  <c r="Q47" i="8"/>
  <c r="P47" i="8"/>
  <c r="E47" i="8"/>
  <c r="U47" i="8" s="1"/>
  <c r="S46" i="8"/>
  <c r="R46" i="8"/>
  <c r="Q46" i="8"/>
  <c r="P46" i="8"/>
  <c r="E46" i="8"/>
  <c r="U46" i="8" s="1"/>
  <c r="S45" i="8"/>
  <c r="R45" i="8"/>
  <c r="Q45" i="8"/>
  <c r="P45" i="8"/>
  <c r="E45" i="8"/>
  <c r="U45" i="8" s="1"/>
  <c r="S44" i="8"/>
  <c r="R44" i="8"/>
  <c r="Q44" i="8"/>
  <c r="P44" i="8"/>
  <c r="E44" i="8"/>
  <c r="U44" i="8" s="1"/>
  <c r="S43" i="8"/>
  <c r="R43" i="8"/>
  <c r="S42" i="8"/>
  <c r="R42" i="8"/>
  <c r="S41" i="8"/>
  <c r="R41" i="8"/>
  <c r="Q41" i="8"/>
  <c r="P41" i="8"/>
  <c r="E41" i="8"/>
  <c r="U41" i="8" s="1"/>
  <c r="S40" i="8"/>
  <c r="R40" i="8"/>
  <c r="Q40" i="8"/>
  <c r="P40" i="8"/>
  <c r="E40" i="8"/>
  <c r="U40" i="8" s="1"/>
  <c r="S39" i="8"/>
  <c r="R39" i="8"/>
  <c r="Q39" i="8"/>
  <c r="P39" i="8"/>
  <c r="E39" i="8"/>
  <c r="T39" i="8" s="1"/>
  <c r="S38" i="8"/>
  <c r="R38" i="8"/>
  <c r="Q38" i="8"/>
  <c r="P38" i="8"/>
  <c r="E38" i="8"/>
  <c r="T38" i="8" s="1"/>
  <c r="S37" i="8"/>
  <c r="R37" i="8"/>
  <c r="Q37" i="8"/>
  <c r="P37" i="8"/>
  <c r="E37" i="8"/>
  <c r="U37" i="8" s="1"/>
  <c r="S36" i="8"/>
  <c r="R36" i="8"/>
  <c r="Q36" i="8"/>
  <c r="P36" i="8"/>
  <c r="E36" i="8"/>
  <c r="U36" i="8" s="1"/>
  <c r="S35" i="8"/>
  <c r="R35" i="8"/>
  <c r="Q35" i="8"/>
  <c r="P35" i="8"/>
  <c r="E35" i="8"/>
  <c r="U35" i="8" s="1"/>
  <c r="S34" i="8"/>
  <c r="R34" i="8"/>
  <c r="Q34" i="8"/>
  <c r="P34" i="8"/>
  <c r="E34" i="8"/>
  <c r="U34" i="8" s="1"/>
  <c r="S33" i="8"/>
  <c r="R33" i="8"/>
  <c r="Q33" i="8"/>
  <c r="P33" i="8"/>
  <c r="E33" i="8"/>
  <c r="U33" i="8" s="1"/>
  <c r="S32" i="8"/>
  <c r="R32" i="8"/>
  <c r="Q32" i="8"/>
  <c r="P32" i="8"/>
  <c r="E32" i="8"/>
  <c r="S31" i="8"/>
  <c r="R31" i="8"/>
  <c r="Q31" i="8"/>
  <c r="P31" i="8"/>
  <c r="E31" i="8"/>
  <c r="T31" i="8" s="1"/>
  <c r="U30" i="8"/>
  <c r="S30" i="8"/>
  <c r="R30" i="8"/>
  <c r="Q30" i="8"/>
  <c r="P30" i="8"/>
  <c r="E30" i="8"/>
  <c r="T30" i="8" s="1"/>
  <c r="U29" i="8"/>
  <c r="S29" i="8"/>
  <c r="R29" i="8"/>
  <c r="Q29" i="8"/>
  <c r="P29" i="8"/>
  <c r="E29" i="8"/>
  <c r="T29" i="8" s="1"/>
  <c r="S28" i="8"/>
  <c r="R28" i="8"/>
  <c r="Q28" i="8"/>
  <c r="P28" i="8"/>
  <c r="E28" i="8"/>
  <c r="U28" i="8" s="1"/>
  <c r="R27" i="8"/>
  <c r="S26" i="8"/>
  <c r="R26" i="8"/>
  <c r="Q26" i="8"/>
  <c r="P26" i="8"/>
  <c r="E26" i="8"/>
  <c r="T26" i="8" s="1"/>
  <c r="S25" i="8"/>
  <c r="R25" i="8"/>
  <c r="Q25" i="8"/>
  <c r="P25" i="8"/>
  <c r="E25" i="8"/>
  <c r="U25" i="8" s="1"/>
  <c r="S24" i="8"/>
  <c r="R24" i="8"/>
  <c r="Q24" i="8"/>
  <c r="P24" i="8"/>
  <c r="E24" i="8"/>
  <c r="U24" i="8" s="1"/>
  <c r="S23" i="8"/>
  <c r="R23" i="8"/>
  <c r="Q23" i="8"/>
  <c r="P23" i="8"/>
  <c r="E23" i="8"/>
  <c r="S22" i="8"/>
  <c r="R22" i="8"/>
  <c r="Q22" i="8"/>
  <c r="P22" i="8"/>
  <c r="E22" i="8"/>
  <c r="U22" i="8" s="1"/>
  <c r="S21" i="8"/>
  <c r="R21" i="8"/>
  <c r="Q21" i="8"/>
  <c r="P21" i="8"/>
  <c r="E21" i="8"/>
  <c r="U21" i="8" s="1"/>
  <c r="S20" i="8"/>
  <c r="R20" i="8"/>
  <c r="Q20" i="8"/>
  <c r="P20" i="8"/>
  <c r="E20" i="8"/>
  <c r="U20" i="8" s="1"/>
  <c r="S19" i="8"/>
  <c r="R19" i="8"/>
  <c r="Q19" i="8"/>
  <c r="P19" i="8"/>
  <c r="E19" i="8"/>
  <c r="T19" i="8" s="1"/>
  <c r="U18" i="8"/>
  <c r="S18" i="8"/>
  <c r="R18" i="8"/>
  <c r="Q18" i="8"/>
  <c r="P18" i="8"/>
  <c r="E18" i="8"/>
  <c r="T18" i="8" s="1"/>
  <c r="U17" i="8"/>
  <c r="T17" i="8"/>
  <c r="S17" i="8"/>
  <c r="R17" i="8"/>
  <c r="Q17" i="8"/>
  <c r="P17" i="8"/>
  <c r="E17" i="8"/>
  <c r="S16" i="8"/>
  <c r="R16" i="8"/>
  <c r="Q16" i="8"/>
  <c r="P16" i="8"/>
  <c r="E16" i="8"/>
  <c r="T16" i="8" s="1"/>
  <c r="S15" i="8"/>
  <c r="R15" i="8"/>
  <c r="Q15" i="8"/>
  <c r="P15" i="8"/>
  <c r="E15" i="8"/>
  <c r="U15" i="8" s="1"/>
  <c r="S14" i="8"/>
  <c r="R14" i="8"/>
  <c r="Q14" i="8"/>
  <c r="P14" i="8"/>
  <c r="E14" i="8"/>
  <c r="U14" i="8" s="1"/>
  <c r="S13" i="8"/>
  <c r="R13" i="8"/>
  <c r="Q13" i="8"/>
  <c r="P13" i="8"/>
  <c r="E13" i="8"/>
  <c r="U13" i="8" s="1"/>
  <c r="S12" i="8"/>
  <c r="R12" i="8"/>
  <c r="Q12" i="8"/>
  <c r="P12" i="8"/>
  <c r="E12" i="8"/>
  <c r="U12" i="8" s="1"/>
  <c r="S11" i="8"/>
  <c r="R11" i="8"/>
  <c r="Q11" i="8"/>
  <c r="P11" i="8"/>
  <c r="E11" i="8"/>
  <c r="T11" i="8" s="1"/>
  <c r="S10" i="8"/>
  <c r="R10" i="8"/>
  <c r="Q10" i="8"/>
  <c r="P10" i="8"/>
  <c r="E10" i="8"/>
  <c r="U10" i="8" s="1"/>
  <c r="S9" i="8"/>
  <c r="R9" i="8"/>
  <c r="R8" i="8"/>
  <c r="U61" i="7"/>
  <c r="S61" i="7"/>
  <c r="R61" i="7"/>
  <c r="Q61" i="7"/>
  <c r="P61" i="7"/>
  <c r="E61" i="7"/>
  <c r="T61" i="7" s="1"/>
  <c r="S60" i="7"/>
  <c r="R60" i="7"/>
  <c r="Q60" i="7"/>
  <c r="P60" i="7"/>
  <c r="P59" i="7" s="1"/>
  <c r="E60" i="7"/>
  <c r="E59" i="7" s="1"/>
  <c r="U59" i="7" s="1"/>
  <c r="S59" i="7"/>
  <c r="R59" i="7"/>
  <c r="R58" i="7"/>
  <c r="S57" i="7"/>
  <c r="R57" i="7"/>
  <c r="Q57" i="7"/>
  <c r="P57" i="7"/>
  <c r="E57" i="7"/>
  <c r="U57" i="7" s="1"/>
  <c r="S56" i="7"/>
  <c r="R56" i="7"/>
  <c r="Q56" i="7"/>
  <c r="P56" i="7"/>
  <c r="E56" i="7"/>
  <c r="U56" i="7" s="1"/>
  <c r="S55" i="7"/>
  <c r="R55" i="7"/>
  <c r="Q55" i="7"/>
  <c r="P55" i="7"/>
  <c r="E55" i="7"/>
  <c r="U55" i="7" s="1"/>
  <c r="S54" i="7"/>
  <c r="R54" i="7"/>
  <c r="Q54" i="7"/>
  <c r="Q53" i="7" s="1"/>
  <c r="P54" i="7"/>
  <c r="P53" i="7" s="1"/>
  <c r="E54" i="7"/>
  <c r="S53" i="7"/>
  <c r="R53" i="7"/>
  <c r="T52" i="7"/>
  <c r="S52" i="7"/>
  <c r="R52" i="7"/>
  <c r="Q52" i="7"/>
  <c r="P52" i="7"/>
  <c r="E52" i="7"/>
  <c r="U52" i="7" s="1"/>
  <c r="S51" i="7"/>
  <c r="R51" i="7"/>
  <c r="Q51" i="7"/>
  <c r="P51" i="7"/>
  <c r="E51" i="7"/>
  <c r="U51" i="7" s="1"/>
  <c r="S50" i="7"/>
  <c r="R50" i="7"/>
  <c r="Q50" i="7"/>
  <c r="P50" i="7"/>
  <c r="E50" i="7"/>
  <c r="U50" i="7" s="1"/>
  <c r="S49" i="7"/>
  <c r="R49" i="7"/>
  <c r="Q49" i="7"/>
  <c r="P49" i="7"/>
  <c r="E49" i="7"/>
  <c r="U49" i="7" s="1"/>
  <c r="S48" i="7"/>
  <c r="R48" i="7"/>
  <c r="Q48" i="7"/>
  <c r="P48" i="7"/>
  <c r="E48" i="7"/>
  <c r="U48" i="7" s="1"/>
  <c r="S47" i="7"/>
  <c r="R47" i="7"/>
  <c r="Q47" i="7"/>
  <c r="P47" i="7"/>
  <c r="E47" i="7"/>
  <c r="T47" i="7" s="1"/>
  <c r="S46" i="7"/>
  <c r="R46" i="7"/>
  <c r="Q46" i="7"/>
  <c r="P46" i="7"/>
  <c r="E46" i="7"/>
  <c r="T46" i="7" s="1"/>
  <c r="S45" i="7"/>
  <c r="R45" i="7"/>
  <c r="Q45" i="7"/>
  <c r="P45" i="7"/>
  <c r="E45" i="7"/>
  <c r="U45" i="7" s="1"/>
  <c r="T44" i="7"/>
  <c r="S44" i="7"/>
  <c r="R44" i="7"/>
  <c r="Q44" i="7"/>
  <c r="P44" i="7"/>
  <c r="E44" i="7"/>
  <c r="U44" i="7" s="1"/>
  <c r="S43" i="7"/>
  <c r="R43" i="7"/>
  <c r="S42" i="7"/>
  <c r="R42" i="7"/>
  <c r="S41" i="7"/>
  <c r="R41" i="7"/>
  <c r="Q41" i="7"/>
  <c r="P41" i="7"/>
  <c r="E41" i="7"/>
  <c r="U41" i="7" s="1"/>
  <c r="S40" i="7"/>
  <c r="R40" i="7"/>
  <c r="Q40" i="7"/>
  <c r="P40" i="7"/>
  <c r="E40" i="7"/>
  <c r="U40" i="7" s="1"/>
  <c r="S39" i="7"/>
  <c r="R39" i="7"/>
  <c r="Q39" i="7"/>
  <c r="P39" i="7"/>
  <c r="E39" i="7"/>
  <c r="U39" i="7" s="1"/>
  <c r="S38" i="7"/>
  <c r="R38" i="7"/>
  <c r="Q38" i="7"/>
  <c r="P38" i="7"/>
  <c r="E38" i="7"/>
  <c r="U38" i="7" s="1"/>
  <c r="S37" i="7"/>
  <c r="R37" i="7"/>
  <c r="Q37" i="7"/>
  <c r="P37" i="7"/>
  <c r="E37" i="7"/>
  <c r="T37" i="7" s="1"/>
  <c r="S36" i="7"/>
  <c r="R36" i="7"/>
  <c r="Q36" i="7"/>
  <c r="P36" i="7"/>
  <c r="E36" i="7"/>
  <c r="U36" i="7" s="1"/>
  <c r="S35" i="7"/>
  <c r="R35" i="7"/>
  <c r="Q35" i="7"/>
  <c r="P35" i="7"/>
  <c r="E35" i="7"/>
  <c r="U35" i="7" s="1"/>
  <c r="T34" i="7"/>
  <c r="S34" i="7"/>
  <c r="R34" i="7"/>
  <c r="Q34" i="7"/>
  <c r="P34" i="7"/>
  <c r="E34" i="7"/>
  <c r="U34" i="7" s="1"/>
  <c r="S33" i="7"/>
  <c r="R33" i="7"/>
  <c r="Q33" i="7"/>
  <c r="P33" i="7"/>
  <c r="E33" i="7"/>
  <c r="U33" i="7" s="1"/>
  <c r="S32" i="7"/>
  <c r="R32" i="7"/>
  <c r="Q32" i="7"/>
  <c r="P32" i="7"/>
  <c r="E32" i="7"/>
  <c r="U32" i="7" s="1"/>
  <c r="S31" i="7"/>
  <c r="R31" i="7"/>
  <c r="Q31" i="7"/>
  <c r="P31" i="7"/>
  <c r="E31" i="7"/>
  <c r="U31" i="7" s="1"/>
  <c r="S30" i="7"/>
  <c r="R30" i="7"/>
  <c r="Q30" i="7"/>
  <c r="P30" i="7"/>
  <c r="E30" i="7"/>
  <c r="S29" i="7"/>
  <c r="R29" i="7"/>
  <c r="Q29" i="7"/>
  <c r="P29" i="7"/>
  <c r="E29" i="7"/>
  <c r="T29" i="7" s="1"/>
  <c r="U28" i="7"/>
  <c r="S28" i="7"/>
  <c r="R28" i="7"/>
  <c r="Q28" i="7"/>
  <c r="P28" i="7"/>
  <c r="E28" i="7"/>
  <c r="T28" i="7" s="1"/>
  <c r="R27" i="7"/>
  <c r="S26" i="7"/>
  <c r="R26" i="7"/>
  <c r="Q26" i="7"/>
  <c r="P26" i="7"/>
  <c r="E26" i="7"/>
  <c r="U26" i="7" s="1"/>
  <c r="S25" i="7"/>
  <c r="R25" i="7"/>
  <c r="Q25" i="7"/>
  <c r="P25" i="7"/>
  <c r="E25" i="7"/>
  <c r="T25" i="7" s="1"/>
  <c r="S24" i="7"/>
  <c r="R24" i="7"/>
  <c r="Q24" i="7"/>
  <c r="P24" i="7"/>
  <c r="E24" i="7"/>
  <c r="T24" i="7" s="1"/>
  <c r="T23" i="7"/>
  <c r="S23" i="7"/>
  <c r="R23" i="7"/>
  <c r="Q23" i="7"/>
  <c r="P23" i="7"/>
  <c r="E23" i="7"/>
  <c r="U23" i="7" s="1"/>
  <c r="S22" i="7"/>
  <c r="R22" i="7"/>
  <c r="Q22" i="7"/>
  <c r="U22" i="7" s="1"/>
  <c r="P22" i="7"/>
  <c r="E22" i="7"/>
  <c r="T22" i="7" s="1"/>
  <c r="S21" i="7"/>
  <c r="R21" i="7"/>
  <c r="Q21" i="7"/>
  <c r="P21" i="7"/>
  <c r="E21" i="7"/>
  <c r="U21" i="7" s="1"/>
  <c r="S20" i="7"/>
  <c r="R20" i="7"/>
  <c r="Q20" i="7"/>
  <c r="P20" i="7"/>
  <c r="E20" i="7"/>
  <c r="U20" i="7" s="1"/>
  <c r="U19" i="7"/>
  <c r="S19" i="7"/>
  <c r="R19" i="7"/>
  <c r="Q19" i="7"/>
  <c r="P19" i="7"/>
  <c r="E19" i="7"/>
  <c r="T19" i="7" s="1"/>
  <c r="S18" i="7"/>
  <c r="R18" i="7"/>
  <c r="Q18" i="7"/>
  <c r="P18" i="7"/>
  <c r="E18" i="7"/>
  <c r="U18" i="7" s="1"/>
  <c r="S17" i="7"/>
  <c r="R17" i="7"/>
  <c r="Q17" i="7"/>
  <c r="P17" i="7"/>
  <c r="E17" i="7"/>
  <c r="T17" i="7" s="1"/>
  <c r="S16" i="7"/>
  <c r="R16" i="7"/>
  <c r="Q16" i="7"/>
  <c r="P16" i="7"/>
  <c r="E16" i="7"/>
  <c r="T16" i="7" s="1"/>
  <c r="T15" i="7"/>
  <c r="S15" i="7"/>
  <c r="R15" i="7"/>
  <c r="Q15" i="7"/>
  <c r="P15" i="7"/>
  <c r="E15" i="7"/>
  <c r="U15" i="7" s="1"/>
  <c r="S14" i="7"/>
  <c r="R14" i="7"/>
  <c r="Q14" i="7"/>
  <c r="P14" i="7"/>
  <c r="E14" i="7"/>
  <c r="U14" i="7" s="1"/>
  <c r="S13" i="7"/>
  <c r="R13" i="7"/>
  <c r="Q13" i="7"/>
  <c r="P13" i="7"/>
  <c r="E13" i="7"/>
  <c r="U13" i="7" s="1"/>
  <c r="S12" i="7"/>
  <c r="R12" i="7"/>
  <c r="Q12" i="7"/>
  <c r="P12" i="7"/>
  <c r="E12" i="7"/>
  <c r="U12" i="7" s="1"/>
  <c r="S11" i="7"/>
  <c r="R11" i="7"/>
  <c r="Q11" i="7"/>
  <c r="P11" i="7"/>
  <c r="E11" i="7"/>
  <c r="U11" i="7" s="1"/>
  <c r="S10" i="7"/>
  <c r="R10" i="7"/>
  <c r="Q10" i="7"/>
  <c r="P10" i="7"/>
  <c r="P9" i="7" s="1"/>
  <c r="E10" i="7"/>
  <c r="S9" i="7"/>
  <c r="R9" i="7"/>
  <c r="R8" i="7"/>
  <c r="S61" i="6"/>
  <c r="R61" i="6"/>
  <c r="Q61" i="6"/>
  <c r="P61" i="6"/>
  <c r="E61" i="6"/>
  <c r="U61" i="6" s="1"/>
  <c r="S60" i="6"/>
  <c r="R60" i="6"/>
  <c r="Q60" i="6"/>
  <c r="Q59" i="6" s="1"/>
  <c r="P60" i="6"/>
  <c r="E60" i="6"/>
  <c r="E59" i="6" s="1"/>
  <c r="U59" i="6" s="1"/>
  <c r="S59" i="6"/>
  <c r="R59" i="6"/>
  <c r="R58" i="6"/>
  <c r="U57" i="6"/>
  <c r="S57" i="6"/>
  <c r="R57" i="6"/>
  <c r="Q57" i="6"/>
  <c r="P57" i="6"/>
  <c r="E57" i="6"/>
  <c r="T57" i="6" s="1"/>
  <c r="S56" i="6"/>
  <c r="R56" i="6"/>
  <c r="Q56" i="6"/>
  <c r="P56" i="6"/>
  <c r="E56" i="6"/>
  <c r="U56" i="6" s="1"/>
  <c r="S55" i="6"/>
  <c r="R55" i="6"/>
  <c r="Q55" i="6"/>
  <c r="P55" i="6"/>
  <c r="E55" i="6"/>
  <c r="U55" i="6" s="1"/>
  <c r="S54" i="6"/>
  <c r="R54" i="6"/>
  <c r="Q54" i="6"/>
  <c r="P54" i="6"/>
  <c r="E54" i="6"/>
  <c r="E53" i="6" s="1"/>
  <c r="S53" i="6"/>
  <c r="R53" i="6"/>
  <c r="S52" i="6"/>
  <c r="R52" i="6"/>
  <c r="Q52" i="6"/>
  <c r="P52" i="6"/>
  <c r="E52" i="6"/>
  <c r="T52" i="6" s="1"/>
  <c r="U51" i="6"/>
  <c r="S51" i="6"/>
  <c r="R51" i="6"/>
  <c r="Q51" i="6"/>
  <c r="P51" i="6"/>
  <c r="E51" i="6"/>
  <c r="T51" i="6" s="1"/>
  <c r="T50" i="6"/>
  <c r="S50" i="6"/>
  <c r="R50" i="6"/>
  <c r="Q50" i="6"/>
  <c r="P50" i="6"/>
  <c r="E50" i="6"/>
  <c r="U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S46" i="6"/>
  <c r="R46" i="6"/>
  <c r="Q46" i="6"/>
  <c r="P46" i="6"/>
  <c r="E46" i="6"/>
  <c r="U46" i="6" s="1"/>
  <c r="S45" i="6"/>
  <c r="R45" i="6"/>
  <c r="Q45" i="6"/>
  <c r="P45" i="6"/>
  <c r="E45" i="6"/>
  <c r="T45" i="6" s="1"/>
  <c r="U44" i="6"/>
  <c r="S44" i="6"/>
  <c r="R44" i="6"/>
  <c r="Q44" i="6"/>
  <c r="P44" i="6"/>
  <c r="E44" i="6"/>
  <c r="T44" i="6" s="1"/>
  <c r="S43" i="6"/>
  <c r="R43" i="6"/>
  <c r="S42" i="6"/>
  <c r="R42" i="6"/>
  <c r="U41" i="6"/>
  <c r="S41" i="6"/>
  <c r="R41" i="6"/>
  <c r="Q41" i="6"/>
  <c r="P41" i="6"/>
  <c r="E41" i="6"/>
  <c r="T41" i="6" s="1"/>
  <c r="S40" i="6"/>
  <c r="R40" i="6"/>
  <c r="Q40" i="6"/>
  <c r="P40" i="6"/>
  <c r="E40" i="6"/>
  <c r="U40" i="6" s="1"/>
  <c r="S39" i="6"/>
  <c r="R39" i="6"/>
  <c r="Q39" i="6"/>
  <c r="P39" i="6"/>
  <c r="E39" i="6"/>
  <c r="U39" i="6" s="1"/>
  <c r="S38" i="6"/>
  <c r="R38" i="6"/>
  <c r="Q38" i="6"/>
  <c r="P38" i="6"/>
  <c r="E38" i="6"/>
  <c r="U38" i="6" s="1"/>
  <c r="S37" i="6"/>
  <c r="R37" i="6"/>
  <c r="Q37" i="6"/>
  <c r="P37" i="6"/>
  <c r="E37" i="6"/>
  <c r="U37" i="6" s="1"/>
  <c r="S36" i="6"/>
  <c r="R36" i="6"/>
  <c r="Q36" i="6"/>
  <c r="P36" i="6"/>
  <c r="E36" i="6"/>
  <c r="U36" i="6" s="1"/>
  <c r="S35" i="6"/>
  <c r="R35" i="6"/>
  <c r="Q35" i="6"/>
  <c r="P35" i="6"/>
  <c r="E35" i="6"/>
  <c r="T35" i="6" s="1"/>
  <c r="S34" i="6"/>
  <c r="R34" i="6"/>
  <c r="Q34" i="6"/>
  <c r="P34" i="6"/>
  <c r="E34" i="6"/>
  <c r="T34" i="6" s="1"/>
  <c r="U33" i="6"/>
  <c r="S33" i="6"/>
  <c r="R33" i="6"/>
  <c r="Q33" i="6"/>
  <c r="P33" i="6"/>
  <c r="E33" i="6"/>
  <c r="T33" i="6" s="1"/>
  <c r="S32" i="6"/>
  <c r="R32" i="6"/>
  <c r="Q32" i="6"/>
  <c r="P32" i="6"/>
  <c r="E32" i="6"/>
  <c r="U32" i="6" s="1"/>
  <c r="S31" i="6"/>
  <c r="R31" i="6"/>
  <c r="Q31" i="6"/>
  <c r="P31" i="6"/>
  <c r="E31" i="6"/>
  <c r="U31" i="6" s="1"/>
  <c r="S30" i="6"/>
  <c r="R30" i="6"/>
  <c r="Q30" i="6"/>
  <c r="P30" i="6"/>
  <c r="E30" i="6"/>
  <c r="S29" i="6"/>
  <c r="R29" i="6"/>
  <c r="Q29" i="6"/>
  <c r="P29" i="6"/>
  <c r="E29" i="6"/>
  <c r="U29" i="6" s="1"/>
  <c r="S28" i="6"/>
  <c r="R28" i="6"/>
  <c r="Q28" i="6"/>
  <c r="P28" i="6"/>
  <c r="E28" i="6"/>
  <c r="R27" i="6"/>
  <c r="S26" i="6"/>
  <c r="R26" i="6"/>
  <c r="Q26" i="6"/>
  <c r="P26" i="6"/>
  <c r="E26" i="6"/>
  <c r="U26" i="6" s="1"/>
  <c r="S25" i="6"/>
  <c r="R25" i="6"/>
  <c r="Q25" i="6"/>
  <c r="P25" i="6"/>
  <c r="E25" i="6"/>
  <c r="U25" i="6" s="1"/>
  <c r="S24" i="6"/>
  <c r="R24" i="6"/>
  <c r="Q24" i="6"/>
  <c r="P24" i="6"/>
  <c r="E24" i="6"/>
  <c r="U24" i="6" s="1"/>
  <c r="S23" i="6"/>
  <c r="R23" i="6"/>
  <c r="Q23" i="6"/>
  <c r="P23" i="6"/>
  <c r="E23" i="6"/>
  <c r="S22" i="6"/>
  <c r="R22" i="6"/>
  <c r="Q22" i="6"/>
  <c r="P22" i="6"/>
  <c r="E22" i="6"/>
  <c r="T22" i="6" s="1"/>
  <c r="U21" i="6"/>
  <c r="S21" i="6"/>
  <c r="R21" i="6"/>
  <c r="Q21" i="6"/>
  <c r="P21" i="6"/>
  <c r="E21" i="6"/>
  <c r="T21" i="6" s="1"/>
  <c r="T20" i="6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U18" i="6" s="1"/>
  <c r="S17" i="6"/>
  <c r="R17" i="6"/>
  <c r="Q17" i="6"/>
  <c r="P17" i="6"/>
  <c r="E17" i="6"/>
  <c r="U17" i="6" s="1"/>
  <c r="S16" i="6"/>
  <c r="R16" i="6"/>
  <c r="Q16" i="6"/>
  <c r="P16" i="6"/>
  <c r="E16" i="6"/>
  <c r="U16" i="6" s="1"/>
  <c r="S15" i="6"/>
  <c r="R15" i="6"/>
  <c r="Q15" i="6"/>
  <c r="P15" i="6"/>
  <c r="E15" i="6"/>
  <c r="T15" i="6" s="1"/>
  <c r="S14" i="6"/>
  <c r="R14" i="6"/>
  <c r="Q14" i="6"/>
  <c r="P14" i="6"/>
  <c r="E14" i="6"/>
  <c r="T14" i="6" s="1"/>
  <c r="S13" i="6"/>
  <c r="R13" i="6"/>
  <c r="Q13" i="6"/>
  <c r="P13" i="6"/>
  <c r="E13" i="6"/>
  <c r="U13" i="6" s="1"/>
  <c r="S12" i="6"/>
  <c r="R12" i="6"/>
  <c r="Q12" i="6"/>
  <c r="P12" i="6"/>
  <c r="E12" i="6"/>
  <c r="U12" i="6" s="1"/>
  <c r="S11" i="6"/>
  <c r="R11" i="6"/>
  <c r="Q11" i="6"/>
  <c r="P11" i="6"/>
  <c r="E11" i="6"/>
  <c r="T11" i="6" s="1"/>
  <c r="S10" i="6"/>
  <c r="R10" i="6"/>
  <c r="Q10" i="6"/>
  <c r="P10" i="6"/>
  <c r="E10" i="6"/>
  <c r="U10" i="6" s="1"/>
  <c r="S9" i="6"/>
  <c r="R9" i="6"/>
  <c r="R8" i="6"/>
  <c r="S61" i="5"/>
  <c r="R61" i="5"/>
  <c r="Q61" i="5"/>
  <c r="P61" i="5"/>
  <c r="E61" i="5"/>
  <c r="U61" i="5" s="1"/>
  <c r="S60" i="5"/>
  <c r="R60" i="5"/>
  <c r="Q60" i="5"/>
  <c r="Q59" i="5" s="1"/>
  <c r="P60" i="5"/>
  <c r="P59" i="5" s="1"/>
  <c r="E60" i="5"/>
  <c r="S59" i="5"/>
  <c r="R59" i="5"/>
  <c r="R58" i="5"/>
  <c r="S57" i="5"/>
  <c r="R57" i="5"/>
  <c r="Q57" i="5"/>
  <c r="P57" i="5"/>
  <c r="E57" i="5"/>
  <c r="U57" i="5" s="1"/>
  <c r="S56" i="5"/>
  <c r="R56" i="5"/>
  <c r="Q56" i="5"/>
  <c r="P56" i="5"/>
  <c r="E56" i="5"/>
  <c r="T56" i="5" s="1"/>
  <c r="S55" i="5"/>
  <c r="R55" i="5"/>
  <c r="Q55" i="5"/>
  <c r="P55" i="5"/>
  <c r="E55" i="5"/>
  <c r="T55" i="5" s="1"/>
  <c r="S54" i="5"/>
  <c r="R54" i="5"/>
  <c r="Q54" i="5"/>
  <c r="Q53" i="5" s="1"/>
  <c r="P54" i="5"/>
  <c r="E54" i="5"/>
  <c r="U54" i="5" s="1"/>
  <c r="S53" i="5"/>
  <c r="R53" i="5"/>
  <c r="S52" i="5"/>
  <c r="R52" i="5"/>
  <c r="Q52" i="5"/>
  <c r="P52" i="5"/>
  <c r="E52" i="5"/>
  <c r="U52" i="5" s="1"/>
  <c r="S51" i="5"/>
  <c r="R51" i="5"/>
  <c r="Q51" i="5"/>
  <c r="P51" i="5"/>
  <c r="E51" i="5"/>
  <c r="T51" i="5" s="1"/>
  <c r="U50" i="5"/>
  <c r="S50" i="5"/>
  <c r="R50" i="5"/>
  <c r="Q50" i="5"/>
  <c r="P50" i="5"/>
  <c r="E50" i="5"/>
  <c r="T50" i="5" s="1"/>
  <c r="S49" i="5"/>
  <c r="R49" i="5"/>
  <c r="Q49" i="5"/>
  <c r="P49" i="5"/>
  <c r="E49" i="5"/>
  <c r="U49" i="5" s="1"/>
  <c r="S48" i="5"/>
  <c r="R48" i="5"/>
  <c r="Q48" i="5"/>
  <c r="P48" i="5"/>
  <c r="E48" i="5"/>
  <c r="U48" i="5" s="1"/>
  <c r="S47" i="5"/>
  <c r="R47" i="5"/>
  <c r="Q47" i="5"/>
  <c r="P47" i="5"/>
  <c r="E47" i="5"/>
  <c r="U47" i="5" s="1"/>
  <c r="S46" i="5"/>
  <c r="R46" i="5"/>
  <c r="Q46" i="5"/>
  <c r="P46" i="5"/>
  <c r="E46" i="5"/>
  <c r="U46" i="5" s="1"/>
  <c r="S45" i="5"/>
  <c r="R45" i="5"/>
  <c r="Q45" i="5"/>
  <c r="P45" i="5"/>
  <c r="E45" i="5"/>
  <c r="U45" i="5" s="1"/>
  <c r="S44" i="5"/>
  <c r="R44" i="5"/>
  <c r="Q44" i="5"/>
  <c r="P44" i="5"/>
  <c r="E44" i="5"/>
  <c r="S43" i="5"/>
  <c r="R43" i="5"/>
  <c r="S42" i="5"/>
  <c r="R42" i="5"/>
  <c r="S41" i="5"/>
  <c r="R41" i="5"/>
  <c r="Q41" i="5"/>
  <c r="P41" i="5"/>
  <c r="E41" i="5"/>
  <c r="T41" i="5" s="1"/>
  <c r="S40" i="5"/>
  <c r="R40" i="5"/>
  <c r="Q40" i="5"/>
  <c r="P40" i="5"/>
  <c r="E40" i="5"/>
  <c r="T40" i="5" s="1"/>
  <c r="U39" i="5"/>
  <c r="T39" i="5"/>
  <c r="S39" i="5"/>
  <c r="R39" i="5"/>
  <c r="Q39" i="5"/>
  <c r="P39" i="5"/>
  <c r="E39" i="5"/>
  <c r="S38" i="5"/>
  <c r="R38" i="5"/>
  <c r="Q38" i="5"/>
  <c r="P38" i="5"/>
  <c r="E38" i="5"/>
  <c r="U38" i="5" s="1"/>
  <c r="S37" i="5"/>
  <c r="R37" i="5"/>
  <c r="Q37" i="5"/>
  <c r="P37" i="5"/>
  <c r="E37" i="5"/>
  <c r="U37" i="5" s="1"/>
  <c r="S36" i="5"/>
  <c r="R36" i="5"/>
  <c r="Q36" i="5"/>
  <c r="P36" i="5"/>
  <c r="E36" i="5"/>
  <c r="U36" i="5" s="1"/>
  <c r="S35" i="5"/>
  <c r="R35" i="5"/>
  <c r="Q35" i="5"/>
  <c r="P35" i="5"/>
  <c r="E35" i="5"/>
  <c r="T35" i="5" s="1"/>
  <c r="S34" i="5"/>
  <c r="R34" i="5"/>
  <c r="Q34" i="5"/>
  <c r="P34" i="5"/>
  <c r="E34" i="5"/>
  <c r="U34" i="5" s="1"/>
  <c r="S33" i="5"/>
  <c r="R33" i="5"/>
  <c r="Q33" i="5"/>
  <c r="P33" i="5"/>
  <c r="E33" i="5"/>
  <c r="T33" i="5" s="1"/>
  <c r="S32" i="5"/>
  <c r="R32" i="5"/>
  <c r="Q32" i="5"/>
  <c r="P32" i="5"/>
  <c r="E32" i="5"/>
  <c r="T32" i="5" s="1"/>
  <c r="S31" i="5"/>
  <c r="R31" i="5"/>
  <c r="Q31" i="5"/>
  <c r="P31" i="5"/>
  <c r="E31" i="5"/>
  <c r="U31" i="5" s="1"/>
  <c r="S30" i="5"/>
  <c r="R30" i="5"/>
  <c r="Q30" i="5"/>
  <c r="P30" i="5"/>
  <c r="E30" i="5"/>
  <c r="U30" i="5" s="1"/>
  <c r="S29" i="5"/>
  <c r="R29" i="5"/>
  <c r="Q29" i="5"/>
  <c r="P29" i="5"/>
  <c r="E29" i="5"/>
  <c r="U29" i="5" s="1"/>
  <c r="S28" i="5"/>
  <c r="R28" i="5"/>
  <c r="Q28" i="5"/>
  <c r="P28" i="5"/>
  <c r="E28" i="5"/>
  <c r="U28" i="5" s="1"/>
  <c r="R27" i="5"/>
  <c r="S26" i="5"/>
  <c r="R26" i="5"/>
  <c r="Q26" i="5"/>
  <c r="P26" i="5"/>
  <c r="E26" i="5"/>
  <c r="U26" i="5" s="1"/>
  <c r="S25" i="5"/>
  <c r="R25" i="5"/>
  <c r="Q25" i="5"/>
  <c r="P25" i="5"/>
  <c r="E25" i="5"/>
  <c r="U25" i="5" s="1"/>
  <c r="S24" i="5"/>
  <c r="R24" i="5"/>
  <c r="Q24" i="5"/>
  <c r="P24" i="5"/>
  <c r="E24" i="5"/>
  <c r="U24" i="5" s="1"/>
  <c r="S23" i="5"/>
  <c r="R23" i="5"/>
  <c r="Q23" i="5"/>
  <c r="P23" i="5"/>
  <c r="E23" i="5"/>
  <c r="U23" i="5" s="1"/>
  <c r="S22" i="5"/>
  <c r="R22" i="5"/>
  <c r="Q22" i="5"/>
  <c r="P22" i="5"/>
  <c r="E22" i="5"/>
  <c r="U22" i="5" s="1"/>
  <c r="S21" i="5"/>
  <c r="R21" i="5"/>
  <c r="Q21" i="5"/>
  <c r="P21" i="5"/>
  <c r="E21" i="5"/>
  <c r="T21" i="5" s="1"/>
  <c r="S20" i="5"/>
  <c r="R20" i="5"/>
  <c r="Q20" i="5"/>
  <c r="P20" i="5"/>
  <c r="E20" i="5"/>
  <c r="U20" i="5" s="1"/>
  <c r="S19" i="5"/>
  <c r="R19" i="5"/>
  <c r="Q19" i="5"/>
  <c r="P19" i="5"/>
  <c r="E19" i="5"/>
  <c r="U19" i="5" s="1"/>
  <c r="S18" i="5"/>
  <c r="R18" i="5"/>
  <c r="Q18" i="5"/>
  <c r="P18" i="5"/>
  <c r="E18" i="5"/>
  <c r="U18" i="5" s="1"/>
  <c r="S17" i="5"/>
  <c r="R17" i="5"/>
  <c r="Q17" i="5"/>
  <c r="P17" i="5"/>
  <c r="E17" i="5"/>
  <c r="U17" i="5" s="1"/>
  <c r="S16" i="5"/>
  <c r="R16" i="5"/>
  <c r="Q16" i="5"/>
  <c r="P16" i="5"/>
  <c r="E16" i="5"/>
  <c r="U16" i="5" s="1"/>
  <c r="S15" i="5"/>
  <c r="R15" i="5"/>
  <c r="Q15" i="5"/>
  <c r="P15" i="5"/>
  <c r="E15" i="5"/>
  <c r="U15" i="5" s="1"/>
  <c r="S14" i="5"/>
  <c r="R14" i="5"/>
  <c r="Q14" i="5"/>
  <c r="P14" i="5"/>
  <c r="E14" i="5"/>
  <c r="U14" i="5" s="1"/>
  <c r="S13" i="5"/>
  <c r="R13" i="5"/>
  <c r="Q13" i="5"/>
  <c r="P13" i="5"/>
  <c r="E13" i="5"/>
  <c r="T13" i="5" s="1"/>
  <c r="S12" i="5"/>
  <c r="R12" i="5"/>
  <c r="Q12" i="5"/>
  <c r="P12" i="5"/>
  <c r="E12" i="5"/>
  <c r="U12" i="5" s="1"/>
  <c r="U11" i="5"/>
  <c r="S11" i="5"/>
  <c r="R11" i="5"/>
  <c r="Q11" i="5"/>
  <c r="P11" i="5"/>
  <c r="E11" i="5"/>
  <c r="T11" i="5" s="1"/>
  <c r="S10" i="5"/>
  <c r="R10" i="5"/>
  <c r="Q10" i="5"/>
  <c r="P10" i="5"/>
  <c r="E10" i="5"/>
  <c r="U10" i="5" s="1"/>
  <c r="S9" i="5"/>
  <c r="R9" i="5"/>
  <c r="R8" i="5"/>
  <c r="S62" i="4"/>
  <c r="U61" i="4"/>
  <c r="S61" i="4"/>
  <c r="R61" i="4"/>
  <c r="Q61" i="4"/>
  <c r="P61" i="4"/>
  <c r="E61" i="4"/>
  <c r="T61" i="4" s="1"/>
  <c r="T60" i="4"/>
  <c r="S60" i="4"/>
  <c r="R60" i="4"/>
  <c r="Q60" i="4"/>
  <c r="P60" i="4"/>
  <c r="P59" i="4" s="1"/>
  <c r="E60" i="4"/>
  <c r="E59" i="4" s="1"/>
  <c r="U59" i="4" s="1"/>
  <c r="S59" i="4"/>
  <c r="R59" i="4"/>
  <c r="S58" i="4"/>
  <c r="R58" i="4"/>
  <c r="S57" i="4"/>
  <c r="R57" i="4"/>
  <c r="Q57" i="4"/>
  <c r="P57" i="4"/>
  <c r="E57" i="4"/>
  <c r="U57" i="4" s="1"/>
  <c r="S56" i="4"/>
  <c r="R56" i="4"/>
  <c r="Q56" i="4"/>
  <c r="P56" i="4"/>
  <c r="E56" i="4"/>
  <c r="U56" i="4" s="1"/>
  <c r="S55" i="4"/>
  <c r="R55" i="4"/>
  <c r="Q55" i="4"/>
  <c r="P55" i="4"/>
  <c r="E55" i="4"/>
  <c r="U55" i="4" s="1"/>
  <c r="S54" i="4"/>
  <c r="R54" i="4"/>
  <c r="Q54" i="4"/>
  <c r="P54" i="4"/>
  <c r="E54" i="4"/>
  <c r="S53" i="4"/>
  <c r="R53" i="4"/>
  <c r="S52" i="4"/>
  <c r="R52" i="4"/>
  <c r="Q52" i="4"/>
  <c r="P52" i="4"/>
  <c r="E52" i="4"/>
  <c r="U52" i="4" s="1"/>
  <c r="S51" i="4"/>
  <c r="R51" i="4"/>
  <c r="Q51" i="4"/>
  <c r="P51" i="4"/>
  <c r="E51" i="4"/>
  <c r="U51" i="4" s="1"/>
  <c r="S50" i="4"/>
  <c r="R50" i="4"/>
  <c r="Q50" i="4"/>
  <c r="P50" i="4"/>
  <c r="E50" i="4"/>
  <c r="U50" i="4" s="1"/>
  <c r="S49" i="4"/>
  <c r="R49" i="4"/>
  <c r="Q49" i="4"/>
  <c r="P49" i="4"/>
  <c r="E49" i="4"/>
  <c r="U49" i="4" s="1"/>
  <c r="S48" i="4"/>
  <c r="R48" i="4"/>
  <c r="Q48" i="4"/>
  <c r="P48" i="4"/>
  <c r="E48" i="4"/>
  <c r="T48" i="4" s="1"/>
  <c r="U47" i="4"/>
  <c r="S47" i="4"/>
  <c r="R47" i="4"/>
  <c r="Q47" i="4"/>
  <c r="P47" i="4"/>
  <c r="E47" i="4"/>
  <c r="T47" i="4" s="1"/>
  <c r="U46" i="4"/>
  <c r="T46" i="4"/>
  <c r="S46" i="4"/>
  <c r="R46" i="4"/>
  <c r="Q46" i="4"/>
  <c r="P46" i="4"/>
  <c r="E46" i="4"/>
  <c r="T45" i="4"/>
  <c r="S45" i="4"/>
  <c r="R45" i="4"/>
  <c r="Q45" i="4"/>
  <c r="P45" i="4"/>
  <c r="E45" i="4"/>
  <c r="U45" i="4" s="1"/>
  <c r="S44" i="4"/>
  <c r="R44" i="4"/>
  <c r="Q44" i="4"/>
  <c r="P44" i="4"/>
  <c r="E44" i="4"/>
  <c r="U44" i="4" s="1"/>
  <c r="S43" i="4"/>
  <c r="R43" i="4"/>
  <c r="S42" i="4"/>
  <c r="R42" i="4"/>
  <c r="S41" i="4"/>
  <c r="R41" i="4"/>
  <c r="Q41" i="4"/>
  <c r="P41" i="4"/>
  <c r="E41" i="4"/>
  <c r="U41" i="4" s="1"/>
  <c r="S40" i="4"/>
  <c r="R40" i="4"/>
  <c r="Q40" i="4"/>
  <c r="P40" i="4"/>
  <c r="E40" i="4"/>
  <c r="U40" i="4" s="1"/>
  <c r="S39" i="4"/>
  <c r="R39" i="4"/>
  <c r="Q39" i="4"/>
  <c r="P39" i="4"/>
  <c r="E39" i="4"/>
  <c r="U39" i="4" s="1"/>
  <c r="S38" i="4"/>
  <c r="R38" i="4"/>
  <c r="Q38" i="4"/>
  <c r="P38" i="4"/>
  <c r="E38" i="4"/>
  <c r="T38" i="4" s="1"/>
  <c r="S37" i="4"/>
  <c r="R37" i="4"/>
  <c r="Q37" i="4"/>
  <c r="P37" i="4"/>
  <c r="E37" i="4"/>
  <c r="U37" i="4" s="1"/>
  <c r="S36" i="4"/>
  <c r="R36" i="4"/>
  <c r="Q36" i="4"/>
  <c r="P36" i="4"/>
  <c r="E36" i="4"/>
  <c r="U36" i="4" s="1"/>
  <c r="U35" i="4"/>
  <c r="T35" i="4"/>
  <c r="S35" i="4"/>
  <c r="R35" i="4"/>
  <c r="Q35" i="4"/>
  <c r="P35" i="4"/>
  <c r="E35" i="4"/>
  <c r="S34" i="4"/>
  <c r="R34" i="4"/>
  <c r="Q34" i="4"/>
  <c r="P34" i="4"/>
  <c r="E34" i="4"/>
  <c r="U34" i="4" s="1"/>
  <c r="S33" i="4"/>
  <c r="R33" i="4"/>
  <c r="Q33" i="4"/>
  <c r="P33" i="4"/>
  <c r="E33" i="4"/>
  <c r="U33" i="4" s="1"/>
  <c r="S32" i="4"/>
  <c r="R32" i="4"/>
  <c r="Q32" i="4"/>
  <c r="P32" i="4"/>
  <c r="E32" i="4"/>
  <c r="U32" i="4" s="1"/>
  <c r="S31" i="4"/>
  <c r="R31" i="4"/>
  <c r="Q31" i="4"/>
  <c r="P31" i="4"/>
  <c r="E31" i="4"/>
  <c r="U31" i="4" s="1"/>
  <c r="S30" i="4"/>
  <c r="R30" i="4"/>
  <c r="Q30" i="4"/>
  <c r="P30" i="4"/>
  <c r="E30" i="4"/>
  <c r="T30" i="4" s="1"/>
  <c r="S29" i="4"/>
  <c r="R29" i="4"/>
  <c r="Q29" i="4"/>
  <c r="P29" i="4"/>
  <c r="E29" i="4"/>
  <c r="U29" i="4" s="1"/>
  <c r="U28" i="4"/>
  <c r="S28" i="4"/>
  <c r="R28" i="4"/>
  <c r="Q28" i="4"/>
  <c r="P28" i="4"/>
  <c r="E28" i="4"/>
  <c r="T28" i="4" s="1"/>
  <c r="S27" i="4"/>
  <c r="R27" i="4"/>
  <c r="S26" i="4"/>
  <c r="R26" i="4"/>
  <c r="Q26" i="4"/>
  <c r="P26" i="4"/>
  <c r="E26" i="4"/>
  <c r="U26" i="4" s="1"/>
  <c r="S25" i="4"/>
  <c r="R25" i="4"/>
  <c r="Q25" i="4"/>
  <c r="P25" i="4"/>
  <c r="E25" i="4"/>
  <c r="T25" i="4" s="1"/>
  <c r="S24" i="4"/>
  <c r="R24" i="4"/>
  <c r="Q24" i="4"/>
  <c r="P24" i="4"/>
  <c r="E24" i="4"/>
  <c r="T24" i="4" s="1"/>
  <c r="S23" i="4"/>
  <c r="R23" i="4"/>
  <c r="Q23" i="4"/>
  <c r="P23" i="4"/>
  <c r="E23" i="4"/>
  <c r="U23" i="4" s="1"/>
  <c r="T22" i="4"/>
  <c r="S22" i="4"/>
  <c r="R22" i="4"/>
  <c r="Q22" i="4"/>
  <c r="P22" i="4"/>
  <c r="E22" i="4"/>
  <c r="U22" i="4" s="1"/>
  <c r="S21" i="4"/>
  <c r="R21" i="4"/>
  <c r="Q21" i="4"/>
  <c r="P21" i="4"/>
  <c r="E21" i="4"/>
  <c r="T21" i="4" s="1"/>
  <c r="S20" i="4"/>
  <c r="R20" i="4"/>
  <c r="Q20" i="4"/>
  <c r="P20" i="4"/>
  <c r="E20" i="4"/>
  <c r="U20" i="4" s="1"/>
  <c r="S19" i="4"/>
  <c r="R19" i="4"/>
  <c r="Q19" i="4"/>
  <c r="P19" i="4"/>
  <c r="E19" i="4"/>
  <c r="U19" i="4" s="1"/>
  <c r="S18" i="4"/>
  <c r="R18" i="4"/>
  <c r="Q18" i="4"/>
  <c r="P18" i="4"/>
  <c r="E18" i="4"/>
  <c r="U18" i="4" s="1"/>
  <c r="S17" i="4"/>
  <c r="R17" i="4"/>
  <c r="Q17" i="4"/>
  <c r="P17" i="4"/>
  <c r="E17" i="4"/>
  <c r="T17" i="4" s="1"/>
  <c r="U16" i="4"/>
  <c r="S16" i="4"/>
  <c r="R16" i="4"/>
  <c r="Q16" i="4"/>
  <c r="P16" i="4"/>
  <c r="E16" i="4"/>
  <c r="T16" i="4" s="1"/>
  <c r="S15" i="4"/>
  <c r="R15" i="4"/>
  <c r="Q15" i="4"/>
  <c r="P15" i="4"/>
  <c r="E15" i="4"/>
  <c r="U15" i="4" s="1"/>
  <c r="S14" i="4"/>
  <c r="R14" i="4"/>
  <c r="Q14" i="4"/>
  <c r="P14" i="4"/>
  <c r="E14" i="4"/>
  <c r="U14" i="4" s="1"/>
  <c r="S13" i="4"/>
  <c r="R13" i="4"/>
  <c r="Q13" i="4"/>
  <c r="P13" i="4"/>
  <c r="E13" i="4"/>
  <c r="T13" i="4" s="1"/>
  <c r="S12" i="4"/>
  <c r="R12" i="4"/>
  <c r="Q12" i="4"/>
  <c r="P12" i="4"/>
  <c r="E12" i="4"/>
  <c r="U12" i="4" s="1"/>
  <c r="S11" i="4"/>
  <c r="R11" i="4"/>
  <c r="Q11" i="4"/>
  <c r="P11" i="4"/>
  <c r="E11" i="4"/>
  <c r="U11" i="4" s="1"/>
  <c r="S10" i="4"/>
  <c r="R10" i="4"/>
  <c r="Q10" i="4"/>
  <c r="P10" i="4"/>
  <c r="E10" i="4"/>
  <c r="S9" i="4"/>
  <c r="R9" i="4"/>
  <c r="S8" i="4"/>
  <c r="R8" i="4"/>
  <c r="S61" i="3"/>
  <c r="R61" i="3"/>
  <c r="Q61" i="3"/>
  <c r="P61" i="3"/>
  <c r="E61" i="3"/>
  <c r="U61" i="3" s="1"/>
  <c r="S60" i="3"/>
  <c r="R60" i="3"/>
  <c r="Q60" i="3"/>
  <c r="P60" i="3"/>
  <c r="P59" i="3" s="1"/>
  <c r="E60" i="3"/>
  <c r="S59" i="3"/>
  <c r="R59" i="3"/>
  <c r="R58" i="3"/>
  <c r="S57" i="3"/>
  <c r="R57" i="3"/>
  <c r="Q57" i="3"/>
  <c r="P57" i="3"/>
  <c r="E57" i="3"/>
  <c r="U57" i="3" s="1"/>
  <c r="S56" i="3"/>
  <c r="R56" i="3"/>
  <c r="Q56" i="3"/>
  <c r="P56" i="3"/>
  <c r="E56" i="3"/>
  <c r="T56" i="3" s="1"/>
  <c r="S55" i="3"/>
  <c r="R55" i="3"/>
  <c r="Q55" i="3"/>
  <c r="P55" i="3"/>
  <c r="E55" i="3"/>
  <c r="T55" i="3" s="1"/>
  <c r="T54" i="3"/>
  <c r="S54" i="3"/>
  <c r="R54" i="3"/>
  <c r="Q54" i="3"/>
  <c r="P54" i="3"/>
  <c r="E54" i="3"/>
  <c r="U54" i="3" s="1"/>
  <c r="S53" i="3"/>
  <c r="R53" i="3"/>
  <c r="S52" i="3"/>
  <c r="R52" i="3"/>
  <c r="Q52" i="3"/>
  <c r="P52" i="3"/>
  <c r="E52" i="3"/>
  <c r="U52" i="3" s="1"/>
  <c r="S51" i="3"/>
  <c r="R51" i="3"/>
  <c r="Q51" i="3"/>
  <c r="P51" i="3"/>
  <c r="E51" i="3"/>
  <c r="T51" i="3" s="1"/>
  <c r="S50" i="3"/>
  <c r="R50" i="3"/>
  <c r="Q50" i="3"/>
  <c r="P50" i="3"/>
  <c r="E50" i="3"/>
  <c r="T50" i="3" s="1"/>
  <c r="S49" i="3"/>
  <c r="R49" i="3"/>
  <c r="Q49" i="3"/>
  <c r="P49" i="3"/>
  <c r="E49" i="3"/>
  <c r="U49" i="3" s="1"/>
  <c r="S48" i="3"/>
  <c r="R48" i="3"/>
  <c r="Q48" i="3"/>
  <c r="P48" i="3"/>
  <c r="E48" i="3"/>
  <c r="U48" i="3" s="1"/>
  <c r="S47" i="3"/>
  <c r="R47" i="3"/>
  <c r="Q47" i="3"/>
  <c r="P47" i="3"/>
  <c r="E47" i="3"/>
  <c r="T47" i="3" s="1"/>
  <c r="S46" i="3"/>
  <c r="R46" i="3"/>
  <c r="Q46" i="3"/>
  <c r="P46" i="3"/>
  <c r="E46" i="3"/>
  <c r="U46" i="3" s="1"/>
  <c r="S45" i="3"/>
  <c r="R45" i="3"/>
  <c r="Q45" i="3"/>
  <c r="P45" i="3"/>
  <c r="E45" i="3"/>
  <c r="U45" i="3" s="1"/>
  <c r="S44" i="3"/>
  <c r="R44" i="3"/>
  <c r="Q44" i="3"/>
  <c r="P44" i="3"/>
  <c r="E44" i="3"/>
  <c r="S43" i="3"/>
  <c r="R43" i="3"/>
  <c r="S42" i="3"/>
  <c r="R42" i="3"/>
  <c r="S41" i="3"/>
  <c r="R41" i="3"/>
  <c r="Q41" i="3"/>
  <c r="P41" i="3"/>
  <c r="E41" i="3"/>
  <c r="T41" i="3" s="1"/>
  <c r="S40" i="3"/>
  <c r="R40" i="3"/>
  <c r="Q40" i="3"/>
  <c r="P40" i="3"/>
  <c r="E40" i="3"/>
  <c r="T40" i="3" s="1"/>
  <c r="S39" i="3"/>
  <c r="R39" i="3"/>
  <c r="Q39" i="3"/>
  <c r="P39" i="3"/>
  <c r="E39" i="3"/>
  <c r="U39" i="3" s="1"/>
  <c r="S38" i="3"/>
  <c r="R38" i="3"/>
  <c r="Q38" i="3"/>
  <c r="P38" i="3"/>
  <c r="E38" i="3"/>
  <c r="U38" i="3" s="1"/>
  <c r="U37" i="3"/>
  <c r="S37" i="3"/>
  <c r="R37" i="3"/>
  <c r="Q37" i="3"/>
  <c r="P37" i="3"/>
  <c r="E37" i="3"/>
  <c r="T37" i="3" s="1"/>
  <c r="S36" i="3"/>
  <c r="R36" i="3"/>
  <c r="Q36" i="3"/>
  <c r="P36" i="3"/>
  <c r="E36" i="3"/>
  <c r="U36" i="3" s="1"/>
  <c r="S35" i="3"/>
  <c r="R35" i="3"/>
  <c r="Q35" i="3"/>
  <c r="U35" i="3" s="1"/>
  <c r="P35" i="3"/>
  <c r="E35" i="3"/>
  <c r="S34" i="3"/>
  <c r="R34" i="3"/>
  <c r="Q34" i="3"/>
  <c r="P34" i="3"/>
  <c r="E34" i="3"/>
  <c r="U34" i="3" s="1"/>
  <c r="S33" i="3"/>
  <c r="R33" i="3"/>
  <c r="Q33" i="3"/>
  <c r="P33" i="3"/>
  <c r="E33" i="3"/>
  <c r="S32" i="3"/>
  <c r="R32" i="3"/>
  <c r="Q32" i="3"/>
  <c r="P32" i="3"/>
  <c r="E32" i="3"/>
  <c r="U31" i="3"/>
  <c r="S31" i="3"/>
  <c r="R31" i="3"/>
  <c r="Q31" i="3"/>
  <c r="P31" i="3"/>
  <c r="E31" i="3"/>
  <c r="T31" i="3" s="1"/>
  <c r="S30" i="3"/>
  <c r="R30" i="3"/>
  <c r="Q30" i="3"/>
  <c r="P30" i="3"/>
  <c r="E30" i="3"/>
  <c r="U30" i="3" s="1"/>
  <c r="S29" i="3"/>
  <c r="R29" i="3"/>
  <c r="Q29" i="3"/>
  <c r="P29" i="3"/>
  <c r="E29" i="3"/>
  <c r="T29" i="3" s="1"/>
  <c r="S28" i="3"/>
  <c r="R28" i="3"/>
  <c r="Q28" i="3"/>
  <c r="P28" i="3"/>
  <c r="E28" i="3"/>
  <c r="U28" i="3" s="1"/>
  <c r="R27" i="3"/>
  <c r="S26" i="3"/>
  <c r="R26" i="3"/>
  <c r="Q26" i="3"/>
  <c r="P26" i="3"/>
  <c r="E26" i="3"/>
  <c r="U26" i="3" s="1"/>
  <c r="S25" i="3"/>
  <c r="R25" i="3"/>
  <c r="Q25" i="3"/>
  <c r="P25" i="3"/>
  <c r="E25" i="3"/>
  <c r="U25" i="3" s="1"/>
  <c r="S24" i="3"/>
  <c r="R24" i="3"/>
  <c r="Q24" i="3"/>
  <c r="P24" i="3"/>
  <c r="E24" i="3"/>
  <c r="U24" i="3" s="1"/>
  <c r="S23" i="3"/>
  <c r="R23" i="3"/>
  <c r="Q23" i="3"/>
  <c r="P23" i="3"/>
  <c r="E23" i="3"/>
  <c r="U23" i="3" s="1"/>
  <c r="S22" i="3"/>
  <c r="R22" i="3"/>
  <c r="Q22" i="3"/>
  <c r="P22" i="3"/>
  <c r="E22" i="3"/>
  <c r="U22" i="3" s="1"/>
  <c r="S21" i="3"/>
  <c r="R21" i="3"/>
  <c r="Q21" i="3"/>
  <c r="P21" i="3"/>
  <c r="E21" i="3"/>
  <c r="T21" i="3" s="1"/>
  <c r="U20" i="3"/>
  <c r="S20" i="3"/>
  <c r="R20" i="3"/>
  <c r="Q20" i="3"/>
  <c r="P20" i="3"/>
  <c r="E20" i="3"/>
  <c r="T20" i="3" s="1"/>
  <c r="U19" i="3"/>
  <c r="S19" i="3"/>
  <c r="R19" i="3"/>
  <c r="Q19" i="3"/>
  <c r="P19" i="3"/>
  <c r="E19" i="3"/>
  <c r="T19" i="3" s="1"/>
  <c r="S18" i="3"/>
  <c r="R18" i="3"/>
  <c r="Q18" i="3"/>
  <c r="P18" i="3"/>
  <c r="E18" i="3"/>
  <c r="U18" i="3" s="1"/>
  <c r="S17" i="3"/>
  <c r="R17" i="3"/>
  <c r="Q17" i="3"/>
  <c r="P17" i="3"/>
  <c r="E17" i="3"/>
  <c r="U17" i="3" s="1"/>
  <c r="S16" i="3"/>
  <c r="R16" i="3"/>
  <c r="Q16" i="3"/>
  <c r="P16" i="3"/>
  <c r="E16" i="3"/>
  <c r="U16" i="3" s="1"/>
  <c r="S15" i="3"/>
  <c r="R15" i="3"/>
  <c r="Q15" i="3"/>
  <c r="P15" i="3"/>
  <c r="E15" i="3"/>
  <c r="U15" i="3" s="1"/>
  <c r="S14" i="3"/>
  <c r="R14" i="3"/>
  <c r="Q14" i="3"/>
  <c r="P14" i="3"/>
  <c r="E14" i="3"/>
  <c r="U14" i="3" s="1"/>
  <c r="S13" i="3"/>
  <c r="R13" i="3"/>
  <c r="Q13" i="3"/>
  <c r="P13" i="3"/>
  <c r="E13" i="3"/>
  <c r="T13" i="3" s="1"/>
  <c r="S12" i="3"/>
  <c r="R12" i="3"/>
  <c r="Q12" i="3"/>
  <c r="P12" i="3"/>
  <c r="E12" i="3"/>
  <c r="U12" i="3" s="1"/>
  <c r="S11" i="3"/>
  <c r="R11" i="3"/>
  <c r="Q11" i="3"/>
  <c r="P11" i="3"/>
  <c r="E11" i="3"/>
  <c r="U11" i="3" s="1"/>
  <c r="S10" i="3"/>
  <c r="R10" i="3"/>
  <c r="Q10" i="3"/>
  <c r="P10" i="3"/>
  <c r="E10" i="3"/>
  <c r="U10" i="3" s="1"/>
  <c r="S9" i="3"/>
  <c r="R9" i="3"/>
  <c r="R8" i="3"/>
  <c r="S61" i="2"/>
  <c r="R61" i="2"/>
  <c r="Q61" i="2"/>
  <c r="P61" i="2"/>
  <c r="E61" i="2"/>
  <c r="U61" i="2" s="1"/>
  <c r="S60" i="2"/>
  <c r="R60" i="2"/>
  <c r="Q60" i="2"/>
  <c r="P60" i="2"/>
  <c r="P59" i="2" s="1"/>
  <c r="E60" i="2"/>
  <c r="S59" i="2"/>
  <c r="R59" i="2"/>
  <c r="R58" i="2"/>
  <c r="S57" i="2"/>
  <c r="R57" i="2"/>
  <c r="Q57" i="2"/>
  <c r="P57" i="2"/>
  <c r="E57" i="2"/>
  <c r="U57" i="2" s="1"/>
  <c r="S56" i="2"/>
  <c r="R56" i="2"/>
  <c r="Q56" i="2"/>
  <c r="P56" i="2"/>
  <c r="E56" i="2"/>
  <c r="U56" i="2" s="1"/>
  <c r="S55" i="2"/>
  <c r="R55" i="2"/>
  <c r="Q55" i="2"/>
  <c r="P55" i="2"/>
  <c r="E55" i="2"/>
  <c r="U55" i="2" s="1"/>
  <c r="S54" i="2"/>
  <c r="R54" i="2"/>
  <c r="Q54" i="2"/>
  <c r="P54" i="2"/>
  <c r="E54" i="2"/>
  <c r="S53" i="2"/>
  <c r="R53" i="2"/>
  <c r="S52" i="2"/>
  <c r="R52" i="2"/>
  <c r="Q52" i="2"/>
  <c r="P52" i="2"/>
  <c r="E52" i="2"/>
  <c r="U52" i="2" s="1"/>
  <c r="T51" i="2"/>
  <c r="S51" i="2"/>
  <c r="R51" i="2"/>
  <c r="Q51" i="2"/>
  <c r="P51" i="2"/>
  <c r="E51" i="2"/>
  <c r="U51" i="2" s="1"/>
  <c r="S50" i="2"/>
  <c r="R50" i="2"/>
  <c r="Q50" i="2"/>
  <c r="P50" i="2"/>
  <c r="E50" i="2"/>
  <c r="U50" i="2" s="1"/>
  <c r="S49" i="2"/>
  <c r="R49" i="2"/>
  <c r="Q49" i="2"/>
  <c r="P49" i="2"/>
  <c r="E49" i="2"/>
  <c r="T49" i="2" s="1"/>
  <c r="U48" i="2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P46" i="2"/>
  <c r="E46" i="2"/>
  <c r="U45" i="2"/>
  <c r="S45" i="2"/>
  <c r="R45" i="2"/>
  <c r="Q45" i="2"/>
  <c r="P45" i="2"/>
  <c r="E45" i="2"/>
  <c r="S44" i="2"/>
  <c r="R44" i="2"/>
  <c r="Q44" i="2"/>
  <c r="P44" i="2"/>
  <c r="E44" i="2"/>
  <c r="U44" i="2" s="1"/>
  <c r="S43" i="2"/>
  <c r="R43" i="2"/>
  <c r="S42" i="2"/>
  <c r="R42" i="2"/>
  <c r="S41" i="2"/>
  <c r="R41" i="2"/>
  <c r="Q41" i="2"/>
  <c r="P41" i="2"/>
  <c r="E41" i="2"/>
  <c r="U41" i="2" s="1"/>
  <c r="S40" i="2"/>
  <c r="R40" i="2"/>
  <c r="Q40" i="2"/>
  <c r="P40" i="2"/>
  <c r="E40" i="2"/>
  <c r="U40" i="2" s="1"/>
  <c r="S39" i="2"/>
  <c r="R39" i="2"/>
  <c r="Q39" i="2"/>
  <c r="P39" i="2"/>
  <c r="E39" i="2"/>
  <c r="T39" i="2" s="1"/>
  <c r="S38" i="2"/>
  <c r="R38" i="2"/>
  <c r="Q38" i="2"/>
  <c r="P38" i="2"/>
  <c r="E38" i="2"/>
  <c r="T38" i="2" s="1"/>
  <c r="S37" i="2"/>
  <c r="R37" i="2"/>
  <c r="Q37" i="2"/>
  <c r="P37" i="2"/>
  <c r="E37" i="2"/>
  <c r="U37" i="2" s="1"/>
  <c r="S36" i="2"/>
  <c r="R36" i="2"/>
  <c r="Q36" i="2"/>
  <c r="P36" i="2"/>
  <c r="E36" i="2"/>
  <c r="U36" i="2" s="1"/>
  <c r="S35" i="2"/>
  <c r="R35" i="2"/>
  <c r="Q35" i="2"/>
  <c r="P35" i="2"/>
  <c r="E35" i="2"/>
  <c r="U35" i="2" s="1"/>
  <c r="S34" i="2"/>
  <c r="R34" i="2"/>
  <c r="Q34" i="2"/>
  <c r="P34" i="2"/>
  <c r="E34" i="2"/>
  <c r="U34" i="2" s="1"/>
  <c r="S33" i="2"/>
  <c r="R33" i="2"/>
  <c r="Q33" i="2"/>
  <c r="P33" i="2"/>
  <c r="T33" i="2" s="1"/>
  <c r="E33" i="2"/>
  <c r="S32" i="2"/>
  <c r="R32" i="2"/>
  <c r="Q32" i="2"/>
  <c r="P32" i="2"/>
  <c r="E32" i="2"/>
  <c r="U32" i="2" s="1"/>
  <c r="S31" i="2"/>
  <c r="R31" i="2"/>
  <c r="Q31" i="2"/>
  <c r="P31" i="2"/>
  <c r="E31" i="2"/>
  <c r="T31" i="2" s="1"/>
  <c r="S30" i="2"/>
  <c r="R30" i="2"/>
  <c r="Q30" i="2"/>
  <c r="P30" i="2"/>
  <c r="E30" i="2"/>
  <c r="U30" i="2" s="1"/>
  <c r="S29" i="2"/>
  <c r="R29" i="2"/>
  <c r="Q29" i="2"/>
  <c r="P29" i="2"/>
  <c r="E29" i="2"/>
  <c r="U29" i="2" s="1"/>
  <c r="S28" i="2"/>
  <c r="R28" i="2"/>
  <c r="Q28" i="2"/>
  <c r="P28" i="2"/>
  <c r="E28" i="2"/>
  <c r="U28" i="2" s="1"/>
  <c r="R27" i="2"/>
  <c r="U26" i="2"/>
  <c r="S26" i="2"/>
  <c r="R26" i="2"/>
  <c r="Q26" i="2"/>
  <c r="P26" i="2"/>
  <c r="E26" i="2"/>
  <c r="T26" i="2" s="1"/>
  <c r="S25" i="2"/>
  <c r="R25" i="2"/>
  <c r="Q25" i="2"/>
  <c r="P25" i="2"/>
  <c r="E25" i="2"/>
  <c r="U25" i="2" s="1"/>
  <c r="S24" i="2"/>
  <c r="R24" i="2"/>
  <c r="Q24" i="2"/>
  <c r="P24" i="2"/>
  <c r="E24" i="2"/>
  <c r="U24" i="2" s="1"/>
  <c r="S23" i="2"/>
  <c r="R23" i="2"/>
  <c r="Q23" i="2"/>
  <c r="P23" i="2"/>
  <c r="E23" i="2"/>
  <c r="U23" i="2" s="1"/>
  <c r="S22" i="2"/>
  <c r="R22" i="2"/>
  <c r="Q22" i="2"/>
  <c r="P22" i="2"/>
  <c r="E22" i="2"/>
  <c r="U22" i="2" s="1"/>
  <c r="S21" i="2"/>
  <c r="R21" i="2"/>
  <c r="Q21" i="2"/>
  <c r="P21" i="2"/>
  <c r="E21" i="2"/>
  <c r="U21" i="2" s="1"/>
  <c r="S20" i="2"/>
  <c r="R20" i="2"/>
  <c r="Q20" i="2"/>
  <c r="P20" i="2"/>
  <c r="E20" i="2"/>
  <c r="U20" i="2" s="1"/>
  <c r="S19" i="2"/>
  <c r="R19" i="2"/>
  <c r="Q19" i="2"/>
  <c r="P19" i="2"/>
  <c r="E19" i="2"/>
  <c r="T19" i="2" s="1"/>
  <c r="S18" i="2"/>
  <c r="R18" i="2"/>
  <c r="Q18" i="2"/>
  <c r="P18" i="2"/>
  <c r="E18" i="2"/>
  <c r="T18" i="2" s="1"/>
  <c r="S17" i="2"/>
  <c r="R17" i="2"/>
  <c r="Q17" i="2"/>
  <c r="P17" i="2"/>
  <c r="E17" i="2"/>
  <c r="U17" i="2" s="1"/>
  <c r="S16" i="2"/>
  <c r="R16" i="2"/>
  <c r="Q16" i="2"/>
  <c r="P16" i="2"/>
  <c r="E16" i="2"/>
  <c r="U16" i="2" s="1"/>
  <c r="S15" i="2"/>
  <c r="R15" i="2"/>
  <c r="Q15" i="2"/>
  <c r="P15" i="2"/>
  <c r="E15" i="2"/>
  <c r="U15" i="2" s="1"/>
  <c r="S14" i="2"/>
  <c r="R14" i="2"/>
  <c r="Q14" i="2"/>
  <c r="P14" i="2"/>
  <c r="E14" i="2"/>
  <c r="S13" i="2"/>
  <c r="R13" i="2"/>
  <c r="Q13" i="2"/>
  <c r="P13" i="2"/>
  <c r="E13" i="2"/>
  <c r="U13" i="2" s="1"/>
  <c r="S12" i="2"/>
  <c r="R12" i="2"/>
  <c r="Q12" i="2"/>
  <c r="P12" i="2"/>
  <c r="E12" i="2"/>
  <c r="U12" i="2" s="1"/>
  <c r="S11" i="2"/>
  <c r="R11" i="2"/>
  <c r="Q11" i="2"/>
  <c r="P11" i="2"/>
  <c r="E11" i="2"/>
  <c r="T11" i="2" s="1"/>
  <c r="S10" i="2"/>
  <c r="R10" i="2"/>
  <c r="Q10" i="2"/>
  <c r="P10" i="2"/>
  <c r="E10" i="2"/>
  <c r="T10" i="2" s="1"/>
  <c r="S9" i="2"/>
  <c r="R9" i="2"/>
  <c r="R8" i="2"/>
  <c r="S61" i="1"/>
  <c r="R61" i="1"/>
  <c r="Q61" i="1"/>
  <c r="P61" i="1"/>
  <c r="E61" i="1"/>
  <c r="T61" i="1" s="1"/>
  <c r="S60" i="1"/>
  <c r="R60" i="1"/>
  <c r="Q60" i="1"/>
  <c r="P60" i="1"/>
  <c r="E60" i="1"/>
  <c r="S59" i="1"/>
  <c r="R59" i="1"/>
  <c r="S57" i="1"/>
  <c r="R57" i="1"/>
  <c r="Q57" i="1"/>
  <c r="P57" i="1"/>
  <c r="E57" i="1"/>
  <c r="U57" i="1" s="1"/>
  <c r="S56" i="1"/>
  <c r="R56" i="1"/>
  <c r="Q56" i="1"/>
  <c r="P56" i="1"/>
  <c r="E56" i="1"/>
  <c r="U56" i="1" s="1"/>
  <c r="S55" i="1"/>
  <c r="R55" i="1"/>
  <c r="Q55" i="1"/>
  <c r="P55" i="1"/>
  <c r="E55" i="1"/>
  <c r="U55" i="1" s="1"/>
  <c r="S54" i="1"/>
  <c r="R54" i="1"/>
  <c r="Q54" i="1"/>
  <c r="Q53" i="1" s="1"/>
  <c r="P54" i="1"/>
  <c r="E54" i="1"/>
  <c r="U54" i="1" s="1"/>
  <c r="S53" i="1"/>
  <c r="R53" i="1"/>
  <c r="S52" i="1"/>
  <c r="R52" i="1"/>
  <c r="Q52" i="1"/>
  <c r="P52" i="1"/>
  <c r="E52" i="1"/>
  <c r="T52" i="1" s="1"/>
  <c r="S51" i="1"/>
  <c r="R51" i="1"/>
  <c r="Q51" i="1"/>
  <c r="P51" i="1"/>
  <c r="E51" i="1"/>
  <c r="U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U48" i="1" s="1"/>
  <c r="S47" i="1"/>
  <c r="R47" i="1"/>
  <c r="Q47" i="1"/>
  <c r="P47" i="1"/>
  <c r="E47" i="1"/>
  <c r="U47" i="1" s="1"/>
  <c r="S46" i="1"/>
  <c r="R46" i="1"/>
  <c r="Q46" i="1"/>
  <c r="P46" i="1"/>
  <c r="E46" i="1"/>
  <c r="U46" i="1" s="1"/>
  <c r="S45" i="1"/>
  <c r="R45" i="1"/>
  <c r="Q45" i="1"/>
  <c r="P45" i="1"/>
  <c r="E45" i="1"/>
  <c r="U45" i="1" s="1"/>
  <c r="T44" i="1"/>
  <c r="S44" i="1"/>
  <c r="R44" i="1"/>
  <c r="Q44" i="1"/>
  <c r="P44" i="1"/>
  <c r="E44" i="1"/>
  <c r="U44" i="1" s="1"/>
  <c r="S43" i="1"/>
  <c r="R43" i="1"/>
  <c r="S42" i="1"/>
  <c r="R42" i="1"/>
  <c r="S41" i="1"/>
  <c r="R41" i="1"/>
  <c r="Q41" i="1"/>
  <c r="P41" i="1"/>
  <c r="E41" i="1"/>
  <c r="U41" i="1" s="1"/>
  <c r="S40" i="1"/>
  <c r="R40" i="1"/>
  <c r="Q40" i="1"/>
  <c r="P40" i="1"/>
  <c r="E40" i="1"/>
  <c r="U40" i="1" s="1"/>
  <c r="S39" i="1"/>
  <c r="R39" i="1"/>
  <c r="Q39" i="1"/>
  <c r="P39" i="1"/>
  <c r="E39" i="1"/>
  <c r="U39" i="1" s="1"/>
  <c r="S38" i="1"/>
  <c r="R38" i="1"/>
  <c r="Q38" i="1"/>
  <c r="P38" i="1"/>
  <c r="E38" i="1"/>
  <c r="T38" i="1" s="1"/>
  <c r="S37" i="1"/>
  <c r="R37" i="1"/>
  <c r="Q37" i="1"/>
  <c r="P37" i="1"/>
  <c r="E37" i="1"/>
  <c r="U37" i="1" s="1"/>
  <c r="S36" i="1"/>
  <c r="R36" i="1"/>
  <c r="Q36" i="1"/>
  <c r="P36" i="1"/>
  <c r="E36" i="1"/>
  <c r="U36" i="1" s="1"/>
  <c r="S35" i="1"/>
  <c r="R35" i="1"/>
  <c r="Q35" i="1"/>
  <c r="P35" i="1"/>
  <c r="E35" i="1"/>
  <c r="U35" i="1" s="1"/>
  <c r="S34" i="1"/>
  <c r="R34" i="1"/>
  <c r="Q34" i="1"/>
  <c r="P34" i="1"/>
  <c r="E34" i="1"/>
  <c r="U34" i="1" s="1"/>
  <c r="S33" i="1"/>
  <c r="R33" i="1"/>
  <c r="Q33" i="1"/>
  <c r="P33" i="1"/>
  <c r="E33" i="1"/>
  <c r="U33" i="1" s="1"/>
  <c r="S32" i="1"/>
  <c r="R32" i="1"/>
  <c r="Q32" i="1"/>
  <c r="P32" i="1"/>
  <c r="E32" i="1"/>
  <c r="U32" i="1" s="1"/>
  <c r="S31" i="1"/>
  <c r="R31" i="1"/>
  <c r="Q31" i="1"/>
  <c r="P31" i="1"/>
  <c r="E31" i="1"/>
  <c r="U31" i="1" s="1"/>
  <c r="S30" i="1"/>
  <c r="R30" i="1"/>
  <c r="Q30" i="1"/>
  <c r="P30" i="1"/>
  <c r="E30" i="1"/>
  <c r="T30" i="1" s="1"/>
  <c r="S29" i="1"/>
  <c r="R29" i="1"/>
  <c r="Q29" i="1"/>
  <c r="P29" i="1"/>
  <c r="E29" i="1"/>
  <c r="U29" i="1" s="1"/>
  <c r="S28" i="1"/>
  <c r="R28" i="1"/>
  <c r="Q28" i="1"/>
  <c r="P28" i="1"/>
  <c r="E28" i="1"/>
  <c r="T28" i="1" s="1"/>
  <c r="R27" i="1"/>
  <c r="S26" i="1"/>
  <c r="R26" i="1"/>
  <c r="Q26" i="1"/>
  <c r="P26" i="1"/>
  <c r="E26" i="1"/>
  <c r="T26" i="1" s="1"/>
  <c r="S25" i="1"/>
  <c r="R25" i="1"/>
  <c r="Q25" i="1"/>
  <c r="P25" i="1"/>
  <c r="E25" i="1"/>
  <c r="U25" i="1" s="1"/>
  <c r="S24" i="1"/>
  <c r="R24" i="1"/>
  <c r="Q24" i="1"/>
  <c r="P24" i="1"/>
  <c r="E24" i="1"/>
  <c r="T24" i="1" s="1"/>
  <c r="U23" i="1"/>
  <c r="S23" i="1"/>
  <c r="R23" i="1"/>
  <c r="Q23" i="1"/>
  <c r="P23" i="1"/>
  <c r="E23" i="1"/>
  <c r="T23" i="1" s="1"/>
  <c r="S22" i="1"/>
  <c r="R22" i="1"/>
  <c r="Q22" i="1"/>
  <c r="P22" i="1"/>
  <c r="E22" i="1"/>
  <c r="U22" i="1" s="1"/>
  <c r="S21" i="1"/>
  <c r="R21" i="1"/>
  <c r="Q21" i="1"/>
  <c r="P21" i="1"/>
  <c r="E21" i="1"/>
  <c r="U21" i="1" s="1"/>
  <c r="S20" i="1"/>
  <c r="R20" i="1"/>
  <c r="Q20" i="1"/>
  <c r="P20" i="1"/>
  <c r="E20" i="1"/>
  <c r="U20" i="1" s="1"/>
  <c r="S19" i="1"/>
  <c r="R19" i="1"/>
  <c r="Q19" i="1"/>
  <c r="P19" i="1"/>
  <c r="E19" i="1"/>
  <c r="U19" i="1" s="1"/>
  <c r="S18" i="1"/>
  <c r="R18" i="1"/>
  <c r="Q18" i="1"/>
  <c r="P18" i="1"/>
  <c r="E18" i="1"/>
  <c r="T18" i="1" s="1"/>
  <c r="S17" i="1"/>
  <c r="R17" i="1"/>
  <c r="Q17" i="1"/>
  <c r="P17" i="1"/>
  <c r="E17" i="1"/>
  <c r="U17" i="1" s="1"/>
  <c r="S16" i="1"/>
  <c r="R16" i="1"/>
  <c r="Q16" i="1"/>
  <c r="P16" i="1"/>
  <c r="E16" i="1"/>
  <c r="T16" i="1" s="1"/>
  <c r="T15" i="1"/>
  <c r="S15" i="1"/>
  <c r="R15" i="1"/>
  <c r="Q15" i="1"/>
  <c r="P15" i="1"/>
  <c r="E15" i="1"/>
  <c r="U15" i="1" s="1"/>
  <c r="S14" i="1"/>
  <c r="R14" i="1"/>
  <c r="Q14" i="1"/>
  <c r="P14" i="1"/>
  <c r="E14" i="1"/>
  <c r="U14" i="1" s="1"/>
  <c r="S13" i="1"/>
  <c r="R13" i="1"/>
  <c r="Q13" i="1"/>
  <c r="P13" i="1"/>
  <c r="E13" i="1"/>
  <c r="U13" i="1" s="1"/>
  <c r="S12" i="1"/>
  <c r="R12" i="1"/>
  <c r="Q12" i="1"/>
  <c r="P12" i="1"/>
  <c r="E12" i="1"/>
  <c r="S11" i="1"/>
  <c r="R11" i="1"/>
  <c r="Q11" i="1"/>
  <c r="P11" i="1"/>
  <c r="E11" i="1"/>
  <c r="T11" i="1" s="1"/>
  <c r="S10" i="1"/>
  <c r="R10" i="1"/>
  <c r="Q10" i="1"/>
  <c r="P10" i="1"/>
  <c r="E10" i="1"/>
  <c r="U10" i="1" s="1"/>
  <c r="S9" i="1"/>
  <c r="R9" i="1"/>
  <c r="R8" i="1"/>
  <c r="T18" i="61" l="1"/>
  <c r="U18" i="61"/>
  <c r="T21" i="64"/>
  <c r="U21" i="64"/>
  <c r="U15" i="69"/>
  <c r="T15" i="69"/>
  <c r="U20" i="73"/>
  <c r="T20" i="73"/>
  <c r="U18" i="78"/>
  <c r="T18" i="78"/>
  <c r="U16" i="1"/>
  <c r="T19" i="1"/>
  <c r="T22" i="1"/>
  <c r="E59" i="1"/>
  <c r="T25" i="2"/>
  <c r="T30" i="3"/>
  <c r="T32" i="3"/>
  <c r="T35" i="3"/>
  <c r="U47" i="3"/>
  <c r="T15" i="4"/>
  <c r="T10" i="5"/>
  <c r="U32" i="5"/>
  <c r="U35" i="5"/>
  <c r="T38" i="5"/>
  <c r="P43" i="5"/>
  <c r="T49" i="5"/>
  <c r="U55" i="5"/>
  <c r="U14" i="6"/>
  <c r="T40" i="6"/>
  <c r="T56" i="6"/>
  <c r="Q59" i="7"/>
  <c r="U10" i="9"/>
  <c r="T12" i="9"/>
  <c r="U12" i="10"/>
  <c r="T15" i="10"/>
  <c r="U19" i="11"/>
  <c r="U22" i="11"/>
  <c r="T25" i="11"/>
  <c r="U39" i="11"/>
  <c r="U21" i="12"/>
  <c r="U24" i="12"/>
  <c r="T50" i="12"/>
  <c r="T30" i="13"/>
  <c r="T32" i="13"/>
  <c r="U39" i="13"/>
  <c r="T57" i="13"/>
  <c r="T13" i="14"/>
  <c r="T21" i="14"/>
  <c r="T36" i="14"/>
  <c r="T46" i="14"/>
  <c r="T52" i="14"/>
  <c r="T57" i="14"/>
  <c r="T61" i="14"/>
  <c r="U26" i="15"/>
  <c r="T31" i="15"/>
  <c r="U48" i="15"/>
  <c r="T49" i="16"/>
  <c r="U56" i="16"/>
  <c r="U16" i="17"/>
  <c r="T41" i="18"/>
  <c r="T28" i="19"/>
  <c r="T34" i="19"/>
  <c r="U25" i="20"/>
  <c r="U37" i="20"/>
  <c r="T48" i="20"/>
  <c r="Q59" i="20"/>
  <c r="T61" i="20"/>
  <c r="T20" i="21"/>
  <c r="U17" i="22"/>
  <c r="T48" i="22"/>
  <c r="T61" i="22"/>
  <c r="T20" i="23"/>
  <c r="T26" i="23"/>
  <c r="E59" i="23"/>
  <c r="U59" i="23" s="1"/>
  <c r="T14" i="24"/>
  <c r="U33" i="24"/>
  <c r="U46" i="24"/>
  <c r="T16" i="25"/>
  <c r="T22" i="25"/>
  <c r="T17" i="26"/>
  <c r="T32" i="26"/>
  <c r="T37" i="27"/>
  <c r="T49" i="27"/>
  <c r="T11" i="28"/>
  <c r="T20" i="28"/>
  <c r="U30" i="28"/>
  <c r="T32" i="28"/>
  <c r="P53" i="28"/>
  <c r="T15" i="29"/>
  <c r="E59" i="29"/>
  <c r="T11" i="31"/>
  <c r="U37" i="31"/>
  <c r="U47" i="31"/>
  <c r="T15" i="32"/>
  <c r="U22" i="32"/>
  <c r="T34" i="32"/>
  <c r="U12" i="33"/>
  <c r="U40" i="33"/>
  <c r="T56" i="33"/>
  <c r="U22" i="34"/>
  <c r="T24" i="34"/>
  <c r="T11" i="35"/>
  <c r="T37" i="35"/>
  <c r="T41" i="35"/>
  <c r="U20" i="36"/>
  <c r="T36" i="36"/>
  <c r="T47" i="36"/>
  <c r="T61" i="36"/>
  <c r="T20" i="37"/>
  <c r="U39" i="37"/>
  <c r="T50" i="37"/>
  <c r="T33" i="39"/>
  <c r="T41" i="39"/>
  <c r="T48" i="39"/>
  <c r="T56" i="39"/>
  <c r="T34" i="41"/>
  <c r="T47" i="41"/>
  <c r="U56" i="41"/>
  <c r="P59" i="41"/>
  <c r="T35" i="42"/>
  <c r="T48" i="42"/>
  <c r="T60" i="42"/>
  <c r="T18" i="43"/>
  <c r="U32" i="43"/>
  <c r="T34" i="43"/>
  <c r="T40" i="43"/>
  <c r="T55" i="43"/>
  <c r="T16" i="44"/>
  <c r="T39" i="44"/>
  <c r="U46" i="44"/>
  <c r="T61" i="44"/>
  <c r="T20" i="45"/>
  <c r="T38" i="45"/>
  <c r="U45" i="45"/>
  <c r="T19" i="46"/>
  <c r="T25" i="46"/>
  <c r="U30" i="46"/>
  <c r="T10" i="47"/>
  <c r="U18" i="48"/>
  <c r="U30" i="48"/>
  <c r="T47" i="48"/>
  <c r="Q59" i="48"/>
  <c r="T61" i="48"/>
  <c r="U20" i="49"/>
  <c r="T31" i="49"/>
  <c r="T41" i="49"/>
  <c r="T51" i="49"/>
  <c r="U12" i="50"/>
  <c r="T19" i="50"/>
  <c r="U34" i="50"/>
  <c r="T41" i="50"/>
  <c r="T45" i="50"/>
  <c r="T55" i="50"/>
  <c r="U23" i="51"/>
  <c r="T32" i="51"/>
  <c r="T46" i="51"/>
  <c r="Q53" i="51"/>
  <c r="T13" i="52"/>
  <c r="T20" i="52"/>
  <c r="U32" i="52"/>
  <c r="U50" i="52"/>
  <c r="T56" i="52"/>
  <c r="T60" i="52"/>
  <c r="T29" i="53"/>
  <c r="U45" i="53"/>
  <c r="T46" i="53"/>
  <c r="T61" i="53"/>
  <c r="T33" i="54"/>
  <c r="T39" i="54"/>
  <c r="T50" i="54"/>
  <c r="T12" i="55"/>
  <c r="T19" i="55"/>
  <c r="U10" i="56"/>
  <c r="T13" i="56"/>
  <c r="T21" i="56"/>
  <c r="T33" i="56"/>
  <c r="T48" i="56"/>
  <c r="U56" i="56"/>
  <c r="T31" i="57"/>
  <c r="T61" i="57"/>
  <c r="U16" i="58"/>
  <c r="T32" i="58"/>
  <c r="T46" i="58"/>
  <c r="T50" i="58"/>
  <c r="T12" i="59"/>
  <c r="T16" i="59"/>
  <c r="T23" i="59"/>
  <c r="U28" i="62"/>
  <c r="T28" i="62"/>
  <c r="U13" i="63"/>
  <c r="T13" i="63"/>
  <c r="T20" i="66"/>
  <c r="U20" i="66"/>
  <c r="T54" i="68"/>
  <c r="U54" i="68"/>
  <c r="U41" i="69"/>
  <c r="T41" i="69"/>
  <c r="U11" i="72"/>
  <c r="T11" i="72"/>
  <c r="U49" i="72"/>
  <c r="T49" i="72"/>
  <c r="U45" i="74"/>
  <c r="T45" i="74"/>
  <c r="U57" i="79"/>
  <c r="T57" i="79"/>
  <c r="U12" i="81"/>
  <c r="T12" i="81"/>
  <c r="U44" i="81"/>
  <c r="T44" i="81"/>
  <c r="U54" i="81"/>
  <c r="T54" i="81"/>
  <c r="T31" i="83"/>
  <c r="U31" i="83"/>
  <c r="U40" i="85"/>
  <c r="T40" i="85"/>
  <c r="U55" i="89"/>
  <c r="T55" i="89"/>
  <c r="U49" i="125"/>
  <c r="T49" i="125"/>
  <c r="T25" i="131"/>
  <c r="U25" i="131"/>
  <c r="T37" i="131"/>
  <c r="U37" i="131"/>
  <c r="P59" i="1"/>
  <c r="U38" i="2"/>
  <c r="T41" i="2"/>
  <c r="U46" i="2"/>
  <c r="U21" i="4"/>
  <c r="T31" i="5"/>
  <c r="T45" i="5"/>
  <c r="T54" i="5"/>
  <c r="T13" i="6"/>
  <c r="U34" i="6"/>
  <c r="P53" i="6"/>
  <c r="T14" i="7"/>
  <c r="T57" i="7"/>
  <c r="U13" i="10"/>
  <c r="U55" i="10"/>
  <c r="Q59" i="10"/>
  <c r="T18" i="11"/>
  <c r="T38" i="11"/>
  <c r="Q43" i="11"/>
  <c r="T20" i="12"/>
  <c r="U29" i="12"/>
  <c r="T12" i="13"/>
  <c r="U19" i="13"/>
  <c r="U23" i="13"/>
  <c r="T26" i="13"/>
  <c r="T38" i="13"/>
  <c r="T50" i="13"/>
  <c r="T12" i="14"/>
  <c r="U17" i="14"/>
  <c r="T20" i="14"/>
  <c r="U10" i="15"/>
  <c r="P59" i="15"/>
  <c r="U20" i="16"/>
  <c r="T39" i="16"/>
  <c r="T54" i="16"/>
  <c r="T25" i="17"/>
  <c r="T36" i="17"/>
  <c r="T13" i="18"/>
  <c r="T19" i="18"/>
  <c r="T40" i="18"/>
  <c r="T51" i="18"/>
  <c r="T16" i="19"/>
  <c r="T22" i="19"/>
  <c r="U32" i="19"/>
  <c r="T44" i="19"/>
  <c r="T30" i="20"/>
  <c r="T36" i="20"/>
  <c r="T14" i="21"/>
  <c r="T33" i="21"/>
  <c r="U52" i="21"/>
  <c r="U57" i="21"/>
  <c r="T20" i="22"/>
  <c r="T28" i="22"/>
  <c r="T38" i="22"/>
  <c r="U56" i="22"/>
  <c r="T10" i="23"/>
  <c r="T30" i="23"/>
  <c r="T40" i="23"/>
  <c r="Q53" i="23"/>
  <c r="T52" i="24"/>
  <c r="Q59" i="25"/>
  <c r="T30" i="26"/>
  <c r="T29" i="27"/>
  <c r="T30" i="28"/>
  <c r="Q53" i="28"/>
  <c r="U53" i="28" s="1"/>
  <c r="T55" i="28"/>
  <c r="P9" i="29"/>
  <c r="T14" i="29"/>
  <c r="Q53" i="29"/>
  <c r="T26" i="30"/>
  <c r="U35" i="30"/>
  <c r="T39" i="30"/>
  <c r="P59" i="30"/>
  <c r="U25" i="31"/>
  <c r="U40" i="31"/>
  <c r="U50" i="31"/>
  <c r="P59" i="32"/>
  <c r="U10" i="33"/>
  <c r="U16" i="33"/>
  <c r="T19" i="33"/>
  <c r="T55" i="33"/>
  <c r="T45" i="34"/>
  <c r="T25" i="35"/>
  <c r="T40" i="35"/>
  <c r="T51" i="35"/>
  <c r="T46" i="36"/>
  <c r="T12" i="37"/>
  <c r="T19" i="37"/>
  <c r="T26" i="37"/>
  <c r="T32" i="37"/>
  <c r="T38" i="37"/>
  <c r="P43" i="37"/>
  <c r="T55" i="37"/>
  <c r="Q59" i="37"/>
  <c r="T13" i="38"/>
  <c r="T36" i="38"/>
  <c r="P59" i="38"/>
  <c r="T20" i="39"/>
  <c r="T26" i="39"/>
  <c r="U30" i="39"/>
  <c r="T32" i="39"/>
  <c r="T40" i="39"/>
  <c r="T47" i="39"/>
  <c r="T55" i="39"/>
  <c r="P9" i="40"/>
  <c r="U30" i="40"/>
  <c r="T36" i="40"/>
  <c r="T50" i="40"/>
  <c r="U44" i="41"/>
  <c r="T46" i="41"/>
  <c r="T47" i="42"/>
  <c r="T10" i="43"/>
  <c r="T33" i="43"/>
  <c r="U24" i="44"/>
  <c r="T29" i="44"/>
  <c r="T35" i="44"/>
  <c r="T10" i="45"/>
  <c r="T16" i="45"/>
  <c r="T28" i="45"/>
  <c r="T44" i="45"/>
  <c r="T28" i="47"/>
  <c r="T32" i="47"/>
  <c r="U39" i="47"/>
  <c r="E59" i="47"/>
  <c r="T26" i="49"/>
  <c r="U37" i="49"/>
  <c r="U47" i="49"/>
  <c r="Q9" i="50"/>
  <c r="T11" i="50"/>
  <c r="T23" i="50"/>
  <c r="U15" i="51"/>
  <c r="T34" i="51"/>
  <c r="T12" i="52"/>
  <c r="T19" i="52"/>
  <c r="T36" i="52"/>
  <c r="T10" i="54"/>
  <c r="T49" i="54"/>
  <c r="Q53" i="54"/>
  <c r="T41" i="55"/>
  <c r="T12" i="56"/>
  <c r="T20" i="56"/>
  <c r="T30" i="56"/>
  <c r="T32" i="56"/>
  <c r="T11" i="57"/>
  <c r="T19" i="57"/>
  <c r="T35" i="57"/>
  <c r="P53" i="57"/>
  <c r="T15" i="58"/>
  <c r="T19" i="58"/>
  <c r="U24" i="58"/>
  <c r="T30" i="58"/>
  <c r="T38" i="58"/>
  <c r="T50" i="61"/>
  <c r="U50" i="61"/>
  <c r="T57" i="63"/>
  <c r="U57" i="63"/>
  <c r="T14" i="65"/>
  <c r="U14" i="65"/>
  <c r="T37" i="65"/>
  <c r="U37" i="65"/>
  <c r="T32" i="66"/>
  <c r="U32" i="66"/>
  <c r="U12" i="67"/>
  <c r="T12" i="67"/>
  <c r="U32" i="73"/>
  <c r="T32" i="73"/>
  <c r="U33" i="74"/>
  <c r="T33" i="74"/>
  <c r="U16" i="76"/>
  <c r="T16" i="76"/>
  <c r="U51" i="76"/>
  <c r="T51" i="76"/>
  <c r="U26" i="78"/>
  <c r="T26" i="78"/>
  <c r="U12" i="83"/>
  <c r="T12" i="83"/>
  <c r="T36" i="85"/>
  <c r="U36" i="85"/>
  <c r="U40" i="86"/>
  <c r="T40" i="86"/>
  <c r="U45" i="87"/>
  <c r="T45" i="87"/>
  <c r="U36" i="88"/>
  <c r="T36" i="88"/>
  <c r="U37" i="90"/>
  <c r="T37" i="90"/>
  <c r="U47" i="115"/>
  <c r="T47" i="115"/>
  <c r="U50" i="117"/>
  <c r="T50" i="117"/>
  <c r="T61" i="117"/>
  <c r="U61" i="117"/>
  <c r="T40" i="118"/>
  <c r="U40" i="118"/>
  <c r="T60" i="118"/>
  <c r="U60" i="118"/>
  <c r="T20" i="122"/>
  <c r="U20" i="122"/>
  <c r="T19" i="125"/>
  <c r="U19" i="125"/>
  <c r="P43" i="27"/>
  <c r="U47" i="82"/>
  <c r="T47" i="82"/>
  <c r="P9" i="1"/>
  <c r="T54" i="1"/>
  <c r="U18" i="2"/>
  <c r="T21" i="2"/>
  <c r="T24" i="2"/>
  <c r="T37" i="2"/>
  <c r="T56" i="2"/>
  <c r="T18" i="3"/>
  <c r="U29" i="3"/>
  <c r="U40" i="3"/>
  <c r="T14" i="4"/>
  <c r="E53" i="4"/>
  <c r="T53" i="4" s="1"/>
  <c r="T20" i="5"/>
  <c r="T26" i="5"/>
  <c r="T48" i="5"/>
  <c r="T55" i="6"/>
  <c r="T21" i="7"/>
  <c r="T28" i="8"/>
  <c r="E53" i="8"/>
  <c r="P59" i="8"/>
  <c r="P27" i="9"/>
  <c r="U25" i="10"/>
  <c r="U37" i="10"/>
  <c r="U47" i="10"/>
  <c r="U50" i="10"/>
  <c r="U56" i="10"/>
  <c r="U31" i="11"/>
  <c r="U34" i="11"/>
  <c r="T37" i="11"/>
  <c r="U49" i="11"/>
  <c r="U52" i="11"/>
  <c r="U54" i="11"/>
  <c r="U57" i="11"/>
  <c r="T19" i="12"/>
  <c r="T28" i="12"/>
  <c r="U30" i="12"/>
  <c r="U49" i="12"/>
  <c r="T55" i="12"/>
  <c r="Q59" i="12"/>
  <c r="T61" i="12"/>
  <c r="T18" i="13"/>
  <c r="U31" i="13"/>
  <c r="Q53" i="13"/>
  <c r="U35" i="14"/>
  <c r="U45" i="14"/>
  <c r="U60" i="14"/>
  <c r="T19" i="15"/>
  <c r="T25" i="15"/>
  <c r="U30" i="15"/>
  <c r="T47" i="15"/>
  <c r="T19" i="16"/>
  <c r="T33" i="16"/>
  <c r="T15" i="17"/>
  <c r="T12" i="18"/>
  <c r="T50" i="18"/>
  <c r="T15" i="19"/>
  <c r="E59" i="19"/>
  <c r="T18" i="20"/>
  <c r="T24" i="20"/>
  <c r="U47" i="20"/>
  <c r="U10" i="21"/>
  <c r="T26" i="22"/>
  <c r="U47" i="22"/>
  <c r="U19" i="23"/>
  <c r="U36" i="23"/>
  <c r="T46" i="23"/>
  <c r="T50" i="23"/>
  <c r="T55" i="23"/>
  <c r="Q59" i="23"/>
  <c r="P27" i="24"/>
  <c r="T57" i="24"/>
  <c r="U15" i="25"/>
  <c r="T52" i="25"/>
  <c r="T61" i="25"/>
  <c r="T20" i="26"/>
  <c r="T29" i="26"/>
  <c r="T52" i="26"/>
  <c r="Q59" i="27"/>
  <c r="T38" i="30"/>
  <c r="U56" i="30"/>
  <c r="Q27" i="31"/>
  <c r="U29" i="31"/>
  <c r="T33" i="31"/>
  <c r="U55" i="31"/>
  <c r="P59" i="31"/>
  <c r="U14" i="32"/>
  <c r="T25" i="32"/>
  <c r="T38" i="32"/>
  <c r="T45" i="32"/>
  <c r="T52" i="32"/>
  <c r="T57" i="32"/>
  <c r="Q59" i="32"/>
  <c r="T11" i="33"/>
  <c r="T18" i="33"/>
  <c r="U25" i="33"/>
  <c r="T33" i="33"/>
  <c r="T39" i="33"/>
  <c r="T49" i="33"/>
  <c r="P59" i="33"/>
  <c r="T17" i="34"/>
  <c r="T38" i="34"/>
  <c r="T10" i="35"/>
  <c r="Q27" i="35"/>
  <c r="T29" i="35"/>
  <c r="T33" i="35"/>
  <c r="T16" i="36"/>
  <c r="T29" i="36"/>
  <c r="T35" i="36"/>
  <c r="T11" i="37"/>
  <c r="T18" i="37"/>
  <c r="U49" i="37"/>
  <c r="T24" i="38"/>
  <c r="U30" i="38"/>
  <c r="T46" i="38"/>
  <c r="T52" i="38"/>
  <c r="Q59" i="38"/>
  <c r="T19" i="39"/>
  <c r="T31" i="39"/>
  <c r="T39" i="39"/>
  <c r="T54" i="39"/>
  <c r="T24" i="40"/>
  <c r="T35" i="40"/>
  <c r="E53" i="40"/>
  <c r="T60" i="40"/>
  <c r="T17" i="41"/>
  <c r="T25" i="41"/>
  <c r="T33" i="41"/>
  <c r="T41" i="41"/>
  <c r="T15" i="42"/>
  <c r="T31" i="42"/>
  <c r="T11" i="44"/>
  <c r="T45" i="44"/>
  <c r="U60" i="44"/>
  <c r="T26" i="45"/>
  <c r="U37" i="45"/>
  <c r="T48" i="45"/>
  <c r="U18" i="46"/>
  <c r="T29" i="46"/>
  <c r="T39" i="46"/>
  <c r="T49" i="46"/>
  <c r="T54" i="46"/>
  <c r="T20" i="47"/>
  <c r="T26" i="47"/>
  <c r="T11" i="48"/>
  <c r="T17" i="48"/>
  <c r="T29" i="48"/>
  <c r="T19" i="49"/>
  <c r="U40" i="49"/>
  <c r="U50" i="49"/>
  <c r="T15" i="50"/>
  <c r="U32" i="50"/>
  <c r="T33" i="50"/>
  <c r="U40" i="50"/>
  <c r="U44" i="50"/>
  <c r="T22" i="51"/>
  <c r="T33" i="51"/>
  <c r="T40" i="51"/>
  <c r="Q9" i="52"/>
  <c r="T11" i="52"/>
  <c r="Q53" i="52"/>
  <c r="T19" i="53"/>
  <c r="T28" i="53"/>
  <c r="T39" i="53"/>
  <c r="T54" i="53"/>
  <c r="T21" i="54"/>
  <c r="U32" i="54"/>
  <c r="T38" i="54"/>
  <c r="T56" i="54"/>
  <c r="T11" i="55"/>
  <c r="T34" i="55"/>
  <c r="T40" i="55"/>
  <c r="T52" i="55"/>
  <c r="T54" i="55"/>
  <c r="T11" i="56"/>
  <c r="T19" i="56"/>
  <c r="U30" i="56"/>
  <c r="T31" i="56"/>
  <c r="T39" i="56"/>
  <c r="U57" i="57"/>
  <c r="T14" i="58"/>
  <c r="T23" i="58"/>
  <c r="T22" i="59"/>
  <c r="U60" i="59"/>
  <c r="T60" i="59"/>
  <c r="T21" i="60"/>
  <c r="U21" i="60"/>
  <c r="T40" i="66"/>
  <c r="U40" i="66"/>
  <c r="U20" i="67"/>
  <c r="T20" i="67"/>
  <c r="U49" i="69"/>
  <c r="T49" i="69"/>
  <c r="U28" i="70"/>
  <c r="T28" i="70"/>
  <c r="U39" i="70"/>
  <c r="T39" i="70"/>
  <c r="U34" i="72"/>
  <c r="T34" i="72"/>
  <c r="T20" i="74"/>
  <c r="U20" i="74"/>
  <c r="U41" i="74"/>
  <c r="T41" i="74"/>
  <c r="U15" i="75"/>
  <c r="T15" i="75"/>
  <c r="U25" i="76"/>
  <c r="T25" i="76"/>
  <c r="U20" i="81"/>
  <c r="T20" i="81"/>
  <c r="U24" i="82"/>
  <c r="T24" i="82"/>
  <c r="E59" i="87"/>
  <c r="U60" i="87"/>
  <c r="T60" i="87"/>
  <c r="T33" i="88"/>
  <c r="U33" i="88"/>
  <c r="U23" i="90"/>
  <c r="T23" i="90"/>
  <c r="T15" i="105"/>
  <c r="U15" i="105"/>
  <c r="U38" i="108"/>
  <c r="T38" i="108"/>
  <c r="U52" i="108"/>
  <c r="T52" i="108"/>
  <c r="U28" i="78"/>
  <c r="T28" i="78"/>
  <c r="U11" i="88"/>
  <c r="T11" i="88"/>
  <c r="U11" i="1"/>
  <c r="T14" i="1"/>
  <c r="T57" i="1"/>
  <c r="T17" i="2"/>
  <c r="E53" i="2"/>
  <c r="U53" i="2" s="1"/>
  <c r="U60" i="2"/>
  <c r="T39" i="3"/>
  <c r="U50" i="3"/>
  <c r="T37" i="4"/>
  <c r="P53" i="4"/>
  <c r="T19" i="5"/>
  <c r="T30" i="5"/>
  <c r="T12" i="6"/>
  <c r="U46" i="7"/>
  <c r="T60" i="7"/>
  <c r="U26" i="8"/>
  <c r="U38" i="8"/>
  <c r="U30" i="9"/>
  <c r="T24" i="10"/>
  <c r="T36" i="10"/>
  <c r="T46" i="10"/>
  <c r="U11" i="11"/>
  <c r="U14" i="11"/>
  <c r="T17" i="11"/>
  <c r="T30" i="11"/>
  <c r="T48" i="11"/>
  <c r="U13" i="12"/>
  <c r="T26" i="12"/>
  <c r="U41" i="12"/>
  <c r="T56" i="12"/>
  <c r="U11" i="13"/>
  <c r="U16" i="13"/>
  <c r="T22" i="13"/>
  <c r="U49" i="13"/>
  <c r="T16" i="14"/>
  <c r="T24" i="14"/>
  <c r="U23" i="15"/>
  <c r="T39" i="15"/>
  <c r="T46" i="15"/>
  <c r="T13" i="16"/>
  <c r="U24" i="17"/>
  <c r="E59" i="17"/>
  <c r="U59" i="17" s="1"/>
  <c r="T33" i="18"/>
  <c r="T39" i="18"/>
  <c r="P53" i="18"/>
  <c r="U29" i="20"/>
  <c r="T35" i="20"/>
  <c r="U13" i="21"/>
  <c r="T51" i="21"/>
  <c r="T60" i="21"/>
  <c r="U37" i="22"/>
  <c r="U39" i="23"/>
  <c r="T22" i="24"/>
  <c r="U41" i="24"/>
  <c r="U51" i="24"/>
  <c r="T36" i="25"/>
  <c r="T46" i="25"/>
  <c r="T10" i="26"/>
  <c r="T28" i="26"/>
  <c r="T20" i="27"/>
  <c r="T47" i="27"/>
  <c r="T18" i="28"/>
  <c r="T36" i="29"/>
  <c r="T57" i="29"/>
  <c r="U15" i="30"/>
  <c r="T19" i="30"/>
  <c r="T25" i="30"/>
  <c r="T31" i="30"/>
  <c r="T49" i="30"/>
  <c r="U17" i="31"/>
  <c r="T21" i="31"/>
  <c r="U30" i="31"/>
  <c r="T32" i="31"/>
  <c r="T39" i="31"/>
  <c r="T49" i="31"/>
  <c r="U56" i="31"/>
  <c r="T13" i="32"/>
  <c r="T30" i="32"/>
  <c r="T44" i="32"/>
  <c r="T61" i="32"/>
  <c r="T17" i="33"/>
  <c r="Q27" i="33"/>
  <c r="U29" i="33"/>
  <c r="T54" i="33"/>
  <c r="T16" i="34"/>
  <c r="T30" i="34"/>
  <c r="T37" i="34"/>
  <c r="T21" i="35"/>
  <c r="T32" i="35"/>
  <c r="T39" i="35"/>
  <c r="P53" i="35"/>
  <c r="T15" i="36"/>
  <c r="T22" i="36"/>
  <c r="T28" i="36"/>
  <c r="T10" i="37"/>
  <c r="T25" i="37"/>
  <c r="U31" i="37"/>
  <c r="T37" i="37"/>
  <c r="T48" i="37"/>
  <c r="T52" i="37"/>
  <c r="U54" i="37"/>
  <c r="U35" i="38"/>
  <c r="T41" i="38"/>
  <c r="T57" i="38"/>
  <c r="T61" i="38"/>
  <c r="T12" i="39"/>
  <c r="T18" i="39"/>
  <c r="T25" i="39"/>
  <c r="T38" i="39"/>
  <c r="P59" i="39"/>
  <c r="T15" i="40"/>
  <c r="T23" i="40"/>
  <c r="T28" i="40"/>
  <c r="U32" i="40"/>
  <c r="T34" i="40"/>
  <c r="T41" i="40"/>
  <c r="T16" i="41"/>
  <c r="T24" i="41"/>
  <c r="T30" i="42"/>
  <c r="T52" i="43"/>
  <c r="Q59" i="43"/>
  <c r="T61" i="43"/>
  <c r="T17" i="44"/>
  <c r="T23" i="44"/>
  <c r="U28" i="44"/>
  <c r="T41" i="44"/>
  <c r="T51" i="44"/>
  <c r="E59" i="45"/>
  <c r="U59" i="45" s="1"/>
  <c r="U35" i="46"/>
  <c r="U45" i="46"/>
  <c r="U31" i="47"/>
  <c r="T38" i="47"/>
  <c r="U49" i="47"/>
  <c r="T28" i="48"/>
  <c r="T35" i="48"/>
  <c r="T39" i="48"/>
  <c r="T54" i="48"/>
  <c r="U25" i="49"/>
  <c r="T35" i="49"/>
  <c r="U22" i="50"/>
  <c r="T14" i="51"/>
  <c r="T21" i="51"/>
  <c r="T52" i="51"/>
  <c r="T28" i="52"/>
  <c r="U35" i="52"/>
  <c r="T46" i="52"/>
  <c r="U26" i="53"/>
  <c r="T49" i="53"/>
  <c r="T31" i="54"/>
  <c r="T48" i="54"/>
  <c r="T55" i="54"/>
  <c r="P27" i="55"/>
  <c r="T33" i="55"/>
  <c r="T51" i="55"/>
  <c r="P59" i="55"/>
  <c r="T44" i="56"/>
  <c r="T15" i="57"/>
  <c r="T23" i="57"/>
  <c r="U32" i="57"/>
  <c r="U34" i="57"/>
  <c r="T41" i="57"/>
  <c r="T56" i="57"/>
  <c r="T13" i="58"/>
  <c r="T22" i="58"/>
  <c r="U29" i="58"/>
  <c r="U37" i="58"/>
  <c r="T44" i="58"/>
  <c r="U52" i="58"/>
  <c r="T54" i="58"/>
  <c r="T14" i="59"/>
  <c r="U11" i="61"/>
  <c r="T11" i="61"/>
  <c r="T33" i="62"/>
  <c r="U33" i="62"/>
  <c r="T39" i="68"/>
  <c r="U39" i="68"/>
  <c r="U51" i="68"/>
  <c r="T51" i="68"/>
  <c r="U22" i="69"/>
  <c r="T22" i="69"/>
  <c r="T46" i="69"/>
  <c r="U46" i="69"/>
  <c r="U11" i="71"/>
  <c r="T11" i="71"/>
  <c r="U39" i="71"/>
  <c r="T39" i="71"/>
  <c r="T17" i="74"/>
  <c r="U17" i="74"/>
  <c r="U14" i="77"/>
  <c r="T14" i="77"/>
  <c r="U10" i="79"/>
  <c r="T10" i="79"/>
  <c r="U19" i="88"/>
  <c r="T19" i="88"/>
  <c r="U40" i="97"/>
  <c r="T40" i="97"/>
  <c r="U32" i="100"/>
  <c r="T32" i="100"/>
  <c r="E59" i="100"/>
  <c r="U59" i="100" s="1"/>
  <c r="T60" i="100"/>
  <c r="U22" i="103"/>
  <c r="T22" i="103"/>
  <c r="U47" i="66"/>
  <c r="T47" i="66"/>
  <c r="U47" i="77"/>
  <c r="T47" i="77"/>
  <c r="U40" i="78"/>
  <c r="T40" i="78"/>
  <c r="U26" i="88"/>
  <c r="T26" i="88"/>
  <c r="U12" i="1"/>
  <c r="T35" i="1"/>
  <c r="T45" i="1"/>
  <c r="U61" i="1"/>
  <c r="T29" i="2"/>
  <c r="T36" i="2"/>
  <c r="T45" i="2"/>
  <c r="T47" i="2"/>
  <c r="T11" i="3"/>
  <c r="T49" i="3"/>
  <c r="U55" i="3"/>
  <c r="Q59" i="3"/>
  <c r="U13" i="4"/>
  <c r="U24" i="4"/>
  <c r="T36" i="4"/>
  <c r="Q59" i="4"/>
  <c r="P27" i="6"/>
  <c r="T32" i="6"/>
  <c r="T35" i="7"/>
  <c r="T45" i="7"/>
  <c r="U60" i="7"/>
  <c r="U23" i="8"/>
  <c r="T25" i="8"/>
  <c r="T37" i="8"/>
  <c r="T47" i="8"/>
  <c r="U56" i="8"/>
  <c r="U21" i="9"/>
  <c r="T41" i="9"/>
  <c r="T51" i="9"/>
  <c r="T60" i="10"/>
  <c r="T10" i="11"/>
  <c r="T29" i="11"/>
  <c r="T47" i="11"/>
  <c r="T12" i="12"/>
  <c r="T35" i="12"/>
  <c r="T48" i="12"/>
  <c r="T52" i="12"/>
  <c r="U54" i="12"/>
  <c r="T10" i="13"/>
  <c r="T34" i="13"/>
  <c r="U41" i="13"/>
  <c r="U45" i="13"/>
  <c r="T48" i="13"/>
  <c r="T55" i="13"/>
  <c r="T28" i="14"/>
  <c r="T32" i="14"/>
  <c r="T34" i="14"/>
  <c r="T44" i="14"/>
  <c r="T59" i="14"/>
  <c r="U18" i="15"/>
  <c r="T29" i="15"/>
  <c r="Q43" i="15"/>
  <c r="T45" i="15"/>
  <c r="U32" i="16"/>
  <c r="T51" i="16"/>
  <c r="U29" i="17"/>
  <c r="T48" i="17"/>
  <c r="T11" i="18"/>
  <c r="T32" i="18"/>
  <c r="T49" i="18"/>
  <c r="T56" i="18"/>
  <c r="T14" i="19"/>
  <c r="U17" i="20"/>
  <c r="T46" i="20"/>
  <c r="T22" i="21"/>
  <c r="T41" i="21"/>
  <c r="T45" i="21"/>
  <c r="U25" i="22"/>
  <c r="T46" i="22"/>
  <c r="T18" i="23"/>
  <c r="P43" i="23"/>
  <c r="U49" i="23"/>
  <c r="U54" i="23"/>
  <c r="T12" i="24"/>
  <c r="E53" i="24"/>
  <c r="U53" i="24" s="1"/>
  <c r="U56" i="24"/>
  <c r="P9" i="25"/>
  <c r="T14" i="25"/>
  <c r="T24" i="25"/>
  <c r="U60" i="25"/>
  <c r="T26" i="26"/>
  <c r="E59" i="26"/>
  <c r="U59" i="26" s="1"/>
  <c r="T12" i="27"/>
  <c r="T19" i="27"/>
  <c r="T26" i="27"/>
  <c r="T40" i="27"/>
  <c r="U16" i="28"/>
  <c r="T26" i="28"/>
  <c r="T51" i="28"/>
  <c r="T24" i="29"/>
  <c r="T35" i="29"/>
  <c r="U44" i="29"/>
  <c r="T46" i="29"/>
  <c r="T52" i="29"/>
  <c r="T61" i="29"/>
  <c r="T18" i="30"/>
  <c r="T30" i="30"/>
  <c r="T37" i="30"/>
  <c r="T48" i="30"/>
  <c r="T20" i="31"/>
  <c r="T54" i="31"/>
  <c r="T17" i="32"/>
  <c r="U24" i="32"/>
  <c r="U37" i="32"/>
  <c r="U32" i="33"/>
  <c r="T29" i="34"/>
  <c r="T36" i="34"/>
  <c r="T20" i="35"/>
  <c r="T49" i="35"/>
  <c r="T56" i="35"/>
  <c r="T17" i="37"/>
  <c r="T30" i="37"/>
  <c r="T16" i="38"/>
  <c r="U23" i="38"/>
  <c r="T28" i="38"/>
  <c r="T34" i="38"/>
  <c r="U45" i="38"/>
  <c r="T51" i="38"/>
  <c r="T11" i="39"/>
  <c r="T14" i="40"/>
  <c r="T22" i="40"/>
  <c r="T46" i="40"/>
  <c r="Q53" i="40"/>
  <c r="T55" i="40"/>
  <c r="T15" i="41"/>
  <c r="T23" i="41"/>
  <c r="T60" i="41"/>
  <c r="T11" i="42"/>
  <c r="T19" i="42"/>
  <c r="T29" i="42"/>
  <c r="T38" i="42"/>
  <c r="P59" i="42"/>
  <c r="T21" i="43"/>
  <c r="T57" i="43"/>
  <c r="T31" i="44"/>
  <c r="T59" i="44"/>
  <c r="T12" i="45"/>
  <c r="U25" i="45"/>
  <c r="T36" i="45"/>
  <c r="U47" i="45"/>
  <c r="T17" i="46"/>
  <c r="U38" i="46"/>
  <c r="U48" i="46"/>
  <c r="U19" i="47"/>
  <c r="T34" i="47"/>
  <c r="T52" i="47"/>
  <c r="U54" i="47"/>
  <c r="U10" i="48"/>
  <c r="U26" i="48"/>
  <c r="Q43" i="48"/>
  <c r="T45" i="48"/>
  <c r="T49" i="48"/>
  <c r="U10" i="49"/>
  <c r="U12" i="49"/>
  <c r="T33" i="49"/>
  <c r="T39" i="49"/>
  <c r="T49" i="49"/>
  <c r="U14" i="50"/>
  <c r="T50" i="50"/>
  <c r="T13" i="51"/>
  <c r="T20" i="51"/>
  <c r="T44" i="51"/>
  <c r="T51" i="51"/>
  <c r="T15" i="52"/>
  <c r="T23" i="52"/>
  <c r="T34" i="52"/>
  <c r="T41" i="52"/>
  <c r="T52" i="52"/>
  <c r="U18" i="53"/>
  <c r="T25" i="53"/>
  <c r="U38" i="53"/>
  <c r="T13" i="54"/>
  <c r="U20" i="54"/>
  <c r="T26" i="54"/>
  <c r="T54" i="54"/>
  <c r="T22" i="55"/>
  <c r="U30" i="55"/>
  <c r="T32" i="55"/>
  <c r="T39" i="55"/>
  <c r="T44" i="55"/>
  <c r="T50" i="55"/>
  <c r="T18" i="56"/>
  <c r="T26" i="56"/>
  <c r="T38" i="56"/>
  <c r="U51" i="56"/>
  <c r="T33" i="57"/>
  <c r="T40" i="57"/>
  <c r="T45" i="57"/>
  <c r="T55" i="57"/>
  <c r="T28" i="58"/>
  <c r="T36" i="58"/>
  <c r="T40" i="58"/>
  <c r="U21" i="59"/>
  <c r="U44" i="64"/>
  <c r="T44" i="64"/>
  <c r="U48" i="65"/>
  <c r="T48" i="65"/>
  <c r="U13" i="66"/>
  <c r="T13" i="66"/>
  <c r="U32" i="67"/>
  <c r="T32" i="67"/>
  <c r="U40" i="67"/>
  <c r="T40" i="67"/>
  <c r="T25" i="74"/>
  <c r="U25" i="74"/>
  <c r="U23" i="75"/>
  <c r="T23" i="75"/>
  <c r="U46" i="75"/>
  <c r="T46" i="75"/>
  <c r="U34" i="76"/>
  <c r="T34" i="76"/>
  <c r="T47" i="78"/>
  <c r="U47" i="78"/>
  <c r="U15" i="84"/>
  <c r="T15" i="84"/>
  <c r="U46" i="84"/>
  <c r="T46" i="84"/>
  <c r="U48" i="86"/>
  <c r="T48" i="86"/>
  <c r="U33" i="90"/>
  <c r="T33" i="90"/>
  <c r="T37" i="93"/>
  <c r="U37" i="93"/>
  <c r="U54" i="93"/>
  <c r="T54" i="93"/>
  <c r="T14" i="95"/>
  <c r="U14" i="95"/>
  <c r="U52" i="60"/>
  <c r="T52" i="60"/>
  <c r="U31" i="80"/>
  <c r="T31" i="80"/>
  <c r="U24" i="1"/>
  <c r="U52" i="1"/>
  <c r="T60" i="1"/>
  <c r="U10" i="2"/>
  <c r="T13" i="2"/>
  <c r="T16" i="2"/>
  <c r="T35" i="2"/>
  <c r="T61" i="2"/>
  <c r="U32" i="3"/>
  <c r="T38" i="3"/>
  <c r="P43" i="3"/>
  <c r="T23" i="4"/>
  <c r="T29" i="4"/>
  <c r="T12" i="5"/>
  <c r="T18" i="5"/>
  <c r="U40" i="5"/>
  <c r="U11" i="6"/>
  <c r="U22" i="6"/>
  <c r="U30" i="6"/>
  <c r="U52" i="6"/>
  <c r="U30" i="7"/>
  <c r="T59" i="7"/>
  <c r="U16" i="8"/>
  <c r="U32" i="8"/>
  <c r="T20" i="9"/>
  <c r="U32" i="9"/>
  <c r="U17" i="10"/>
  <c r="U20" i="10"/>
  <c r="T23" i="10"/>
  <c r="T35" i="10"/>
  <c r="T45" i="10"/>
  <c r="T11" i="12"/>
  <c r="U37" i="12"/>
  <c r="T40" i="12"/>
  <c r="T52" i="13"/>
  <c r="U15" i="14"/>
  <c r="U23" i="14"/>
  <c r="U40" i="14"/>
  <c r="U21" i="15"/>
  <c r="U38" i="15"/>
  <c r="T54" i="15"/>
  <c r="U10" i="16"/>
  <c r="U12" i="16"/>
  <c r="U23" i="16"/>
  <c r="T41" i="16"/>
  <c r="T23" i="17"/>
  <c r="U30" i="17"/>
  <c r="T38" i="17"/>
  <c r="T61" i="17"/>
  <c r="U23" i="18"/>
  <c r="T55" i="18"/>
  <c r="T36" i="19"/>
  <c r="T57" i="19"/>
  <c r="T61" i="19"/>
  <c r="T28" i="20"/>
  <c r="T45" i="20"/>
  <c r="T35" i="21"/>
  <c r="P53" i="21"/>
  <c r="U10" i="22"/>
  <c r="T12" i="22"/>
  <c r="U16" i="22"/>
  <c r="T30" i="22"/>
  <c r="T36" i="22"/>
  <c r="T12" i="23"/>
  <c r="U16" i="23"/>
  <c r="T32" i="23"/>
  <c r="T38" i="23"/>
  <c r="U21" i="24"/>
  <c r="U32" i="24"/>
  <c r="T40" i="24"/>
  <c r="T44" i="24"/>
  <c r="T50" i="24"/>
  <c r="U20" i="25"/>
  <c r="U35" i="25"/>
  <c r="U45" i="25"/>
  <c r="E53" i="25"/>
  <c r="T59" i="25"/>
  <c r="U16" i="26"/>
  <c r="T38" i="26"/>
  <c r="T48" i="26"/>
  <c r="T11" i="27"/>
  <c r="U16" i="27"/>
  <c r="T18" i="27"/>
  <c r="T32" i="27"/>
  <c r="T46" i="27"/>
  <c r="T14" i="28"/>
  <c r="T34" i="28"/>
  <c r="T40" i="28"/>
  <c r="Q59" i="28"/>
  <c r="T23" i="29"/>
  <c r="U30" i="29"/>
  <c r="T45" i="29"/>
  <c r="T11" i="30"/>
  <c r="T13" i="31"/>
  <c r="T31" i="31"/>
  <c r="U29" i="32"/>
  <c r="T48" i="32"/>
  <c r="T21" i="33"/>
  <c r="T15" i="34"/>
  <c r="U23" i="34"/>
  <c r="T28" i="34"/>
  <c r="T31" i="35"/>
  <c r="P9" i="36"/>
  <c r="T14" i="36"/>
  <c r="E59" i="36"/>
  <c r="U59" i="36" s="1"/>
  <c r="T47" i="37"/>
  <c r="T22" i="38"/>
  <c r="T26" i="38"/>
  <c r="T44" i="38"/>
  <c r="T56" i="38"/>
  <c r="U60" i="38"/>
  <c r="T10" i="39"/>
  <c r="T17" i="39"/>
  <c r="T37" i="39"/>
  <c r="T51" i="39"/>
  <c r="T13" i="40"/>
  <c r="U16" i="40"/>
  <c r="T21" i="40"/>
  <c r="T45" i="40"/>
  <c r="T14" i="41"/>
  <c r="T22" i="41"/>
  <c r="T29" i="41"/>
  <c r="T37" i="41"/>
  <c r="T51" i="41"/>
  <c r="T10" i="42"/>
  <c r="U16" i="42"/>
  <c r="T18" i="42"/>
  <c r="T26" i="42"/>
  <c r="T28" i="42"/>
  <c r="T37" i="42"/>
  <c r="T45" i="42"/>
  <c r="T13" i="43"/>
  <c r="T20" i="43"/>
  <c r="U51" i="43"/>
  <c r="U16" i="44"/>
  <c r="U32" i="44"/>
  <c r="T37" i="44"/>
  <c r="P53" i="44"/>
  <c r="T18" i="45"/>
  <c r="T30" i="45"/>
  <c r="U56" i="45"/>
  <c r="T11" i="46"/>
  <c r="U23" i="46"/>
  <c r="T51" i="46"/>
  <c r="E59" i="46"/>
  <c r="U59" i="46" s="1"/>
  <c r="T12" i="47"/>
  <c r="T30" i="47"/>
  <c r="T48" i="47"/>
  <c r="T36" i="48"/>
  <c r="U38" i="48"/>
  <c r="U13" i="49"/>
  <c r="Q27" i="49"/>
  <c r="U29" i="49"/>
  <c r="T54" i="49"/>
  <c r="T17" i="50"/>
  <c r="T21" i="50"/>
  <c r="T49" i="50"/>
  <c r="U57" i="50"/>
  <c r="T12" i="51"/>
  <c r="U30" i="51"/>
  <c r="T36" i="51"/>
  <c r="T45" i="51"/>
  <c r="T50" i="51"/>
  <c r="Q59" i="52"/>
  <c r="T11" i="53"/>
  <c r="T17" i="53"/>
  <c r="T21" i="53"/>
  <c r="T31" i="53"/>
  <c r="T37" i="53"/>
  <c r="U48" i="53"/>
  <c r="U56" i="53"/>
  <c r="T19" i="54"/>
  <c r="T30" i="54"/>
  <c r="T41" i="54"/>
  <c r="T21" i="55"/>
  <c r="U36" i="56"/>
  <c r="T50" i="56"/>
  <c r="U14" i="57"/>
  <c r="U22" i="57"/>
  <c r="U52" i="57"/>
  <c r="T54" i="57"/>
  <c r="T21" i="58"/>
  <c r="U51" i="63"/>
  <c r="T51" i="63"/>
  <c r="U52" i="67"/>
  <c r="T52" i="67"/>
  <c r="T47" i="70"/>
  <c r="U47" i="70"/>
  <c r="U19" i="71"/>
  <c r="T19" i="71"/>
  <c r="U41" i="72"/>
  <c r="T41" i="72"/>
  <c r="U10" i="80"/>
  <c r="T10" i="80"/>
  <c r="T25" i="80"/>
  <c r="U25" i="80"/>
  <c r="T30" i="90"/>
  <c r="U30" i="90"/>
  <c r="U41" i="91"/>
  <c r="T41" i="91"/>
  <c r="U53" i="29"/>
  <c r="T23" i="72"/>
  <c r="U23" i="72"/>
  <c r="T60" i="85"/>
  <c r="U60" i="85"/>
  <c r="U28" i="1"/>
  <c r="T31" i="1"/>
  <c r="T34" i="1"/>
  <c r="T36" i="1"/>
  <c r="T46" i="1"/>
  <c r="P53" i="1"/>
  <c r="U60" i="1"/>
  <c r="U14" i="2"/>
  <c r="T28" i="2"/>
  <c r="T30" i="2"/>
  <c r="U33" i="2"/>
  <c r="T46" i="2"/>
  <c r="T10" i="3"/>
  <c r="T12" i="3"/>
  <c r="T26" i="3"/>
  <c r="T33" i="3"/>
  <c r="T48" i="3"/>
  <c r="T23" i="6"/>
  <c r="U16" i="7"/>
  <c r="U24" i="7"/>
  <c r="T36" i="7"/>
  <c r="T10" i="8"/>
  <c r="T24" i="8"/>
  <c r="T36" i="8"/>
  <c r="T46" i="8"/>
  <c r="T26" i="9"/>
  <c r="T40" i="9"/>
  <c r="T50" i="9"/>
  <c r="U57" i="9"/>
  <c r="E59" i="11"/>
  <c r="U59" i="11" s="1"/>
  <c r="T16" i="12"/>
  <c r="U33" i="12"/>
  <c r="U33" i="13"/>
  <c r="T40" i="13"/>
  <c r="T44" i="13"/>
  <c r="T17" i="15"/>
  <c r="T31" i="16"/>
  <c r="T17" i="17"/>
  <c r="T28" i="17"/>
  <c r="U47" i="17"/>
  <c r="T31" i="18"/>
  <c r="T52" i="19"/>
  <c r="T16" i="20"/>
  <c r="T26" i="20"/>
  <c r="T38" i="20"/>
  <c r="U21" i="21"/>
  <c r="U44" i="21"/>
  <c r="U56" i="21"/>
  <c r="T18" i="22"/>
  <c r="T24" i="22"/>
  <c r="T48" i="23"/>
  <c r="T34" i="24"/>
  <c r="Q53" i="24"/>
  <c r="T55" i="24"/>
  <c r="U23" i="25"/>
  <c r="T28" i="25"/>
  <c r="U33" i="25"/>
  <c r="U25" i="26"/>
  <c r="T61" i="26"/>
  <c r="T25" i="27"/>
  <c r="T50" i="28"/>
  <c r="T34" i="29"/>
  <c r="T17" i="30"/>
  <c r="T29" i="30"/>
  <c r="T47" i="30"/>
  <c r="T19" i="31"/>
  <c r="U16" i="32"/>
  <c r="T23" i="32"/>
  <c r="T36" i="32"/>
  <c r="T13" i="33"/>
  <c r="T31" i="33"/>
  <c r="T41" i="33"/>
  <c r="T51" i="33"/>
  <c r="T19" i="35"/>
  <c r="P53" i="36"/>
  <c r="U15" i="38"/>
  <c r="T33" i="38"/>
  <c r="U53" i="38"/>
  <c r="E53" i="43"/>
  <c r="U53" i="43" s="1"/>
  <c r="T19" i="44"/>
  <c r="T24" i="45"/>
  <c r="T46" i="45"/>
  <c r="U61" i="45"/>
  <c r="U26" i="46"/>
  <c r="T31" i="46"/>
  <c r="T37" i="46"/>
  <c r="T16" i="47"/>
  <c r="T18" i="47"/>
  <c r="U60" i="47"/>
  <c r="T19" i="48"/>
  <c r="T23" i="48"/>
  <c r="T25" i="48"/>
  <c r="T31" i="48"/>
  <c r="T11" i="49"/>
  <c r="T21" i="49"/>
  <c r="U32" i="49"/>
  <c r="T13" i="50"/>
  <c r="T35" i="50"/>
  <c r="T24" i="51"/>
  <c r="E53" i="51"/>
  <c r="U53" i="51" s="1"/>
  <c r="T57" i="51"/>
  <c r="U14" i="52"/>
  <c r="U22" i="52"/>
  <c r="T33" i="52"/>
  <c r="U40" i="52"/>
  <c r="T51" i="52"/>
  <c r="T24" i="53"/>
  <c r="T45" i="53"/>
  <c r="U12" i="54"/>
  <c r="T14" i="55"/>
  <c r="T31" i="55"/>
  <c r="T57" i="55"/>
  <c r="T57" i="56"/>
  <c r="T17" i="57"/>
  <c r="T39" i="57"/>
  <c r="U44" i="57"/>
  <c r="T17" i="58"/>
  <c r="T20" i="59"/>
  <c r="T51" i="59"/>
  <c r="U51" i="59"/>
  <c r="U31" i="61"/>
  <c r="T31" i="61"/>
  <c r="U45" i="61"/>
  <c r="T45" i="61"/>
  <c r="T19" i="62"/>
  <c r="U19" i="62"/>
  <c r="T47" i="62"/>
  <c r="U47" i="62"/>
  <c r="U40" i="64"/>
  <c r="T40" i="64"/>
  <c r="T54" i="64"/>
  <c r="U54" i="64"/>
  <c r="U30" i="65"/>
  <c r="T30" i="65"/>
  <c r="U44" i="65"/>
  <c r="T44" i="65"/>
  <c r="T55" i="66"/>
  <c r="U55" i="66"/>
  <c r="T26" i="72"/>
  <c r="U26" i="72"/>
  <c r="U12" i="73"/>
  <c r="T12" i="73"/>
  <c r="U18" i="79"/>
  <c r="T18" i="79"/>
  <c r="U34" i="79"/>
  <c r="T34" i="79"/>
  <c r="U50" i="80"/>
  <c r="T50" i="80"/>
  <c r="U50" i="83"/>
  <c r="T50" i="83"/>
  <c r="U12" i="86"/>
  <c r="T12" i="86"/>
  <c r="U28" i="88"/>
  <c r="T28" i="88"/>
  <c r="T41" i="88"/>
  <c r="U41" i="88"/>
  <c r="U41" i="90"/>
  <c r="T41" i="90"/>
  <c r="U29" i="59"/>
  <c r="U47" i="59"/>
  <c r="P53" i="59"/>
  <c r="U20" i="60"/>
  <c r="T45" i="60"/>
  <c r="U51" i="60"/>
  <c r="U10" i="61"/>
  <c r="U30" i="61"/>
  <c r="T32" i="61"/>
  <c r="U49" i="61"/>
  <c r="T61" i="61"/>
  <c r="T18" i="62"/>
  <c r="E9" i="63"/>
  <c r="U12" i="63"/>
  <c r="U24" i="63"/>
  <c r="T20" i="64"/>
  <c r="T45" i="64"/>
  <c r="T13" i="65"/>
  <c r="U29" i="65"/>
  <c r="U12" i="66"/>
  <c r="T19" i="66"/>
  <c r="U30" i="66"/>
  <c r="T31" i="66"/>
  <c r="U39" i="66"/>
  <c r="U54" i="66"/>
  <c r="U11" i="67"/>
  <c r="T13" i="67"/>
  <c r="U19" i="67"/>
  <c r="U31" i="67"/>
  <c r="U39" i="67"/>
  <c r="T38" i="68"/>
  <c r="U14" i="69"/>
  <c r="T21" i="69"/>
  <c r="U40" i="69"/>
  <c r="U45" i="69"/>
  <c r="U32" i="70"/>
  <c r="T38" i="70"/>
  <c r="T31" i="71"/>
  <c r="U15" i="72"/>
  <c r="U22" i="72"/>
  <c r="U33" i="72"/>
  <c r="U45" i="72"/>
  <c r="U48" i="72"/>
  <c r="U52" i="72"/>
  <c r="U11" i="73"/>
  <c r="U13" i="73"/>
  <c r="U16" i="73"/>
  <c r="U19" i="73"/>
  <c r="U31" i="73"/>
  <c r="T50" i="73"/>
  <c r="P53" i="73"/>
  <c r="U16" i="74"/>
  <c r="U24" i="74"/>
  <c r="U37" i="74"/>
  <c r="U40" i="74"/>
  <c r="U44" i="74"/>
  <c r="U52" i="74"/>
  <c r="Q59" i="74"/>
  <c r="T14" i="75"/>
  <c r="T22" i="75"/>
  <c r="U38" i="75"/>
  <c r="U45" i="75"/>
  <c r="U15" i="76"/>
  <c r="U24" i="76"/>
  <c r="T33" i="76"/>
  <c r="E53" i="76"/>
  <c r="U53" i="76" s="1"/>
  <c r="T60" i="76"/>
  <c r="U46" i="77"/>
  <c r="U17" i="78"/>
  <c r="U25" i="78"/>
  <c r="U39" i="78"/>
  <c r="T46" i="78"/>
  <c r="U33" i="79"/>
  <c r="U41" i="79"/>
  <c r="Q53" i="79"/>
  <c r="U56" i="79"/>
  <c r="P43" i="80"/>
  <c r="Q59" i="80"/>
  <c r="T61" i="80"/>
  <c r="U11" i="81"/>
  <c r="U19" i="81"/>
  <c r="U11" i="83"/>
  <c r="U14" i="84"/>
  <c r="U23" i="84"/>
  <c r="U28" i="84"/>
  <c r="T32" i="84"/>
  <c r="U45" i="84"/>
  <c r="U47" i="86"/>
  <c r="U52" i="86"/>
  <c r="T52" i="87"/>
  <c r="T18" i="88"/>
  <c r="U16" i="89"/>
  <c r="U24" i="89"/>
  <c r="U36" i="89"/>
  <c r="U29" i="90"/>
  <c r="T36" i="90"/>
  <c r="T40" i="90"/>
  <c r="U45" i="90"/>
  <c r="U12" i="91"/>
  <c r="T12" i="91"/>
  <c r="U20" i="91"/>
  <c r="T20" i="91"/>
  <c r="U33" i="91"/>
  <c r="T33" i="91"/>
  <c r="T25" i="92"/>
  <c r="U25" i="92"/>
  <c r="T44" i="96"/>
  <c r="U44" i="96"/>
  <c r="T15" i="98"/>
  <c r="U15" i="98"/>
  <c r="T40" i="103"/>
  <c r="U40" i="103"/>
  <c r="U46" i="104"/>
  <c r="T46" i="104"/>
  <c r="U18" i="105"/>
  <c r="T18" i="105"/>
  <c r="U40" i="105"/>
  <c r="T40" i="105"/>
  <c r="T44" i="107"/>
  <c r="U44" i="107"/>
  <c r="U30" i="108"/>
  <c r="T30" i="108"/>
  <c r="T54" i="108"/>
  <c r="U54" i="108"/>
  <c r="U30" i="115"/>
  <c r="T13" i="116"/>
  <c r="U13" i="116"/>
  <c r="U26" i="120"/>
  <c r="T26" i="120"/>
  <c r="T41" i="126"/>
  <c r="U41" i="126"/>
  <c r="T52" i="127"/>
  <c r="U52" i="127"/>
  <c r="U38" i="130"/>
  <c r="T38" i="130"/>
  <c r="T20" i="135"/>
  <c r="U20" i="135"/>
  <c r="T24" i="136"/>
  <c r="U24" i="136"/>
  <c r="P59" i="59"/>
  <c r="U15" i="60"/>
  <c r="U23" i="60"/>
  <c r="U29" i="60"/>
  <c r="U47" i="60"/>
  <c r="T50" i="60"/>
  <c r="U16" i="61"/>
  <c r="T29" i="61"/>
  <c r="U35" i="61"/>
  <c r="U40" i="61"/>
  <c r="U60" i="61"/>
  <c r="P27" i="62"/>
  <c r="T36" i="62"/>
  <c r="E59" i="62"/>
  <c r="U59" i="62" s="1"/>
  <c r="T11" i="63"/>
  <c r="U34" i="63"/>
  <c r="U46" i="63"/>
  <c r="T49" i="63"/>
  <c r="U55" i="63"/>
  <c r="P9" i="64"/>
  <c r="U19" i="64"/>
  <c r="E9" i="65"/>
  <c r="U12" i="65"/>
  <c r="T26" i="65"/>
  <c r="T28" i="65"/>
  <c r="U35" i="65"/>
  <c r="Q59" i="65"/>
  <c r="U50" i="66"/>
  <c r="T38" i="67"/>
  <c r="T57" i="67"/>
  <c r="T14" i="68"/>
  <c r="T22" i="68"/>
  <c r="T34" i="68"/>
  <c r="T41" i="68"/>
  <c r="U49" i="68"/>
  <c r="T56" i="68"/>
  <c r="T30" i="70"/>
  <c r="U37" i="70"/>
  <c r="T49" i="70"/>
  <c r="T13" i="71"/>
  <c r="T21" i="71"/>
  <c r="T41" i="71"/>
  <c r="T14" i="73"/>
  <c r="U46" i="73"/>
  <c r="U49" i="73"/>
  <c r="T55" i="73"/>
  <c r="U22" i="74"/>
  <c r="T28" i="74"/>
  <c r="T35" i="74"/>
  <c r="T51" i="74"/>
  <c r="U61" i="74"/>
  <c r="T28" i="75"/>
  <c r="T36" i="75"/>
  <c r="T60" i="75"/>
  <c r="T13" i="76"/>
  <c r="T29" i="76"/>
  <c r="T45" i="76"/>
  <c r="T59" i="76"/>
  <c r="T17" i="77"/>
  <c r="T26" i="77"/>
  <c r="T28" i="77"/>
  <c r="T36" i="77"/>
  <c r="T44" i="77"/>
  <c r="T57" i="77"/>
  <c r="T24" i="78"/>
  <c r="T49" i="78"/>
  <c r="T26" i="79"/>
  <c r="T30" i="79"/>
  <c r="T44" i="79"/>
  <c r="T52" i="79"/>
  <c r="U29" i="80"/>
  <c r="T36" i="80"/>
  <c r="T46" i="80"/>
  <c r="T35" i="81"/>
  <c r="P53" i="81"/>
  <c r="T14" i="82"/>
  <c r="T22" i="82"/>
  <c r="T29" i="82"/>
  <c r="U61" i="82"/>
  <c r="T22" i="83"/>
  <c r="T33" i="83"/>
  <c r="T48" i="83"/>
  <c r="T55" i="83"/>
  <c r="T21" i="84"/>
  <c r="U40" i="84"/>
  <c r="E53" i="84"/>
  <c r="U53" i="84" s="1"/>
  <c r="T60" i="84"/>
  <c r="U13" i="85"/>
  <c r="T18" i="85"/>
  <c r="P43" i="85"/>
  <c r="T55" i="85"/>
  <c r="P59" i="85"/>
  <c r="T21" i="86"/>
  <c r="P27" i="86"/>
  <c r="T34" i="86"/>
  <c r="T38" i="86"/>
  <c r="T50" i="86"/>
  <c r="U57" i="86"/>
  <c r="T14" i="87"/>
  <c r="T22" i="87"/>
  <c r="T31" i="87"/>
  <c r="T35" i="87"/>
  <c r="T24" i="88"/>
  <c r="T46" i="88"/>
  <c r="U51" i="88"/>
  <c r="U44" i="89"/>
  <c r="U52" i="89"/>
  <c r="T57" i="89"/>
  <c r="T17" i="90"/>
  <c r="T21" i="90"/>
  <c r="T21" i="92"/>
  <c r="U21" i="92"/>
  <c r="T51" i="92"/>
  <c r="U51" i="92"/>
  <c r="T39" i="98"/>
  <c r="U39" i="98"/>
  <c r="U40" i="100"/>
  <c r="T40" i="100"/>
  <c r="U19" i="102"/>
  <c r="T19" i="102"/>
  <c r="U14" i="108"/>
  <c r="T14" i="108"/>
  <c r="T49" i="108"/>
  <c r="U49" i="108"/>
  <c r="U39" i="109"/>
  <c r="T39" i="109"/>
  <c r="T21" i="116"/>
  <c r="U21" i="116"/>
  <c r="T15" i="118"/>
  <c r="U15" i="118"/>
  <c r="T17" i="119"/>
  <c r="U17" i="119"/>
  <c r="T50" i="119"/>
  <c r="U50" i="119"/>
  <c r="U34" i="121"/>
  <c r="T34" i="121"/>
  <c r="T31" i="124"/>
  <c r="U31" i="124"/>
  <c r="T37" i="126"/>
  <c r="U37" i="126"/>
  <c r="T60" i="128"/>
  <c r="U60" i="128"/>
  <c r="U49" i="136"/>
  <c r="T49" i="136"/>
  <c r="U50" i="137"/>
  <c r="T50" i="137"/>
  <c r="T61" i="138"/>
  <c r="U61" i="138"/>
  <c r="U12" i="167"/>
  <c r="T12" i="167"/>
  <c r="U52" i="167"/>
  <c r="T52" i="167"/>
  <c r="U24" i="168"/>
  <c r="T24" i="168"/>
  <c r="T30" i="175"/>
  <c r="U30" i="175"/>
  <c r="U34" i="176"/>
  <c r="T34" i="176"/>
  <c r="U28" i="177"/>
  <c r="T28" i="177"/>
  <c r="U20" i="181"/>
  <c r="T20" i="181"/>
  <c r="U55" i="181"/>
  <c r="T55" i="181"/>
  <c r="U16" i="182"/>
  <c r="T16" i="182"/>
  <c r="T34" i="59"/>
  <c r="U41" i="59"/>
  <c r="T45" i="59"/>
  <c r="T28" i="60"/>
  <c r="T46" i="60"/>
  <c r="T55" i="60"/>
  <c r="U20" i="61"/>
  <c r="T23" i="61"/>
  <c r="T39" i="61"/>
  <c r="U21" i="62"/>
  <c r="T24" i="62"/>
  <c r="T30" i="62"/>
  <c r="U36" i="62"/>
  <c r="U37" i="62"/>
  <c r="U22" i="63"/>
  <c r="T41" i="63"/>
  <c r="T45" i="63"/>
  <c r="E59" i="63"/>
  <c r="U11" i="64"/>
  <c r="U23" i="64"/>
  <c r="T26" i="64"/>
  <c r="T34" i="64"/>
  <c r="U49" i="64"/>
  <c r="Q53" i="64"/>
  <c r="T22" i="65"/>
  <c r="T57" i="65"/>
  <c r="T61" i="65"/>
  <c r="U22" i="66"/>
  <c r="T25" i="66"/>
  <c r="U34" i="66"/>
  <c r="T37" i="66"/>
  <c r="T49" i="66"/>
  <c r="U57" i="66"/>
  <c r="T14" i="67"/>
  <c r="T22" i="67"/>
  <c r="U49" i="67"/>
  <c r="T56" i="67"/>
  <c r="T13" i="68"/>
  <c r="T21" i="68"/>
  <c r="T33" i="68"/>
  <c r="Q53" i="68"/>
  <c r="U12" i="69"/>
  <c r="U12" i="70"/>
  <c r="T15" i="70"/>
  <c r="U20" i="70"/>
  <c r="T23" i="70"/>
  <c r="U56" i="70"/>
  <c r="U32" i="71"/>
  <c r="T33" i="71"/>
  <c r="T45" i="71"/>
  <c r="T39" i="72"/>
  <c r="T57" i="72"/>
  <c r="T45" i="73"/>
  <c r="T52" i="73"/>
  <c r="P59" i="73"/>
  <c r="T56" i="74"/>
  <c r="T60" i="74"/>
  <c r="U18" i="75"/>
  <c r="U26" i="75"/>
  <c r="T30" i="75"/>
  <c r="T16" i="77"/>
  <c r="T25" i="77"/>
  <c r="T35" i="77"/>
  <c r="T52" i="77"/>
  <c r="T61" i="77"/>
  <c r="T12" i="78"/>
  <c r="T30" i="78"/>
  <c r="U37" i="78"/>
  <c r="T55" i="78"/>
  <c r="P59" i="78"/>
  <c r="T12" i="79"/>
  <c r="T20" i="79"/>
  <c r="U26" i="79"/>
  <c r="U30" i="79"/>
  <c r="U31" i="79"/>
  <c r="T19" i="80"/>
  <c r="T28" i="80"/>
  <c r="U30" i="80"/>
  <c r="U46" i="80"/>
  <c r="U47" i="80"/>
  <c r="T14" i="81"/>
  <c r="T22" i="81"/>
  <c r="U32" i="81"/>
  <c r="T34" i="81"/>
  <c r="T49" i="81"/>
  <c r="T56" i="81"/>
  <c r="T26" i="82"/>
  <c r="T37" i="82"/>
  <c r="T14" i="83"/>
  <c r="T21" i="83"/>
  <c r="T40" i="83"/>
  <c r="U12" i="84"/>
  <c r="T20" i="84"/>
  <c r="P53" i="84"/>
  <c r="U60" i="84"/>
  <c r="T11" i="85"/>
  <c r="T48" i="85"/>
  <c r="T54" i="85"/>
  <c r="T14" i="86"/>
  <c r="T29" i="86"/>
  <c r="T33" i="86"/>
  <c r="T37" i="86"/>
  <c r="E53" i="86"/>
  <c r="U53" i="86" s="1"/>
  <c r="T56" i="86"/>
  <c r="U44" i="87"/>
  <c r="U10" i="88"/>
  <c r="Q27" i="88"/>
  <c r="P53" i="88"/>
  <c r="T14" i="89"/>
  <c r="T22" i="89"/>
  <c r="U32" i="89"/>
  <c r="T34" i="89"/>
  <c r="P53" i="89"/>
  <c r="T12" i="90"/>
  <c r="T16" i="90"/>
  <c r="U11" i="91"/>
  <c r="T11" i="91"/>
  <c r="U19" i="91"/>
  <c r="T19" i="91"/>
  <c r="U30" i="91"/>
  <c r="U32" i="91"/>
  <c r="T32" i="91"/>
  <c r="U31" i="92"/>
  <c r="T31" i="92"/>
  <c r="T19" i="93"/>
  <c r="U19" i="93"/>
  <c r="T33" i="93"/>
  <c r="U33" i="93"/>
  <c r="T26" i="95"/>
  <c r="U26" i="95"/>
  <c r="T54" i="96"/>
  <c r="U54" i="96"/>
  <c r="T52" i="97"/>
  <c r="U52" i="97"/>
  <c r="U29" i="101"/>
  <c r="T29" i="101"/>
  <c r="T16" i="102"/>
  <c r="U16" i="102"/>
  <c r="T10" i="107"/>
  <c r="U10" i="107"/>
  <c r="T36" i="109"/>
  <c r="U36" i="109"/>
  <c r="U32" i="112"/>
  <c r="E59" i="112"/>
  <c r="U59" i="112" s="1"/>
  <c r="T60" i="112"/>
  <c r="U49" i="113"/>
  <c r="T49" i="113"/>
  <c r="T15" i="114"/>
  <c r="U15" i="114"/>
  <c r="U29" i="115"/>
  <c r="T29" i="115"/>
  <c r="T17" i="117"/>
  <c r="U17" i="117"/>
  <c r="T24" i="118"/>
  <c r="U24" i="118"/>
  <c r="T40" i="120"/>
  <c r="U40" i="120"/>
  <c r="T11" i="128"/>
  <c r="U11" i="128"/>
  <c r="T17" i="129"/>
  <c r="U17" i="129"/>
  <c r="T23" i="132"/>
  <c r="U23" i="132"/>
  <c r="U30" i="134"/>
  <c r="T61" i="135"/>
  <c r="U61" i="135"/>
  <c r="U54" i="164"/>
  <c r="T54" i="164"/>
  <c r="U35" i="165"/>
  <c r="T35" i="165"/>
  <c r="U16" i="166"/>
  <c r="T16" i="166"/>
  <c r="T54" i="166"/>
  <c r="U54" i="166"/>
  <c r="T32" i="59"/>
  <c r="T52" i="59"/>
  <c r="U13" i="60"/>
  <c r="T14" i="60"/>
  <c r="T22" i="60"/>
  <c r="T15" i="61"/>
  <c r="T19" i="61"/>
  <c r="U28" i="61"/>
  <c r="U13" i="62"/>
  <c r="T16" i="62"/>
  <c r="T20" i="62"/>
  <c r="U41" i="62"/>
  <c r="T48" i="62"/>
  <c r="U54" i="62"/>
  <c r="Q59" i="62"/>
  <c r="T61" i="62"/>
  <c r="U14" i="63"/>
  <c r="T33" i="63"/>
  <c r="U52" i="63"/>
  <c r="T54" i="63"/>
  <c r="U15" i="64"/>
  <c r="T18" i="64"/>
  <c r="T22" i="64"/>
  <c r="U41" i="64"/>
  <c r="T11" i="65"/>
  <c r="T15" i="65"/>
  <c r="T34" i="65"/>
  <c r="T38" i="65"/>
  <c r="T17" i="66"/>
  <c r="T21" i="66"/>
  <c r="T33" i="66"/>
  <c r="T41" i="66"/>
  <c r="P27" i="67"/>
  <c r="T34" i="67"/>
  <c r="T41" i="67"/>
  <c r="Q53" i="67"/>
  <c r="P27" i="68"/>
  <c r="T40" i="68"/>
  <c r="U45" i="68"/>
  <c r="T48" i="68"/>
  <c r="T55" i="68"/>
  <c r="T19" i="69"/>
  <c r="T31" i="69"/>
  <c r="T11" i="70"/>
  <c r="U13" i="70"/>
  <c r="T19" i="70"/>
  <c r="U29" i="70"/>
  <c r="T48" i="70"/>
  <c r="T55" i="70"/>
  <c r="U12" i="71"/>
  <c r="U20" i="71"/>
  <c r="U40" i="71"/>
  <c r="T31" i="72"/>
  <c r="T56" i="72"/>
  <c r="U54" i="73"/>
  <c r="T21" i="74"/>
  <c r="T32" i="74"/>
  <c r="U34" i="74"/>
  <c r="U47" i="74"/>
  <c r="P53" i="74"/>
  <c r="T30" i="77"/>
  <c r="T60" i="77"/>
  <c r="T32" i="78"/>
  <c r="T48" i="78"/>
  <c r="U32" i="79"/>
  <c r="Q59" i="79"/>
  <c r="U59" i="79" s="1"/>
  <c r="T41" i="81"/>
  <c r="T23" i="82"/>
  <c r="U30" i="83"/>
  <c r="T32" i="83"/>
  <c r="U54" i="83"/>
  <c r="E59" i="83"/>
  <c r="U59" i="83" s="1"/>
  <c r="U44" i="84"/>
  <c r="U50" i="84"/>
  <c r="Q53" i="84"/>
  <c r="U55" i="84"/>
  <c r="T59" i="84"/>
  <c r="T20" i="86"/>
  <c r="T23" i="87"/>
  <c r="U56" i="88"/>
  <c r="U46" i="89"/>
  <c r="Q53" i="89"/>
  <c r="U55" i="90"/>
  <c r="T55" i="90"/>
  <c r="U16" i="91"/>
  <c r="T16" i="91"/>
  <c r="U37" i="91"/>
  <c r="T37" i="91"/>
  <c r="U40" i="91"/>
  <c r="T40" i="91"/>
  <c r="T47" i="92"/>
  <c r="U47" i="92"/>
  <c r="T11" i="98"/>
  <c r="U11" i="98"/>
  <c r="T19" i="98"/>
  <c r="U19" i="98"/>
  <c r="T51" i="100"/>
  <c r="U51" i="100"/>
  <c r="T28" i="102"/>
  <c r="U28" i="102"/>
  <c r="U36" i="104"/>
  <c r="T36" i="104"/>
  <c r="U26" i="110"/>
  <c r="T26" i="110"/>
  <c r="T55" i="111"/>
  <c r="U55" i="111"/>
  <c r="U16" i="112"/>
  <c r="T16" i="112"/>
  <c r="T17" i="116"/>
  <c r="U17" i="116"/>
  <c r="E59" i="116"/>
  <c r="U60" i="116"/>
  <c r="T15" i="124"/>
  <c r="U15" i="124"/>
  <c r="T19" i="128"/>
  <c r="U19" i="128"/>
  <c r="T47" i="129"/>
  <c r="U47" i="129"/>
  <c r="U57" i="130"/>
  <c r="T57" i="130"/>
  <c r="T50" i="132"/>
  <c r="U50" i="132"/>
  <c r="U55" i="133"/>
  <c r="T55" i="133"/>
  <c r="T16" i="134"/>
  <c r="U16" i="134"/>
  <c r="U16" i="135"/>
  <c r="T16" i="135"/>
  <c r="U55" i="154"/>
  <c r="T55" i="154"/>
  <c r="U44" i="155"/>
  <c r="T44" i="155"/>
  <c r="U38" i="159"/>
  <c r="T38" i="159"/>
  <c r="T54" i="159"/>
  <c r="U54" i="159"/>
  <c r="U33" i="59"/>
  <c r="U37" i="59"/>
  <c r="T40" i="59"/>
  <c r="T44" i="59"/>
  <c r="T57" i="59"/>
  <c r="T34" i="60"/>
  <c r="U41" i="60"/>
  <c r="U45" i="60"/>
  <c r="U26" i="61"/>
  <c r="U32" i="61"/>
  <c r="U38" i="61"/>
  <c r="U46" i="61"/>
  <c r="T12" i="62"/>
  <c r="U29" i="62"/>
  <c r="T40" i="62"/>
  <c r="T21" i="63"/>
  <c r="U40" i="63"/>
  <c r="U44" i="63"/>
  <c r="T14" i="64"/>
  <c r="U33" i="64"/>
  <c r="U45" i="64"/>
  <c r="T48" i="64"/>
  <c r="T18" i="65"/>
  <c r="U36" i="65"/>
  <c r="U60" i="65"/>
  <c r="T29" i="66"/>
  <c r="U10" i="67"/>
  <c r="U13" i="67"/>
  <c r="T33" i="67"/>
  <c r="T48" i="67"/>
  <c r="T55" i="67"/>
  <c r="T12" i="68"/>
  <c r="T20" i="68"/>
  <c r="T32" i="68"/>
  <c r="T11" i="69"/>
  <c r="T23" i="69"/>
  <c r="T32" i="69"/>
  <c r="T34" i="69"/>
  <c r="P53" i="69"/>
  <c r="T10" i="70"/>
  <c r="T26" i="70"/>
  <c r="T40" i="70"/>
  <c r="T54" i="70"/>
  <c r="T19" i="72"/>
  <c r="U35" i="72"/>
  <c r="U38" i="72"/>
  <c r="Q53" i="72"/>
  <c r="T29" i="93"/>
  <c r="U29" i="93"/>
  <c r="T22" i="95"/>
  <c r="U22" i="95"/>
  <c r="U36" i="97"/>
  <c r="T36" i="97"/>
  <c r="T48" i="97"/>
  <c r="U48" i="97"/>
  <c r="T35" i="98"/>
  <c r="U35" i="98"/>
  <c r="T13" i="101"/>
  <c r="U13" i="101"/>
  <c r="T18" i="103"/>
  <c r="U18" i="103"/>
  <c r="T33" i="104"/>
  <c r="U33" i="104"/>
  <c r="T48" i="107"/>
  <c r="U48" i="107"/>
  <c r="T55" i="109"/>
  <c r="U55" i="109"/>
  <c r="T39" i="110"/>
  <c r="U39" i="110"/>
  <c r="T13" i="112"/>
  <c r="U13" i="112"/>
  <c r="U24" i="112"/>
  <c r="T24" i="112"/>
  <c r="U49" i="116"/>
  <c r="T49" i="116"/>
  <c r="T57" i="117"/>
  <c r="U57" i="117"/>
  <c r="T36" i="118"/>
  <c r="U36" i="118"/>
  <c r="T25" i="119"/>
  <c r="U25" i="119"/>
  <c r="U18" i="120"/>
  <c r="T18" i="120"/>
  <c r="T23" i="124"/>
  <c r="U23" i="124"/>
  <c r="T25" i="129"/>
  <c r="U25" i="129"/>
  <c r="T21" i="131"/>
  <c r="U21" i="131"/>
  <c r="T33" i="131"/>
  <c r="U33" i="131"/>
  <c r="U45" i="131"/>
  <c r="T45" i="131"/>
  <c r="T52" i="138"/>
  <c r="U52" i="138"/>
  <c r="U26" i="139"/>
  <c r="T26" i="139"/>
  <c r="T24" i="140"/>
  <c r="U24" i="140"/>
  <c r="U11" i="144"/>
  <c r="T11" i="144"/>
  <c r="U31" i="145"/>
  <c r="T31" i="145"/>
  <c r="U32" i="146"/>
  <c r="T32" i="146"/>
  <c r="U41" i="146"/>
  <c r="T41" i="146"/>
  <c r="U56" i="146"/>
  <c r="T56" i="146"/>
  <c r="U14" i="147"/>
  <c r="T14" i="147"/>
  <c r="U22" i="148"/>
  <c r="T22" i="148"/>
  <c r="U23" i="152"/>
  <c r="T23" i="152"/>
  <c r="U45" i="62"/>
  <c r="U32" i="74"/>
  <c r="E59" i="74"/>
  <c r="P59" i="75"/>
  <c r="T59" i="77"/>
  <c r="T20" i="80"/>
  <c r="T45" i="82"/>
  <c r="P59" i="84"/>
  <c r="U30" i="85"/>
  <c r="U45" i="85"/>
  <c r="U32" i="87"/>
  <c r="E59" i="88"/>
  <c r="U59" i="88" s="1"/>
  <c r="U39" i="94"/>
  <c r="T39" i="94"/>
  <c r="T12" i="102"/>
  <c r="U12" i="102"/>
  <c r="T15" i="103"/>
  <c r="U15" i="103"/>
  <c r="Q27" i="103"/>
  <c r="T50" i="103"/>
  <c r="U50" i="103"/>
  <c r="U19" i="106"/>
  <c r="T19" i="106"/>
  <c r="U10" i="108"/>
  <c r="T10" i="108"/>
  <c r="U14" i="109"/>
  <c r="T14" i="109"/>
  <c r="T21" i="112"/>
  <c r="U21" i="112"/>
  <c r="T25" i="117"/>
  <c r="U25" i="117"/>
  <c r="T11" i="118"/>
  <c r="U11" i="118"/>
  <c r="T21" i="119"/>
  <c r="U21" i="119"/>
  <c r="T35" i="124"/>
  <c r="U35" i="124"/>
  <c r="T11" i="125"/>
  <c r="U11" i="125"/>
  <c r="T33" i="126"/>
  <c r="U33" i="126"/>
  <c r="U45" i="126"/>
  <c r="T45" i="126"/>
  <c r="U18" i="130"/>
  <c r="T18" i="130"/>
  <c r="U55" i="131"/>
  <c r="T55" i="131"/>
  <c r="U29" i="134"/>
  <c r="T29" i="134"/>
  <c r="U56" i="59"/>
  <c r="U17" i="60"/>
  <c r="U25" i="60"/>
  <c r="U32" i="60"/>
  <c r="U33" i="60"/>
  <c r="U37" i="60"/>
  <c r="T40" i="60"/>
  <c r="T44" i="60"/>
  <c r="T57" i="60"/>
  <c r="T37" i="61"/>
  <c r="U55" i="61"/>
  <c r="Q59" i="61"/>
  <c r="U11" i="62"/>
  <c r="T26" i="62"/>
  <c r="U20" i="63"/>
  <c r="U30" i="63"/>
  <c r="U36" i="63"/>
  <c r="T39" i="63"/>
  <c r="U13" i="64"/>
  <c r="U30" i="64"/>
  <c r="T32" i="64"/>
  <c r="U51" i="64"/>
  <c r="T24" i="65"/>
  <c r="T59" i="65"/>
  <c r="U45" i="66"/>
  <c r="U52" i="66"/>
  <c r="U11" i="68"/>
  <c r="U19" i="68"/>
  <c r="U31" i="68"/>
  <c r="T33" i="69"/>
  <c r="U55" i="69"/>
  <c r="U24" i="71"/>
  <c r="U50" i="71"/>
  <c r="Q59" i="71"/>
  <c r="U24" i="73"/>
  <c r="U36" i="73"/>
  <c r="U39" i="73"/>
  <c r="U12" i="74"/>
  <c r="T56" i="76"/>
  <c r="T22" i="77"/>
  <c r="T60" i="78"/>
  <c r="U49" i="79"/>
  <c r="T12" i="80"/>
  <c r="U26" i="80"/>
  <c r="T38" i="80"/>
  <c r="U30" i="81"/>
  <c r="T51" i="81"/>
  <c r="T16" i="82"/>
  <c r="U45" i="82"/>
  <c r="E59" i="82"/>
  <c r="U59" i="82" s="1"/>
  <c r="T10" i="83"/>
  <c r="U19" i="83"/>
  <c r="T38" i="83"/>
  <c r="T34" i="84"/>
  <c r="T52" i="84"/>
  <c r="T57" i="84"/>
  <c r="U26" i="86"/>
  <c r="U30" i="86"/>
  <c r="U13" i="87"/>
  <c r="U30" i="88"/>
  <c r="P9" i="89"/>
  <c r="U30" i="89"/>
  <c r="P59" i="89"/>
  <c r="U13" i="90"/>
  <c r="U15" i="91"/>
  <c r="T15" i="91"/>
  <c r="U36" i="91"/>
  <c r="T36" i="91"/>
  <c r="U12" i="92"/>
  <c r="T16" i="92"/>
  <c r="U16" i="92"/>
  <c r="E59" i="92"/>
  <c r="U59" i="92" s="1"/>
  <c r="T60" i="92"/>
  <c r="T15" i="93"/>
  <c r="U15" i="93"/>
  <c r="T41" i="93"/>
  <c r="U41" i="93"/>
  <c r="T18" i="95"/>
  <c r="U18" i="95"/>
  <c r="U30" i="97"/>
  <c r="T28" i="98"/>
  <c r="U28" i="98"/>
  <c r="T16" i="106"/>
  <c r="U16" i="106"/>
  <c r="U57" i="108"/>
  <c r="T57" i="108"/>
  <c r="U16" i="110"/>
  <c r="T16" i="110"/>
  <c r="T49" i="111"/>
  <c r="U49" i="111"/>
  <c r="T56" i="116"/>
  <c r="U56" i="116"/>
  <c r="U31" i="119"/>
  <c r="T31" i="119"/>
  <c r="U39" i="119"/>
  <c r="T39" i="119"/>
  <c r="T28" i="120"/>
  <c r="U28" i="120"/>
  <c r="T36" i="120"/>
  <c r="U36" i="120"/>
  <c r="T12" i="122"/>
  <c r="U12" i="122"/>
  <c r="T50" i="122"/>
  <c r="U50" i="122"/>
  <c r="U29" i="123"/>
  <c r="T29" i="123"/>
  <c r="T48" i="123"/>
  <c r="U48" i="123"/>
  <c r="T55" i="126"/>
  <c r="U55" i="126"/>
  <c r="U29" i="127"/>
  <c r="T29" i="127"/>
  <c r="U37" i="127"/>
  <c r="T37" i="127"/>
  <c r="T57" i="129"/>
  <c r="U57" i="129"/>
  <c r="U26" i="130"/>
  <c r="T26" i="130"/>
  <c r="T17" i="131"/>
  <c r="U17" i="131"/>
  <c r="T41" i="131"/>
  <c r="U41" i="131"/>
  <c r="U31" i="132"/>
  <c r="T31" i="132"/>
  <c r="T46" i="133"/>
  <c r="U46" i="133"/>
  <c r="T22" i="138"/>
  <c r="U22" i="138"/>
  <c r="U14" i="139"/>
  <c r="T14" i="139"/>
  <c r="U44" i="92"/>
  <c r="U52" i="92"/>
  <c r="U30" i="93"/>
  <c r="U23" i="95"/>
  <c r="U23" i="97"/>
  <c r="U45" i="97"/>
  <c r="Q53" i="98"/>
  <c r="U30" i="99"/>
  <c r="U13" i="102"/>
  <c r="U30" i="105"/>
  <c r="E53" i="112"/>
  <c r="U53" i="112" s="1"/>
  <c r="U10" i="121"/>
  <c r="U13" i="123"/>
  <c r="U13" i="127"/>
  <c r="P53" i="132"/>
  <c r="P9" i="133"/>
  <c r="U32" i="133"/>
  <c r="U10" i="135"/>
  <c r="U10" i="138"/>
  <c r="U28" i="139"/>
  <c r="T28" i="139"/>
  <c r="T32" i="141"/>
  <c r="U32" i="141"/>
  <c r="U11" i="145"/>
  <c r="T11" i="145"/>
  <c r="U60" i="148"/>
  <c r="T60" i="148"/>
  <c r="T35" i="153"/>
  <c r="U35" i="153"/>
  <c r="T40" i="158"/>
  <c r="U40" i="158"/>
  <c r="U15" i="160"/>
  <c r="T15" i="160"/>
  <c r="E59" i="160"/>
  <c r="U60" i="160"/>
  <c r="T17" i="161"/>
  <c r="U17" i="161"/>
  <c r="T22" i="167"/>
  <c r="U22" i="167"/>
  <c r="U48" i="169"/>
  <c r="T48" i="169"/>
  <c r="U36" i="185"/>
  <c r="T36" i="185"/>
  <c r="U60" i="195"/>
  <c r="T60" i="195"/>
  <c r="T45" i="196"/>
  <c r="U45" i="196"/>
  <c r="U18" i="230"/>
  <c r="T18" i="230"/>
  <c r="T20" i="231"/>
  <c r="U20" i="231"/>
  <c r="R27" i="239"/>
  <c r="H8" i="239"/>
  <c r="J8" i="233"/>
  <c r="J58" i="233" s="1"/>
  <c r="R27" i="233"/>
  <c r="R27" i="231"/>
  <c r="H8" i="231"/>
  <c r="I8" i="228"/>
  <c r="S27" i="228"/>
  <c r="J8" i="225"/>
  <c r="R27" i="225"/>
  <c r="H8" i="223"/>
  <c r="R27" i="223"/>
  <c r="J8" i="209"/>
  <c r="R27" i="209"/>
  <c r="H8" i="207"/>
  <c r="R27" i="207"/>
  <c r="I8" i="204"/>
  <c r="S27" i="204"/>
  <c r="J8" i="201"/>
  <c r="R27" i="201"/>
  <c r="H8" i="199"/>
  <c r="R27" i="199"/>
  <c r="J8" i="185"/>
  <c r="R27" i="185"/>
  <c r="H8" i="183"/>
  <c r="R27" i="183"/>
  <c r="I8" i="172"/>
  <c r="S27" i="172"/>
  <c r="J8" i="169"/>
  <c r="R27" i="169"/>
  <c r="H8" i="167"/>
  <c r="R27" i="167"/>
  <c r="H8" i="159"/>
  <c r="R27" i="159"/>
  <c r="H8" i="151"/>
  <c r="R27" i="151"/>
  <c r="J8" i="145"/>
  <c r="R27" i="145"/>
  <c r="H8" i="143"/>
  <c r="R27" i="143"/>
  <c r="T11" i="92"/>
  <c r="T15" i="92"/>
  <c r="T32" i="92"/>
  <c r="U56" i="92"/>
  <c r="T14" i="93"/>
  <c r="T18" i="93"/>
  <c r="U45" i="93"/>
  <c r="U20" i="94"/>
  <c r="P53" i="94"/>
  <c r="T60" i="94"/>
  <c r="U39" i="95"/>
  <c r="U11" i="96"/>
  <c r="U15" i="96"/>
  <c r="U19" i="96"/>
  <c r="U31" i="96"/>
  <c r="T45" i="96"/>
  <c r="T30" i="97"/>
  <c r="T10" i="98"/>
  <c r="T14" i="98"/>
  <c r="T18" i="98"/>
  <c r="T22" i="98"/>
  <c r="U21" i="100"/>
  <c r="T10" i="101"/>
  <c r="U35" i="101"/>
  <c r="T11" i="102"/>
  <c r="T34" i="102"/>
  <c r="U41" i="102"/>
  <c r="T52" i="102"/>
  <c r="U11" i="103"/>
  <c r="T14" i="103"/>
  <c r="U36" i="103"/>
  <c r="T39" i="103"/>
  <c r="T14" i="105"/>
  <c r="T30" i="105"/>
  <c r="U33" i="105"/>
  <c r="U39" i="105"/>
  <c r="T50" i="105"/>
  <c r="T15" i="106"/>
  <c r="T51" i="106"/>
  <c r="T23" i="107"/>
  <c r="T24" i="108"/>
  <c r="T48" i="108"/>
  <c r="T35" i="109"/>
  <c r="U15" i="110"/>
  <c r="T32" i="110"/>
  <c r="T38" i="110"/>
  <c r="Q59" i="110"/>
  <c r="T13" i="111"/>
  <c r="U56" i="112"/>
  <c r="U48" i="113"/>
  <c r="U52" i="113"/>
  <c r="T54" i="113"/>
  <c r="T61" i="113"/>
  <c r="P53" i="114"/>
  <c r="T56" i="114"/>
  <c r="T45" i="115"/>
  <c r="T12" i="117"/>
  <c r="T16" i="117"/>
  <c r="T24" i="117"/>
  <c r="T60" i="117"/>
  <c r="T10" i="118"/>
  <c r="T14" i="118"/>
  <c r="U39" i="118"/>
  <c r="U12" i="119"/>
  <c r="U20" i="119"/>
  <c r="Q27" i="119"/>
  <c r="P59" i="119"/>
  <c r="T31" i="120"/>
  <c r="T35" i="120"/>
  <c r="T39" i="120"/>
  <c r="U12" i="121"/>
  <c r="U20" i="121"/>
  <c r="U55" i="121"/>
  <c r="P59" i="121"/>
  <c r="T11" i="122"/>
  <c r="T19" i="122"/>
  <c r="U33" i="122"/>
  <c r="U41" i="122"/>
  <c r="T49" i="122"/>
  <c r="U15" i="123"/>
  <c r="U23" i="123"/>
  <c r="T30" i="123"/>
  <c r="T47" i="123"/>
  <c r="T14" i="124"/>
  <c r="T22" i="124"/>
  <c r="T34" i="124"/>
  <c r="T18" i="125"/>
  <c r="T26" i="125"/>
  <c r="U29" i="126"/>
  <c r="U36" i="126"/>
  <c r="T13" i="127"/>
  <c r="U19" i="127"/>
  <c r="T51" i="127"/>
  <c r="T10" i="128"/>
  <c r="T18" i="128"/>
  <c r="T26" i="128"/>
  <c r="T45" i="128"/>
  <c r="T16" i="129"/>
  <c r="T24" i="129"/>
  <c r="T46" i="129"/>
  <c r="E53" i="129"/>
  <c r="U53" i="129" s="1"/>
  <c r="U56" i="129"/>
  <c r="Q53" i="130"/>
  <c r="U16" i="131"/>
  <c r="U24" i="131"/>
  <c r="U29" i="131"/>
  <c r="U36" i="131"/>
  <c r="T41" i="132"/>
  <c r="U46" i="132"/>
  <c r="T49" i="132"/>
  <c r="Q53" i="132"/>
  <c r="T22" i="133"/>
  <c r="T32" i="133"/>
  <c r="U41" i="133"/>
  <c r="U12" i="134"/>
  <c r="T15" i="134"/>
  <c r="U28" i="134"/>
  <c r="T45" i="134"/>
  <c r="U19" i="135"/>
  <c r="T26" i="135"/>
  <c r="T48" i="135"/>
  <c r="T32" i="136"/>
  <c r="U32" i="137"/>
  <c r="P59" i="137"/>
  <c r="T21" i="138"/>
  <c r="T51" i="138"/>
  <c r="U37" i="140"/>
  <c r="T37" i="140"/>
  <c r="U47" i="141"/>
  <c r="T47" i="141"/>
  <c r="T41" i="145"/>
  <c r="U41" i="145"/>
  <c r="U14" i="148"/>
  <c r="T14" i="148"/>
  <c r="U61" i="149"/>
  <c r="T61" i="149"/>
  <c r="T54" i="151"/>
  <c r="U54" i="151"/>
  <c r="U15" i="152"/>
  <c r="T15" i="152"/>
  <c r="U24" i="153"/>
  <c r="T24" i="153"/>
  <c r="T48" i="154"/>
  <c r="U48" i="154"/>
  <c r="U44" i="160"/>
  <c r="T44" i="160"/>
  <c r="U54" i="162"/>
  <c r="T54" i="162"/>
  <c r="U41" i="163"/>
  <c r="T41" i="163"/>
  <c r="U22" i="164"/>
  <c r="T22" i="164"/>
  <c r="U57" i="166"/>
  <c r="T57" i="166"/>
  <c r="T46" i="90"/>
  <c r="T50" i="90"/>
  <c r="T56" i="90"/>
  <c r="T23" i="91"/>
  <c r="U25" i="91"/>
  <c r="T46" i="91"/>
  <c r="T50" i="91"/>
  <c r="U57" i="91"/>
  <c r="T29" i="92"/>
  <c r="T36" i="92"/>
  <c r="U10" i="93"/>
  <c r="T46" i="93"/>
  <c r="T50" i="93"/>
  <c r="P53" i="93"/>
  <c r="T60" i="93"/>
  <c r="T14" i="94"/>
  <c r="U32" i="94"/>
  <c r="U33" i="94"/>
  <c r="T37" i="94"/>
  <c r="T49" i="94"/>
  <c r="T55" i="94"/>
  <c r="T59" i="94"/>
  <c r="T33" i="95"/>
  <c r="U60" i="95"/>
  <c r="T12" i="97"/>
  <c r="T16" i="97"/>
  <c r="T20" i="97"/>
  <c r="T24" i="97"/>
  <c r="U32" i="97"/>
  <c r="T56" i="97"/>
  <c r="T18" i="99"/>
  <c r="T22" i="99"/>
  <c r="T26" i="99"/>
  <c r="T31" i="99"/>
  <c r="T35" i="99"/>
  <c r="T39" i="99"/>
  <c r="U45" i="99"/>
  <c r="U46" i="99"/>
  <c r="U50" i="99"/>
  <c r="Q53" i="99"/>
  <c r="T15" i="100"/>
  <c r="T30" i="100"/>
  <c r="U34" i="100"/>
  <c r="T38" i="100"/>
  <c r="T11" i="101"/>
  <c r="U26" i="101"/>
  <c r="U34" i="101"/>
  <c r="T41" i="101"/>
  <c r="Q59" i="101"/>
  <c r="T21" i="102"/>
  <c r="U33" i="102"/>
  <c r="U37" i="102"/>
  <c r="T40" i="102"/>
  <c r="T44" i="102"/>
  <c r="U51" i="102"/>
  <c r="U32" i="103"/>
  <c r="T35" i="103"/>
  <c r="U41" i="104"/>
  <c r="T48" i="104"/>
  <c r="T20" i="105"/>
  <c r="T34" i="105"/>
  <c r="T38" i="105"/>
  <c r="U49" i="105"/>
  <c r="T55" i="105"/>
  <c r="T21" i="106"/>
  <c r="T35" i="106"/>
  <c r="U13" i="107"/>
  <c r="T15" i="107"/>
  <c r="U22" i="107"/>
  <c r="T34" i="107"/>
  <c r="U45" i="107"/>
  <c r="T12" i="108"/>
  <c r="T16" i="108"/>
  <c r="U23" i="108"/>
  <c r="T28" i="108"/>
  <c r="U32" i="108"/>
  <c r="T36" i="108"/>
  <c r="U19" i="109"/>
  <c r="U28" i="109"/>
  <c r="T31" i="109"/>
  <c r="T14" i="110"/>
  <c r="U49" i="110"/>
  <c r="U40" i="111"/>
  <c r="T45" i="111"/>
  <c r="T47" i="111"/>
  <c r="T60" i="111"/>
  <c r="T29" i="113"/>
  <c r="U44" i="113"/>
  <c r="T47" i="113"/>
  <c r="P59" i="114"/>
  <c r="T39" i="115"/>
  <c r="T23" i="116"/>
  <c r="T31" i="116"/>
  <c r="T39" i="116"/>
  <c r="T13" i="117"/>
  <c r="T40" i="117"/>
  <c r="T26" i="118"/>
  <c r="U31" i="118"/>
  <c r="T38" i="118"/>
  <c r="U55" i="118"/>
  <c r="P59" i="118"/>
  <c r="T11" i="119"/>
  <c r="T13" i="119"/>
  <c r="T19" i="119"/>
  <c r="T29" i="119"/>
  <c r="U33" i="119"/>
  <c r="T37" i="119"/>
  <c r="U41" i="119"/>
  <c r="P9" i="120"/>
  <c r="T32" i="120"/>
  <c r="U61" i="120"/>
  <c r="U11" i="121"/>
  <c r="U19" i="121"/>
  <c r="T52" i="121"/>
  <c r="U54" i="121"/>
  <c r="U30" i="122"/>
  <c r="U32" i="122"/>
  <c r="U40" i="122"/>
  <c r="U14" i="123"/>
  <c r="U22" i="123"/>
  <c r="U32" i="124"/>
  <c r="U45" i="124"/>
  <c r="T35" i="125"/>
  <c r="T45" i="125"/>
  <c r="T47" i="125"/>
  <c r="U51" i="125"/>
  <c r="T60" i="125"/>
  <c r="T18" i="126"/>
  <c r="T26" i="126"/>
  <c r="U28" i="126"/>
  <c r="T35" i="126"/>
  <c r="U47" i="126"/>
  <c r="T51" i="126"/>
  <c r="U61" i="126"/>
  <c r="U18" i="127"/>
  <c r="U26" i="127"/>
  <c r="U31" i="127"/>
  <c r="T35" i="127"/>
  <c r="U39" i="127"/>
  <c r="T56" i="127"/>
  <c r="T34" i="128"/>
  <c r="P43" i="128"/>
  <c r="U55" i="128"/>
  <c r="P59" i="128"/>
  <c r="T37" i="129"/>
  <c r="T55" i="129"/>
  <c r="E59" i="129"/>
  <c r="U59" i="129" s="1"/>
  <c r="T48" i="130"/>
  <c r="T55" i="130"/>
  <c r="T11" i="131"/>
  <c r="T15" i="131"/>
  <c r="T23" i="131"/>
  <c r="U28" i="131"/>
  <c r="T35" i="131"/>
  <c r="U47" i="131"/>
  <c r="T33" i="132"/>
  <c r="U37" i="133"/>
  <c r="T40" i="133"/>
  <c r="T44" i="133"/>
  <c r="T57" i="133"/>
  <c r="U18" i="134"/>
  <c r="T39" i="134"/>
  <c r="Q59" i="134"/>
  <c r="U11" i="135"/>
  <c r="T18" i="135"/>
  <c r="U25" i="135"/>
  <c r="U47" i="135"/>
  <c r="T51" i="136"/>
  <c r="T17" i="138"/>
  <c r="U24" i="138"/>
  <c r="U45" i="138"/>
  <c r="U38" i="139"/>
  <c r="T38" i="139"/>
  <c r="T48" i="140"/>
  <c r="U48" i="140"/>
  <c r="U35" i="144"/>
  <c r="T35" i="144"/>
  <c r="T51" i="148"/>
  <c r="U51" i="148"/>
  <c r="U14" i="149"/>
  <c r="T14" i="149"/>
  <c r="U30" i="149"/>
  <c r="U26" i="151"/>
  <c r="T26" i="151"/>
  <c r="U40" i="155"/>
  <c r="T40" i="155"/>
  <c r="U45" i="156"/>
  <c r="T45" i="156"/>
  <c r="T35" i="159"/>
  <c r="U35" i="159"/>
  <c r="U50" i="161"/>
  <c r="T50" i="161"/>
  <c r="U61" i="161"/>
  <c r="T61" i="161"/>
  <c r="T39" i="167"/>
  <c r="U39" i="167"/>
  <c r="U35" i="168"/>
  <c r="T35" i="168"/>
  <c r="U16" i="169"/>
  <c r="T16" i="169"/>
  <c r="U11" i="172"/>
  <c r="T11" i="172"/>
  <c r="U32" i="172"/>
  <c r="T32" i="172"/>
  <c r="U13" i="91"/>
  <c r="U17" i="91"/>
  <c r="U21" i="91"/>
  <c r="U34" i="91"/>
  <c r="U56" i="93"/>
  <c r="T18" i="94"/>
  <c r="T22" i="94"/>
  <c r="T29" i="94"/>
  <c r="T36" i="94"/>
  <c r="U41" i="94"/>
  <c r="T17" i="96"/>
  <c r="T21" i="96"/>
  <c r="T33" i="96"/>
  <c r="U34" i="97"/>
  <c r="U38" i="97"/>
  <c r="U23" i="98"/>
  <c r="U32" i="98"/>
  <c r="T11" i="100"/>
  <c r="T19" i="100"/>
  <c r="U44" i="100"/>
  <c r="U18" i="101"/>
  <c r="U22" i="101"/>
  <c r="T37" i="101"/>
  <c r="U48" i="101"/>
  <c r="T36" i="102"/>
  <c r="U45" i="102"/>
  <c r="U56" i="102"/>
  <c r="T26" i="103"/>
  <c r="E53" i="104"/>
  <c r="U53" i="104" s="1"/>
  <c r="T52" i="105"/>
  <c r="T61" i="105"/>
  <c r="U24" i="106"/>
  <c r="U46" i="106"/>
  <c r="U55" i="106"/>
  <c r="P59" i="106"/>
  <c r="U18" i="107"/>
  <c r="T25" i="107"/>
  <c r="U38" i="107"/>
  <c r="E59" i="107"/>
  <c r="U59" i="107" s="1"/>
  <c r="U19" i="108"/>
  <c r="T26" i="108"/>
  <c r="U45" i="108"/>
  <c r="Q53" i="108"/>
  <c r="P59" i="108"/>
  <c r="U20" i="109"/>
  <c r="T22" i="109"/>
  <c r="T51" i="109"/>
  <c r="T60" i="109"/>
  <c r="T10" i="110"/>
  <c r="T24" i="110"/>
  <c r="T48" i="110"/>
  <c r="T60" i="110"/>
  <c r="T39" i="111"/>
  <c r="T46" i="111"/>
  <c r="P53" i="111"/>
  <c r="U60" i="111"/>
  <c r="T10" i="112"/>
  <c r="T18" i="112"/>
  <c r="T26" i="112"/>
  <c r="U33" i="112"/>
  <c r="T36" i="112"/>
  <c r="U41" i="112"/>
  <c r="T13" i="114"/>
  <c r="U20" i="114"/>
  <c r="U24" i="114"/>
  <c r="T49" i="114"/>
  <c r="U61" i="114"/>
  <c r="T15" i="115"/>
  <c r="T19" i="115"/>
  <c r="T31" i="115"/>
  <c r="T49" i="115"/>
  <c r="Q59" i="115"/>
  <c r="T61" i="115"/>
  <c r="T15" i="116"/>
  <c r="T35" i="116"/>
  <c r="U47" i="116"/>
  <c r="T51" i="116"/>
  <c r="Q59" i="116"/>
  <c r="T28" i="117"/>
  <c r="T36" i="117"/>
  <c r="T44" i="117"/>
  <c r="U48" i="117"/>
  <c r="T32" i="118"/>
  <c r="T28" i="119"/>
  <c r="T36" i="119"/>
  <c r="T46" i="119"/>
  <c r="Q27" i="120"/>
  <c r="U46" i="120"/>
  <c r="P53" i="120"/>
  <c r="T14" i="121"/>
  <c r="T22" i="121"/>
  <c r="T28" i="121"/>
  <c r="T36" i="121"/>
  <c r="U40" i="121"/>
  <c r="T48" i="121"/>
  <c r="T57" i="121"/>
  <c r="T35" i="122"/>
  <c r="T60" i="122"/>
  <c r="T17" i="123"/>
  <c r="T25" i="123"/>
  <c r="U32" i="123"/>
  <c r="T56" i="123"/>
  <c r="T48" i="124"/>
  <c r="T55" i="124"/>
  <c r="U10" i="125"/>
  <c r="T31" i="125"/>
  <c r="T39" i="125"/>
  <c r="T46" i="125"/>
  <c r="P53" i="125"/>
  <c r="U56" i="125"/>
  <c r="T14" i="126"/>
  <c r="T22" i="126"/>
  <c r="T31" i="126"/>
  <c r="T21" i="127"/>
  <c r="T34" i="127"/>
  <c r="U45" i="127"/>
  <c r="T30" i="128"/>
  <c r="T38" i="128"/>
  <c r="U49" i="128"/>
  <c r="T29" i="129"/>
  <c r="U33" i="129"/>
  <c r="U41" i="129"/>
  <c r="P59" i="129"/>
  <c r="T12" i="130"/>
  <c r="U16" i="130"/>
  <c r="T20" i="130"/>
  <c r="U24" i="130"/>
  <c r="U36" i="130"/>
  <c r="T40" i="130"/>
  <c r="T44" i="130"/>
  <c r="T52" i="130"/>
  <c r="T54" i="130"/>
  <c r="P59" i="130"/>
  <c r="T31" i="131"/>
  <c r="U12" i="132"/>
  <c r="T19" i="132"/>
  <c r="T20" i="133"/>
  <c r="T24" i="133"/>
  <c r="T36" i="133"/>
  <c r="U45" i="133"/>
  <c r="U51" i="133"/>
  <c r="T60" i="133"/>
  <c r="T25" i="134"/>
  <c r="T31" i="134"/>
  <c r="T38" i="134"/>
  <c r="P27" i="135"/>
  <c r="T30" i="135"/>
  <c r="E59" i="135"/>
  <c r="U59" i="135" s="1"/>
  <c r="T12" i="136"/>
  <c r="T21" i="136"/>
  <c r="T33" i="136"/>
  <c r="U40" i="136"/>
  <c r="P53" i="136"/>
  <c r="T56" i="136"/>
  <c r="U21" i="137"/>
  <c r="U33" i="137"/>
  <c r="T57" i="137"/>
  <c r="U61" i="137"/>
  <c r="T13" i="138"/>
  <c r="U36" i="138"/>
  <c r="U57" i="139"/>
  <c r="T57" i="139"/>
  <c r="U13" i="141"/>
  <c r="T13" i="141"/>
  <c r="U44" i="143"/>
  <c r="T44" i="143"/>
  <c r="U46" i="144"/>
  <c r="T46" i="144"/>
  <c r="U28" i="148"/>
  <c r="T28" i="148"/>
  <c r="T11" i="149"/>
  <c r="U11" i="149"/>
  <c r="U22" i="149"/>
  <c r="T22" i="149"/>
  <c r="U57" i="149"/>
  <c r="T57" i="149"/>
  <c r="U14" i="151"/>
  <c r="T14" i="151"/>
  <c r="T23" i="151"/>
  <c r="U23" i="151"/>
  <c r="T39" i="151"/>
  <c r="U39" i="151"/>
  <c r="U51" i="151"/>
  <c r="T51" i="151"/>
  <c r="U35" i="152"/>
  <c r="T35" i="152"/>
  <c r="U16" i="155"/>
  <c r="T16" i="155"/>
  <c r="T37" i="155"/>
  <c r="U37" i="155"/>
  <c r="U16" i="157"/>
  <c r="T16" i="157"/>
  <c r="Q27" i="158"/>
  <c r="T40" i="160"/>
  <c r="U40" i="160"/>
  <c r="T47" i="161"/>
  <c r="U47" i="161"/>
  <c r="U24" i="162"/>
  <c r="T24" i="162"/>
  <c r="U39" i="162"/>
  <c r="T39" i="162"/>
  <c r="U24" i="165"/>
  <c r="T24" i="165"/>
  <c r="T35" i="92"/>
  <c r="T61" i="92"/>
  <c r="T12" i="93"/>
  <c r="U24" i="93"/>
  <c r="Q27" i="93"/>
  <c r="T49" i="93"/>
  <c r="T55" i="93"/>
  <c r="T26" i="94"/>
  <c r="T28" i="94"/>
  <c r="T40" i="94"/>
  <c r="U49" i="95"/>
  <c r="T29" i="96"/>
  <c r="T37" i="96"/>
  <c r="T41" i="96"/>
  <c r="U49" i="96"/>
  <c r="T11" i="97"/>
  <c r="T15" i="97"/>
  <c r="T19" i="97"/>
  <c r="T23" i="97"/>
  <c r="T33" i="97"/>
  <c r="T37" i="97"/>
  <c r="T41" i="97"/>
  <c r="T55" i="97"/>
  <c r="U24" i="98"/>
  <c r="T57" i="98"/>
  <c r="T30" i="99"/>
  <c r="T34" i="99"/>
  <c r="T38" i="99"/>
  <c r="U55" i="99"/>
  <c r="U33" i="100"/>
  <c r="U41" i="100"/>
  <c r="T48" i="100"/>
  <c r="U52" i="100"/>
  <c r="U61" i="100"/>
  <c r="T21" i="101"/>
  <c r="T25" i="101"/>
  <c r="T33" i="101"/>
  <c r="U44" i="101"/>
  <c r="T51" i="101"/>
  <c r="U57" i="101"/>
  <c r="T13" i="102"/>
  <c r="U20" i="102"/>
  <c r="U24" i="102"/>
  <c r="U47" i="102"/>
  <c r="T50" i="102"/>
  <c r="U28" i="103"/>
  <c r="T31" i="103"/>
  <c r="P53" i="103"/>
  <c r="T12" i="104"/>
  <c r="U37" i="104"/>
  <c r="T40" i="104"/>
  <c r="U47" i="104"/>
  <c r="U19" i="105"/>
  <c r="U45" i="105"/>
  <c r="T48" i="105"/>
  <c r="U54" i="105"/>
  <c r="U20" i="106"/>
  <c r="U28" i="106"/>
  <c r="T31" i="106"/>
  <c r="T45" i="106"/>
  <c r="T49" i="106"/>
  <c r="U11" i="107"/>
  <c r="U14" i="107"/>
  <c r="T21" i="107"/>
  <c r="T33" i="107"/>
  <c r="T41" i="107"/>
  <c r="U49" i="107"/>
  <c r="U11" i="108"/>
  <c r="U15" i="108"/>
  <c r="T22" i="108"/>
  <c r="U31" i="108"/>
  <c r="U39" i="108"/>
  <c r="P43" i="108"/>
  <c r="T46" i="108"/>
  <c r="U15" i="109"/>
  <c r="T18" i="109"/>
  <c r="U40" i="109"/>
  <c r="P53" i="109"/>
  <c r="T56" i="109"/>
  <c r="T36" i="110"/>
  <c r="T17" i="111"/>
  <c r="T25" i="111"/>
  <c r="T31" i="111"/>
  <c r="T17" i="112"/>
  <c r="T25" i="112"/>
  <c r="T32" i="112"/>
  <c r="T40" i="112"/>
  <c r="T48" i="112"/>
  <c r="T61" i="112"/>
  <c r="T11" i="113"/>
  <c r="T19" i="113"/>
  <c r="T30" i="113"/>
  <c r="T23" i="114"/>
  <c r="U28" i="114"/>
  <c r="T31" i="114"/>
  <c r="T45" i="114"/>
  <c r="T11" i="115"/>
  <c r="T18" i="115"/>
  <c r="T30" i="115"/>
  <c r="Q43" i="115"/>
  <c r="T48" i="115"/>
  <c r="T54" i="115"/>
  <c r="T50" i="116"/>
  <c r="U61" i="116"/>
  <c r="T14" i="117"/>
  <c r="U18" i="117"/>
  <c r="T22" i="117"/>
  <c r="U26" i="117"/>
  <c r="T51" i="117"/>
  <c r="P9" i="118"/>
  <c r="T12" i="118"/>
  <c r="T52" i="118"/>
  <c r="U54" i="118"/>
  <c r="U32" i="119"/>
  <c r="U40" i="119"/>
  <c r="U46" i="119"/>
  <c r="T47" i="119"/>
  <c r="U51" i="119"/>
  <c r="T60" i="119"/>
  <c r="T11" i="120"/>
  <c r="T19" i="120"/>
  <c r="T29" i="120"/>
  <c r="T33" i="120"/>
  <c r="T37" i="120"/>
  <c r="T49" i="120"/>
  <c r="T56" i="120"/>
  <c r="T60" i="120"/>
  <c r="T10" i="121"/>
  <c r="T18" i="121"/>
  <c r="T26" i="121"/>
  <c r="T35" i="121"/>
  <c r="T60" i="121"/>
  <c r="U13" i="122"/>
  <c r="T17" i="122"/>
  <c r="U21" i="122"/>
  <c r="T25" i="122"/>
  <c r="T31" i="122"/>
  <c r="T39" i="122"/>
  <c r="T47" i="122"/>
  <c r="U51" i="122"/>
  <c r="T13" i="123"/>
  <c r="T21" i="123"/>
  <c r="T37" i="123"/>
  <c r="T12" i="124"/>
  <c r="U16" i="124"/>
  <c r="T20" i="124"/>
  <c r="U24" i="124"/>
  <c r="U36" i="124"/>
  <c r="T40" i="124"/>
  <c r="T44" i="124"/>
  <c r="T52" i="124"/>
  <c r="T54" i="124"/>
  <c r="U12" i="125"/>
  <c r="T16" i="125"/>
  <c r="U20" i="125"/>
  <c r="T24" i="125"/>
  <c r="U50" i="125"/>
  <c r="U46" i="126"/>
  <c r="P53" i="126"/>
  <c r="T60" i="126"/>
  <c r="T17" i="127"/>
  <c r="T25" i="127"/>
  <c r="U30" i="127"/>
  <c r="U38" i="127"/>
  <c r="Q43" i="127"/>
  <c r="U12" i="128"/>
  <c r="T16" i="128"/>
  <c r="U20" i="128"/>
  <c r="T24" i="128"/>
  <c r="T52" i="128"/>
  <c r="U54" i="128"/>
  <c r="T36" i="129"/>
  <c r="T11" i="130"/>
  <c r="T19" i="130"/>
  <c r="T30" i="130"/>
  <c r="T39" i="130"/>
  <c r="U46" i="131"/>
  <c r="T56" i="131"/>
  <c r="U32" i="132"/>
  <c r="U36" i="132"/>
  <c r="T39" i="132"/>
  <c r="T51" i="132"/>
  <c r="U29" i="133"/>
  <c r="U56" i="133"/>
  <c r="T17" i="134"/>
  <c r="T30" i="134"/>
  <c r="T10" i="135"/>
  <c r="U17" i="135"/>
  <c r="T24" i="135"/>
  <c r="T55" i="135"/>
  <c r="T20" i="136"/>
  <c r="U50" i="136"/>
  <c r="U13" i="137"/>
  <c r="T14" i="137"/>
  <c r="U37" i="137"/>
  <c r="T40" i="137"/>
  <c r="T44" i="137"/>
  <c r="U51" i="137"/>
  <c r="T60" i="137"/>
  <c r="T23" i="138"/>
  <c r="U15" i="139"/>
  <c r="U51" i="141"/>
  <c r="T51" i="141"/>
  <c r="T19" i="149"/>
  <c r="U19" i="149"/>
  <c r="T54" i="149"/>
  <c r="U54" i="149"/>
  <c r="U20" i="150"/>
  <c r="T20" i="150"/>
  <c r="U45" i="151"/>
  <c r="U11" i="154"/>
  <c r="T11" i="154"/>
  <c r="U32" i="154"/>
  <c r="T32" i="154"/>
  <c r="U24" i="155"/>
  <c r="T24" i="155"/>
  <c r="U41" i="156"/>
  <c r="T41" i="156"/>
  <c r="U24" i="157"/>
  <c r="T24" i="157"/>
  <c r="U17" i="158"/>
  <c r="T17" i="158"/>
  <c r="U13" i="159"/>
  <c r="T13" i="159"/>
  <c r="U22" i="159"/>
  <c r="T22" i="159"/>
  <c r="T21" i="162"/>
  <c r="U21" i="162"/>
  <c r="T52" i="168"/>
  <c r="U52" i="168"/>
  <c r="T29" i="91"/>
  <c r="U13" i="92"/>
  <c r="T17" i="92"/>
  <c r="T39" i="92"/>
  <c r="T11" i="93"/>
  <c r="U16" i="93"/>
  <c r="T20" i="93"/>
  <c r="T35" i="94"/>
  <c r="U45" i="94"/>
  <c r="T13" i="95"/>
  <c r="T22" i="96"/>
  <c r="T29" i="97"/>
  <c r="U12" i="98"/>
  <c r="U16" i="98"/>
  <c r="U36" i="98"/>
  <c r="U60" i="98"/>
  <c r="T48" i="99"/>
  <c r="T52" i="99"/>
  <c r="T54" i="99"/>
  <c r="T36" i="100"/>
  <c r="T47" i="100"/>
  <c r="U57" i="100"/>
  <c r="U14" i="101"/>
  <c r="T17" i="101"/>
  <c r="T47" i="101"/>
  <c r="U14" i="102"/>
  <c r="T23" i="102"/>
  <c r="U29" i="102"/>
  <c r="T19" i="103"/>
  <c r="U25" i="104"/>
  <c r="T30" i="104"/>
  <c r="T50" i="104"/>
  <c r="T55" i="104"/>
  <c r="T12" i="105"/>
  <c r="T22" i="105"/>
  <c r="T44" i="105"/>
  <c r="T57" i="105"/>
  <c r="T13" i="106"/>
  <c r="T23" i="106"/>
  <c r="T32" i="106"/>
  <c r="T41" i="106"/>
  <c r="U61" i="106"/>
  <c r="T17" i="107"/>
  <c r="T29" i="107"/>
  <c r="T37" i="107"/>
  <c r="T52" i="107"/>
  <c r="T61" i="107"/>
  <c r="T34" i="108"/>
  <c r="T33" i="109"/>
  <c r="U50" i="109"/>
  <c r="U23" i="110"/>
  <c r="T28" i="110"/>
  <c r="T47" i="112"/>
  <c r="T18" i="113"/>
  <c r="T26" i="113"/>
  <c r="U30" i="113"/>
  <c r="T31" i="113"/>
  <c r="U38" i="113"/>
  <c r="U12" i="114"/>
  <c r="U16" i="114"/>
  <c r="T41" i="114"/>
  <c r="T10" i="115"/>
  <c r="T14" i="115"/>
  <c r="T37" i="115"/>
  <c r="U14" i="116"/>
  <c r="U25" i="116"/>
  <c r="U46" i="116"/>
  <c r="P53" i="116"/>
  <c r="U32" i="117"/>
  <c r="U47" i="117"/>
  <c r="T16" i="118"/>
  <c r="T20" i="118"/>
  <c r="T35" i="118"/>
  <c r="T48" i="118"/>
  <c r="T57" i="118"/>
  <c r="T35" i="119"/>
  <c r="P53" i="119"/>
  <c r="U56" i="119"/>
  <c r="U60" i="119"/>
  <c r="U15" i="120"/>
  <c r="U23" i="120"/>
  <c r="T41" i="120"/>
  <c r="T45" i="120"/>
  <c r="T55" i="120"/>
  <c r="U31" i="121"/>
  <c r="U39" i="121"/>
  <c r="P53" i="122"/>
  <c r="T33" i="123"/>
  <c r="T41" i="123"/>
  <c r="T49" i="123"/>
  <c r="T11" i="124"/>
  <c r="T19" i="124"/>
  <c r="T30" i="124"/>
  <c r="T39" i="124"/>
  <c r="Q27" i="125"/>
  <c r="T33" i="127"/>
  <c r="T41" i="127"/>
  <c r="T15" i="128"/>
  <c r="U14" i="129"/>
  <c r="T18" i="129"/>
  <c r="U22" i="129"/>
  <c r="T26" i="129"/>
  <c r="T32" i="129"/>
  <c r="T40" i="129"/>
  <c r="U13" i="130"/>
  <c r="U15" i="130"/>
  <c r="U23" i="130"/>
  <c r="T31" i="130"/>
  <c r="U35" i="130"/>
  <c r="T49" i="131"/>
  <c r="T11" i="132"/>
  <c r="T15" i="132"/>
  <c r="U24" i="132"/>
  <c r="T35" i="132"/>
  <c r="T12" i="133"/>
  <c r="T16" i="133"/>
  <c r="Q27" i="134"/>
  <c r="T37" i="134"/>
  <c r="T48" i="134"/>
  <c r="U60" i="134"/>
  <c r="U29" i="135"/>
  <c r="U37" i="135"/>
  <c r="T11" i="136"/>
  <c r="T19" i="136"/>
  <c r="U32" i="136"/>
  <c r="T45" i="136"/>
  <c r="U55" i="136"/>
  <c r="T45" i="137"/>
  <c r="U56" i="137"/>
  <c r="T35" i="138"/>
  <c r="Q59" i="138"/>
  <c r="U22" i="139"/>
  <c r="T22" i="139"/>
  <c r="U52" i="139"/>
  <c r="T52" i="139"/>
  <c r="U32" i="142"/>
  <c r="T32" i="142"/>
  <c r="T51" i="142"/>
  <c r="U51" i="142"/>
  <c r="U40" i="143"/>
  <c r="T40" i="143"/>
  <c r="U18" i="144"/>
  <c r="T18" i="144"/>
  <c r="U52" i="149"/>
  <c r="T52" i="149"/>
  <c r="U11" i="150"/>
  <c r="T11" i="150"/>
  <c r="U30" i="150"/>
  <c r="T30" i="150"/>
  <c r="T51" i="150"/>
  <c r="U51" i="150"/>
  <c r="U31" i="152"/>
  <c r="T31" i="152"/>
  <c r="U19" i="154"/>
  <c r="T19" i="154"/>
  <c r="U40" i="154"/>
  <c r="T40" i="154"/>
  <c r="U28" i="156"/>
  <c r="T28" i="156"/>
  <c r="T38" i="156"/>
  <c r="U38" i="156"/>
  <c r="U35" i="158"/>
  <c r="T35" i="158"/>
  <c r="U51" i="159"/>
  <c r="T51" i="159"/>
  <c r="T24" i="160"/>
  <c r="U24" i="160"/>
  <c r="U12" i="161"/>
  <c r="T12" i="161"/>
  <c r="U20" i="163"/>
  <c r="T20" i="163"/>
  <c r="U51" i="165"/>
  <c r="T51" i="165"/>
  <c r="U61" i="166"/>
  <c r="T61" i="166"/>
  <c r="P59" i="93"/>
  <c r="U10" i="95"/>
  <c r="U13" i="95"/>
  <c r="U13" i="97"/>
  <c r="U10" i="99"/>
  <c r="U14" i="99"/>
  <c r="T30" i="102"/>
  <c r="T45" i="103"/>
  <c r="E59" i="103"/>
  <c r="T13" i="104"/>
  <c r="U26" i="105"/>
  <c r="T30" i="107"/>
  <c r="P43" i="110"/>
  <c r="T32" i="111"/>
  <c r="U32" i="113"/>
  <c r="T46" i="114"/>
  <c r="U35" i="118"/>
  <c r="T59" i="119"/>
  <c r="T32" i="121"/>
  <c r="P43" i="121"/>
  <c r="Q27" i="122"/>
  <c r="U13" i="124"/>
  <c r="U32" i="126"/>
  <c r="T10" i="127"/>
  <c r="T13" i="133"/>
  <c r="Q59" i="136"/>
  <c r="T30" i="137"/>
  <c r="Q43" i="138"/>
  <c r="T19" i="139"/>
  <c r="U19" i="139"/>
  <c r="T20" i="141"/>
  <c r="U20" i="141"/>
  <c r="T37" i="143"/>
  <c r="U37" i="143"/>
  <c r="U57" i="143"/>
  <c r="T57" i="143"/>
  <c r="E59" i="144"/>
  <c r="U60" i="144"/>
  <c r="T60" i="144"/>
  <c r="U20" i="145"/>
  <c r="T20" i="145"/>
  <c r="U49" i="145"/>
  <c r="T49" i="145"/>
  <c r="U35" i="148"/>
  <c r="T35" i="148"/>
  <c r="T49" i="149"/>
  <c r="U49" i="149"/>
  <c r="T28" i="152"/>
  <c r="U28" i="152"/>
  <c r="U47" i="153"/>
  <c r="T47" i="153"/>
  <c r="U12" i="155"/>
  <c r="T12" i="155"/>
  <c r="U52" i="155"/>
  <c r="T52" i="155"/>
  <c r="U25" i="158"/>
  <c r="T25" i="158"/>
  <c r="T32" i="158"/>
  <c r="U32" i="158"/>
  <c r="U20" i="161"/>
  <c r="T20" i="161"/>
  <c r="U12" i="162"/>
  <c r="T12" i="162"/>
  <c r="U57" i="163"/>
  <c r="T57" i="163"/>
  <c r="U35" i="164"/>
  <c r="T35" i="164"/>
  <c r="T48" i="165"/>
  <c r="U48" i="165"/>
  <c r="U25" i="167"/>
  <c r="T25" i="167"/>
  <c r="T24" i="139"/>
  <c r="T13" i="140"/>
  <c r="U26" i="140"/>
  <c r="U32" i="140"/>
  <c r="T35" i="140"/>
  <c r="U46" i="140"/>
  <c r="U18" i="141"/>
  <c r="T49" i="141"/>
  <c r="U55" i="141"/>
  <c r="U20" i="142"/>
  <c r="U23" i="142"/>
  <c r="T26" i="142"/>
  <c r="U16" i="144"/>
  <c r="T37" i="144"/>
  <c r="U50" i="144"/>
  <c r="P59" i="144"/>
  <c r="T26" i="145"/>
  <c r="T37" i="145"/>
  <c r="T46" i="145"/>
  <c r="T11" i="146"/>
  <c r="T21" i="146"/>
  <c r="U38" i="146"/>
  <c r="T45" i="146"/>
  <c r="T20" i="147"/>
  <c r="Q53" i="147"/>
  <c r="U12" i="148"/>
  <c r="U20" i="148"/>
  <c r="U33" i="148"/>
  <c r="U41" i="148"/>
  <c r="T45" i="148"/>
  <c r="P59" i="148"/>
  <c r="T16" i="149"/>
  <c r="T46" i="149"/>
  <c r="T26" i="150"/>
  <c r="U33" i="150"/>
  <c r="T40" i="150"/>
  <c r="T48" i="150"/>
  <c r="T55" i="150"/>
  <c r="T20" i="151"/>
  <c r="T41" i="151"/>
  <c r="U49" i="151"/>
  <c r="T56" i="151"/>
  <c r="T45" i="152"/>
  <c r="T18" i="153"/>
  <c r="T37" i="153"/>
  <c r="U17" i="154"/>
  <c r="U25" i="154"/>
  <c r="U38" i="154"/>
  <c r="T50" i="154"/>
  <c r="P59" i="154"/>
  <c r="T34" i="155"/>
  <c r="T34" i="156"/>
  <c r="U48" i="156"/>
  <c r="T51" i="156"/>
  <c r="T56" i="156"/>
  <c r="U11" i="157"/>
  <c r="T14" i="157"/>
  <c r="U19" i="157"/>
  <c r="T22" i="157"/>
  <c r="U12" i="158"/>
  <c r="T15" i="158"/>
  <c r="U20" i="158"/>
  <c r="T23" i="158"/>
  <c r="T29" i="158"/>
  <c r="T37" i="158"/>
  <c r="U11" i="159"/>
  <c r="U49" i="159"/>
  <c r="T56" i="159"/>
  <c r="T21" i="160"/>
  <c r="U13" i="161"/>
  <c r="T14" i="161"/>
  <c r="U29" i="161"/>
  <c r="T36" i="161"/>
  <c r="E59" i="161"/>
  <c r="T18" i="162"/>
  <c r="T28" i="162"/>
  <c r="U37" i="162"/>
  <c r="T50" i="162"/>
  <c r="T14" i="163"/>
  <c r="T11" i="164"/>
  <c r="U20" i="164"/>
  <c r="T41" i="164"/>
  <c r="U46" i="164"/>
  <c r="T49" i="164"/>
  <c r="P53" i="164"/>
  <c r="U10" i="165"/>
  <c r="T13" i="165"/>
  <c r="U22" i="165"/>
  <c r="T29" i="165"/>
  <c r="U38" i="165"/>
  <c r="T41" i="165"/>
  <c r="U60" i="165"/>
  <c r="T10" i="166"/>
  <c r="U19" i="166"/>
  <c r="T22" i="166"/>
  <c r="T29" i="166"/>
  <c r="T38" i="166"/>
  <c r="T19" i="167"/>
  <c r="U38" i="168"/>
  <c r="T41" i="168"/>
  <c r="U60" i="168"/>
  <c r="T10" i="169"/>
  <c r="U19" i="169"/>
  <c r="T22" i="169"/>
  <c r="T29" i="169"/>
  <c r="T38" i="169"/>
  <c r="U18" i="170"/>
  <c r="T18" i="170"/>
  <c r="T41" i="170"/>
  <c r="U41" i="170"/>
  <c r="U16" i="171"/>
  <c r="T16" i="171"/>
  <c r="U24" i="171"/>
  <c r="T24" i="171"/>
  <c r="U21" i="173"/>
  <c r="T21" i="173"/>
  <c r="U18" i="177"/>
  <c r="T18" i="177"/>
  <c r="U44" i="184"/>
  <c r="T36" i="139"/>
  <c r="P59" i="139"/>
  <c r="T11" i="140"/>
  <c r="U18" i="140"/>
  <c r="U22" i="141"/>
  <c r="T25" i="141"/>
  <c r="U34" i="141"/>
  <c r="U11" i="142"/>
  <c r="T22" i="143"/>
  <c r="T32" i="143"/>
  <c r="P59" i="143"/>
  <c r="T23" i="144"/>
  <c r="T29" i="144"/>
  <c r="T49" i="144"/>
  <c r="T16" i="145"/>
  <c r="T25" i="145"/>
  <c r="T61" i="145"/>
  <c r="T20" i="146"/>
  <c r="U30" i="147"/>
  <c r="T32" i="147"/>
  <c r="T40" i="147"/>
  <c r="U45" i="147"/>
  <c r="T48" i="147"/>
  <c r="T55" i="147"/>
  <c r="U13" i="148"/>
  <c r="U31" i="149"/>
  <c r="T34" i="149"/>
  <c r="U39" i="149"/>
  <c r="P43" i="149"/>
  <c r="U17" i="150"/>
  <c r="T32" i="150"/>
  <c r="T39" i="150"/>
  <c r="T54" i="150"/>
  <c r="U11" i="151"/>
  <c r="Q53" i="151"/>
  <c r="U12" i="152"/>
  <c r="U20" i="152"/>
  <c r="U40" i="152"/>
  <c r="T17" i="153"/>
  <c r="T26" i="153"/>
  <c r="T28" i="153"/>
  <c r="U21" i="155"/>
  <c r="T10" i="156"/>
  <c r="U13" i="156"/>
  <c r="T15" i="156"/>
  <c r="T47" i="156"/>
  <c r="T26" i="157"/>
  <c r="T28" i="157"/>
  <c r="T36" i="157"/>
  <c r="U49" i="157"/>
  <c r="T52" i="157"/>
  <c r="U54" i="157"/>
  <c r="T57" i="157"/>
  <c r="T61" i="158"/>
  <c r="U19" i="159"/>
  <c r="T40" i="159"/>
  <c r="T48" i="159"/>
  <c r="Q53" i="159"/>
  <c r="U32" i="160"/>
  <c r="T33" i="160"/>
  <c r="U50" i="160"/>
  <c r="T57" i="160"/>
  <c r="Q59" i="160"/>
  <c r="T22" i="161"/>
  <c r="T28" i="161"/>
  <c r="T52" i="161"/>
  <c r="T26" i="162"/>
  <c r="U33" i="162"/>
  <c r="T36" i="162"/>
  <c r="T49" i="162"/>
  <c r="T13" i="163"/>
  <c r="T22" i="163"/>
  <c r="U35" i="163"/>
  <c r="T38" i="163"/>
  <c r="T51" i="163"/>
  <c r="U54" i="163"/>
  <c r="U16" i="164"/>
  <c r="T19" i="164"/>
  <c r="T45" i="164"/>
  <c r="T56" i="164"/>
  <c r="U60" i="164"/>
  <c r="T37" i="165"/>
  <c r="T59" i="165"/>
  <c r="T32" i="167"/>
  <c r="U49" i="167"/>
  <c r="U18" i="168"/>
  <c r="T45" i="168"/>
  <c r="T59" i="168"/>
  <c r="U48" i="171"/>
  <c r="T48" i="171"/>
  <c r="U13" i="172"/>
  <c r="U40" i="172"/>
  <c r="T40" i="172"/>
  <c r="U36" i="173"/>
  <c r="T36" i="173"/>
  <c r="U18" i="174"/>
  <c r="T18" i="174"/>
  <c r="U14" i="175"/>
  <c r="T14" i="175"/>
  <c r="U22" i="175"/>
  <c r="T22" i="175"/>
  <c r="T38" i="175"/>
  <c r="U38" i="175"/>
  <c r="T17" i="176"/>
  <c r="U17" i="176"/>
  <c r="U57" i="176"/>
  <c r="T57" i="176"/>
  <c r="U36" i="179"/>
  <c r="T36" i="179"/>
  <c r="U24" i="182"/>
  <c r="T24" i="182"/>
  <c r="U51" i="182"/>
  <c r="T51" i="182"/>
  <c r="U28" i="183"/>
  <c r="T28" i="183"/>
  <c r="U48" i="185"/>
  <c r="T48" i="185"/>
  <c r="U25" i="186"/>
  <c r="T25" i="186"/>
  <c r="U50" i="192"/>
  <c r="T50" i="192"/>
  <c r="U13" i="215"/>
  <c r="T13" i="215"/>
  <c r="U31" i="215"/>
  <c r="T31" i="215"/>
  <c r="U48" i="215"/>
  <c r="T48" i="215"/>
  <c r="U29" i="216"/>
  <c r="T29" i="216"/>
  <c r="U23" i="139"/>
  <c r="U45" i="139"/>
  <c r="T46" i="139"/>
  <c r="T25" i="140"/>
  <c r="U38" i="140"/>
  <c r="T45" i="140"/>
  <c r="T49" i="140"/>
  <c r="T54" i="140"/>
  <c r="T17" i="141"/>
  <c r="T21" i="141"/>
  <c r="T33" i="141"/>
  <c r="U48" i="141"/>
  <c r="T54" i="141"/>
  <c r="U45" i="142"/>
  <c r="T48" i="142"/>
  <c r="T52" i="142"/>
  <c r="U13" i="143"/>
  <c r="T14" i="143"/>
  <c r="U33" i="143"/>
  <c r="U41" i="143"/>
  <c r="T15" i="144"/>
  <c r="U36" i="144"/>
  <c r="U45" i="144"/>
  <c r="T48" i="144"/>
  <c r="T54" i="144"/>
  <c r="U33" i="145"/>
  <c r="T36" i="145"/>
  <c r="P43" i="145"/>
  <c r="U51" i="145"/>
  <c r="T19" i="146"/>
  <c r="T29" i="146"/>
  <c r="U34" i="146"/>
  <c r="T11" i="148"/>
  <c r="U16" i="148"/>
  <c r="T19" i="148"/>
  <c r="U24" i="148"/>
  <c r="U37" i="148"/>
  <c r="T40" i="148"/>
  <c r="T44" i="148"/>
  <c r="T52" i="148"/>
  <c r="U15" i="149"/>
  <c r="T38" i="149"/>
  <c r="U13" i="150"/>
  <c r="T16" i="150"/>
  <c r="U25" i="150"/>
  <c r="T31" i="150"/>
  <c r="Q59" i="150"/>
  <c r="U19" i="151"/>
  <c r="T40" i="151"/>
  <c r="T48" i="151"/>
  <c r="T25" i="153"/>
  <c r="T36" i="153"/>
  <c r="T44" i="153"/>
  <c r="U49" i="153"/>
  <c r="T52" i="153"/>
  <c r="U13" i="154"/>
  <c r="T16" i="154"/>
  <c r="U21" i="154"/>
  <c r="T24" i="154"/>
  <c r="U34" i="154"/>
  <c r="T37" i="154"/>
  <c r="T49" i="154"/>
  <c r="U57" i="154"/>
  <c r="U30" i="156"/>
  <c r="T17" i="157"/>
  <c r="T25" i="157"/>
  <c r="T60" i="157"/>
  <c r="T10" i="158"/>
  <c r="T18" i="158"/>
  <c r="T26" i="158"/>
  <c r="U28" i="158"/>
  <c r="U31" i="159"/>
  <c r="T44" i="159"/>
  <c r="T55" i="159"/>
  <c r="U20" i="160"/>
  <c r="T41" i="160"/>
  <c r="U46" i="160"/>
  <c r="T49" i="160"/>
  <c r="P53" i="160"/>
  <c r="U10" i="162"/>
  <c r="U17" i="162"/>
  <c r="T32" i="162"/>
  <c r="U41" i="162"/>
  <c r="U56" i="162"/>
  <c r="T21" i="163"/>
  <c r="T15" i="164"/>
  <c r="U24" i="164"/>
  <c r="U40" i="164"/>
  <c r="U26" i="165"/>
  <c r="T36" i="165"/>
  <c r="T26" i="166"/>
  <c r="T45" i="166"/>
  <c r="U48" i="174"/>
  <c r="T48" i="174"/>
  <c r="U57" i="175"/>
  <c r="T57" i="175"/>
  <c r="T14" i="176"/>
  <c r="U14" i="176"/>
  <c r="U49" i="178"/>
  <c r="T49" i="178"/>
  <c r="U61" i="180"/>
  <c r="T61" i="180"/>
  <c r="U10" i="186"/>
  <c r="T10" i="186"/>
  <c r="U25" i="188"/>
  <c r="T25" i="188"/>
  <c r="U48" i="213"/>
  <c r="T48" i="213"/>
  <c r="T30" i="139"/>
  <c r="U35" i="139"/>
  <c r="U39" i="139"/>
  <c r="T17" i="140"/>
  <c r="T29" i="141"/>
  <c r="U40" i="141"/>
  <c r="T61" i="141"/>
  <c r="T14" i="142"/>
  <c r="P27" i="142"/>
  <c r="T40" i="142"/>
  <c r="T44" i="142"/>
  <c r="U54" i="142"/>
  <c r="T52" i="143"/>
  <c r="T19" i="144"/>
  <c r="T26" i="144"/>
  <c r="U28" i="144"/>
  <c r="T47" i="144"/>
  <c r="T61" i="144"/>
  <c r="T12" i="145"/>
  <c r="U21" i="145"/>
  <c r="T24" i="145"/>
  <c r="T32" i="145"/>
  <c r="T50" i="145"/>
  <c r="T60" i="145"/>
  <c r="T18" i="146"/>
  <c r="T49" i="146"/>
  <c r="U57" i="146"/>
  <c r="T23" i="148"/>
  <c r="U29" i="148"/>
  <c r="T29" i="149"/>
  <c r="T37" i="149"/>
  <c r="T12" i="150"/>
  <c r="P27" i="150"/>
  <c r="T38" i="150"/>
  <c r="T11" i="152"/>
  <c r="U16" i="152"/>
  <c r="T19" i="152"/>
  <c r="U24" i="152"/>
  <c r="U36" i="152"/>
  <c r="T39" i="152"/>
  <c r="T51" i="152"/>
  <c r="E59" i="152"/>
  <c r="T16" i="153"/>
  <c r="T29" i="154"/>
  <c r="U17" i="155"/>
  <c r="T20" i="155"/>
  <c r="U25" i="155"/>
  <c r="Q43" i="156"/>
  <c r="E59" i="156"/>
  <c r="U35" i="157"/>
  <c r="T47" i="158"/>
  <c r="U60" i="158"/>
  <c r="T14" i="159"/>
  <c r="U23" i="159"/>
  <c r="T26" i="159"/>
  <c r="U32" i="159"/>
  <c r="U39" i="159"/>
  <c r="T52" i="159"/>
  <c r="T11" i="160"/>
  <c r="U16" i="160"/>
  <c r="T19" i="160"/>
  <c r="T45" i="160"/>
  <c r="T56" i="160"/>
  <c r="U21" i="161"/>
  <c r="T34" i="161"/>
  <c r="T16" i="162"/>
  <c r="U25" i="162"/>
  <c r="T31" i="162"/>
  <c r="T40" i="162"/>
  <c r="T12" i="163"/>
  <c r="T33" i="163"/>
  <c r="T50" i="163"/>
  <c r="T14" i="164"/>
  <c r="T23" i="164"/>
  <c r="U28" i="164"/>
  <c r="T31" i="164"/>
  <c r="T52" i="164"/>
  <c r="U55" i="164"/>
  <c r="T25" i="165"/>
  <c r="U45" i="165"/>
  <c r="T52" i="165"/>
  <c r="T25" i="166"/>
  <c r="T36" i="166"/>
  <c r="T13" i="167"/>
  <c r="T26" i="167"/>
  <c r="U30" i="167"/>
  <c r="U31" i="167"/>
  <c r="T44" i="167"/>
  <c r="T55" i="167"/>
  <c r="U60" i="167"/>
  <c r="T16" i="168"/>
  <c r="T25" i="168"/>
  <c r="U44" i="168"/>
  <c r="T25" i="169"/>
  <c r="T36" i="169"/>
  <c r="T44" i="169"/>
  <c r="U49" i="169"/>
  <c r="U52" i="169"/>
  <c r="T10" i="170"/>
  <c r="U28" i="170"/>
  <c r="T28" i="170"/>
  <c r="U26" i="174"/>
  <c r="T26" i="174"/>
  <c r="U41" i="176"/>
  <c r="T41" i="176"/>
  <c r="U30" i="180"/>
  <c r="T30" i="180"/>
  <c r="U56" i="184"/>
  <c r="T56" i="184"/>
  <c r="U38" i="186"/>
  <c r="T38" i="186"/>
  <c r="U30" i="142"/>
  <c r="P27" i="145"/>
  <c r="T30" i="146"/>
  <c r="T30" i="148"/>
  <c r="U32" i="151"/>
  <c r="T45" i="153"/>
  <c r="T45" i="158"/>
  <c r="T45" i="159"/>
  <c r="P27" i="162"/>
  <c r="U35" i="171"/>
  <c r="T35" i="171"/>
  <c r="U60" i="171"/>
  <c r="T60" i="171"/>
  <c r="U25" i="177"/>
  <c r="T25" i="177"/>
  <c r="U54" i="177"/>
  <c r="T54" i="177"/>
  <c r="E59" i="185"/>
  <c r="U59" i="185" s="1"/>
  <c r="T60" i="185"/>
  <c r="U33" i="187"/>
  <c r="T33" i="187"/>
  <c r="U41" i="210"/>
  <c r="T41" i="210"/>
  <c r="T18" i="139"/>
  <c r="U31" i="139"/>
  <c r="T34" i="139"/>
  <c r="T60" i="139"/>
  <c r="T29" i="140"/>
  <c r="U57" i="141"/>
  <c r="U13" i="142"/>
  <c r="T20" i="142"/>
  <c r="U39" i="142"/>
  <c r="U17" i="143"/>
  <c r="T20" i="143"/>
  <c r="T24" i="143"/>
  <c r="T36" i="143"/>
  <c r="U51" i="143"/>
  <c r="T60" i="143"/>
  <c r="T39" i="144"/>
  <c r="T10" i="145"/>
  <c r="T13" i="145"/>
  <c r="T19" i="145"/>
  <c r="T30" i="145"/>
  <c r="U14" i="146"/>
  <c r="T17" i="146"/>
  <c r="T26" i="146"/>
  <c r="U30" i="146"/>
  <c r="T31" i="146"/>
  <c r="T40" i="146"/>
  <c r="U48" i="146"/>
  <c r="T55" i="146"/>
  <c r="T13" i="147"/>
  <c r="U23" i="147"/>
  <c r="T26" i="147"/>
  <c r="U35" i="147"/>
  <c r="T38" i="147"/>
  <c r="T50" i="147"/>
  <c r="U56" i="148"/>
  <c r="T10" i="149"/>
  <c r="T18" i="149"/>
  <c r="T26" i="149"/>
  <c r="T28" i="149"/>
  <c r="T36" i="149"/>
  <c r="T48" i="149"/>
  <c r="U36" i="150"/>
  <c r="U37" i="150"/>
  <c r="T50" i="150"/>
  <c r="T13" i="151"/>
  <c r="T22" i="151"/>
  <c r="U35" i="151"/>
  <c r="T45" i="151"/>
  <c r="P59" i="151"/>
  <c r="T14" i="152"/>
  <c r="T22" i="152"/>
  <c r="U50" i="152"/>
  <c r="T57" i="152"/>
  <c r="Q59" i="152"/>
  <c r="U15" i="153"/>
  <c r="U10" i="155"/>
  <c r="T15" i="155"/>
  <c r="T23" i="155"/>
  <c r="T36" i="155"/>
  <c r="T57" i="155"/>
  <c r="U18" i="156"/>
  <c r="Q59" i="156"/>
  <c r="U31" i="157"/>
  <c r="T34" i="157"/>
  <c r="U39" i="157"/>
  <c r="P43" i="157"/>
  <c r="T46" i="157"/>
  <c r="T31" i="158"/>
  <c r="T39" i="158"/>
  <c r="U45" i="158"/>
  <c r="U46" i="158"/>
  <c r="T21" i="159"/>
  <c r="T14" i="160"/>
  <c r="T23" i="160"/>
  <c r="U28" i="160"/>
  <c r="T31" i="160"/>
  <c r="U36" i="160"/>
  <c r="T39" i="160"/>
  <c r="T52" i="160"/>
  <c r="U55" i="160"/>
  <c r="U10" i="161"/>
  <c r="T16" i="161"/>
  <c r="U25" i="161"/>
  <c r="U33" i="161"/>
  <c r="T46" i="161"/>
  <c r="U56" i="161"/>
  <c r="T60" i="161"/>
  <c r="T11" i="162"/>
  <c r="T20" i="162"/>
  <c r="T30" i="162"/>
  <c r="U47" i="162"/>
  <c r="U11" i="163"/>
  <c r="T32" i="163"/>
  <c r="U49" i="163"/>
  <c r="T56" i="163"/>
  <c r="T13" i="164"/>
  <c r="T34" i="164"/>
  <c r="T51" i="164"/>
  <c r="T15" i="165"/>
  <c r="T21" i="167"/>
  <c r="U35" i="167"/>
  <c r="T38" i="167"/>
  <c r="T51" i="167"/>
  <c r="U54" i="167"/>
  <c r="T15" i="168"/>
  <c r="U48" i="168"/>
  <c r="T51" i="168"/>
  <c r="U57" i="168"/>
  <c r="U36" i="170"/>
  <c r="T36" i="170"/>
  <c r="U56" i="172"/>
  <c r="T56" i="172"/>
  <c r="U29" i="173"/>
  <c r="T29" i="173"/>
  <c r="U12" i="181"/>
  <c r="T12" i="181"/>
  <c r="U17" i="183"/>
  <c r="T17" i="183"/>
  <c r="U48" i="204"/>
  <c r="T48" i="204"/>
  <c r="U25" i="139"/>
  <c r="U20" i="140"/>
  <c r="T23" i="140"/>
  <c r="T30" i="140"/>
  <c r="U36" i="140"/>
  <c r="T47" i="140"/>
  <c r="U12" i="141"/>
  <c r="T19" i="141"/>
  <c r="U30" i="141"/>
  <c r="T31" i="141"/>
  <c r="U50" i="141"/>
  <c r="T50" i="142"/>
  <c r="T13" i="148"/>
  <c r="T21" i="148"/>
  <c r="T34" i="148"/>
  <c r="U47" i="148"/>
  <c r="T50" i="148"/>
  <c r="T45" i="149"/>
  <c r="T60" i="149"/>
  <c r="T10" i="150"/>
  <c r="U29" i="150"/>
  <c r="T36" i="151"/>
  <c r="U11" i="153"/>
  <c r="U23" i="153"/>
  <c r="T32" i="153"/>
  <c r="U39" i="153"/>
  <c r="P43" i="153"/>
  <c r="T46" i="153"/>
  <c r="T10" i="154"/>
  <c r="T18" i="154"/>
  <c r="T26" i="154"/>
  <c r="U30" i="154"/>
  <c r="T31" i="154"/>
  <c r="T39" i="154"/>
  <c r="U44" i="154"/>
  <c r="T47" i="154"/>
  <c r="U52" i="154"/>
  <c r="T54" i="154"/>
  <c r="U29" i="155"/>
  <c r="T33" i="155"/>
  <c r="U10" i="156"/>
  <c r="U44" i="156"/>
  <c r="U52" i="156"/>
  <c r="U15" i="157"/>
  <c r="U23" i="157"/>
  <c r="T32" i="157"/>
  <c r="P59" i="157"/>
  <c r="U16" i="158"/>
  <c r="U24" i="158"/>
  <c r="T36" i="158"/>
  <c r="T12" i="159"/>
  <c r="T50" i="159"/>
  <c r="T13" i="161"/>
  <c r="U41" i="161"/>
  <c r="U60" i="161"/>
  <c r="T13" i="162"/>
  <c r="T38" i="162"/>
  <c r="U19" i="163"/>
  <c r="T21" i="164"/>
  <c r="T23" i="165"/>
  <c r="U34" i="165"/>
  <c r="T44" i="165"/>
  <c r="U15" i="166"/>
  <c r="U31" i="166"/>
  <c r="T60" i="166"/>
  <c r="T11" i="167"/>
  <c r="T23" i="168"/>
  <c r="U34" i="168"/>
  <c r="T33" i="170"/>
  <c r="U33" i="170"/>
  <c r="U10" i="174"/>
  <c r="T10" i="174"/>
  <c r="U54" i="174"/>
  <c r="T54" i="174"/>
  <c r="U49" i="177"/>
  <c r="T49" i="177"/>
  <c r="U37" i="180"/>
  <c r="T37" i="180"/>
  <c r="U25" i="183"/>
  <c r="T25" i="183"/>
  <c r="U61" i="184"/>
  <c r="T61" i="184"/>
  <c r="U31" i="186"/>
  <c r="T31" i="186"/>
  <c r="U55" i="198"/>
  <c r="T55" i="198"/>
  <c r="U35" i="199"/>
  <c r="T35" i="199"/>
  <c r="P27" i="170"/>
  <c r="T10" i="171"/>
  <c r="T30" i="171"/>
  <c r="T39" i="171"/>
  <c r="P59" i="171"/>
  <c r="T13" i="173"/>
  <c r="T15" i="173"/>
  <c r="T24" i="173"/>
  <c r="T15" i="174"/>
  <c r="T39" i="174"/>
  <c r="U48" i="175"/>
  <c r="U60" i="175"/>
  <c r="T19" i="176"/>
  <c r="T15" i="177"/>
  <c r="T31" i="177"/>
  <c r="T39" i="177"/>
  <c r="T13" i="178"/>
  <c r="T21" i="178"/>
  <c r="T32" i="178"/>
  <c r="T52" i="178"/>
  <c r="T55" i="178"/>
  <c r="T33" i="179"/>
  <c r="T45" i="179"/>
  <c r="T10" i="180"/>
  <c r="T18" i="180"/>
  <c r="T45" i="180"/>
  <c r="T28" i="182"/>
  <c r="T32" i="183"/>
  <c r="T40" i="183"/>
  <c r="T48" i="183"/>
  <c r="T21" i="184"/>
  <c r="T32" i="184"/>
  <c r="T24" i="185"/>
  <c r="P59" i="185"/>
  <c r="U33" i="193"/>
  <c r="T33" i="193"/>
  <c r="T46" i="194"/>
  <c r="U46" i="194"/>
  <c r="U36" i="197"/>
  <c r="T36" i="197"/>
  <c r="T47" i="199"/>
  <c r="U47" i="199"/>
  <c r="U24" i="202"/>
  <c r="T24" i="202"/>
  <c r="E59" i="203"/>
  <c r="U60" i="203"/>
  <c r="T60" i="203"/>
  <c r="U36" i="214"/>
  <c r="T36" i="214"/>
  <c r="U45" i="214"/>
  <c r="U41" i="216"/>
  <c r="T41" i="216"/>
  <c r="U26" i="219"/>
  <c r="T26" i="219"/>
  <c r="U50" i="219"/>
  <c r="T50" i="219"/>
  <c r="T56" i="219"/>
  <c r="U56" i="219"/>
  <c r="U56" i="228"/>
  <c r="T56" i="228"/>
  <c r="U20" i="229"/>
  <c r="T20" i="229"/>
  <c r="T37" i="229"/>
  <c r="U37" i="229"/>
  <c r="U54" i="169"/>
  <c r="T57" i="169"/>
  <c r="T61" i="169"/>
  <c r="T29" i="171"/>
  <c r="T38" i="171"/>
  <c r="T14" i="173"/>
  <c r="T23" i="173"/>
  <c r="T45" i="173"/>
  <c r="T57" i="173"/>
  <c r="T31" i="174"/>
  <c r="U36" i="174"/>
  <c r="T38" i="174"/>
  <c r="P43" i="174"/>
  <c r="E59" i="174"/>
  <c r="U59" i="174" s="1"/>
  <c r="U17" i="175"/>
  <c r="U25" i="175"/>
  <c r="T34" i="175"/>
  <c r="T59" i="175"/>
  <c r="T26" i="176"/>
  <c r="T50" i="176"/>
  <c r="T30" i="177"/>
  <c r="U36" i="177"/>
  <c r="T38" i="177"/>
  <c r="U10" i="178"/>
  <c r="T12" i="178"/>
  <c r="T20" i="178"/>
  <c r="T39" i="178"/>
  <c r="T44" i="179"/>
  <c r="T52" i="179"/>
  <c r="U45" i="180"/>
  <c r="U21" i="182"/>
  <c r="T10" i="183"/>
  <c r="Q27" i="183"/>
  <c r="T12" i="184"/>
  <c r="T33" i="184"/>
  <c r="T45" i="184"/>
  <c r="T52" i="184"/>
  <c r="T16" i="185"/>
  <c r="T31" i="185"/>
  <c r="T38" i="185"/>
  <c r="P43" i="185"/>
  <c r="Q59" i="185"/>
  <c r="T20" i="186"/>
  <c r="T47" i="186"/>
  <c r="T18" i="187"/>
  <c r="T38" i="187"/>
  <c r="T50" i="187"/>
  <c r="U30" i="189"/>
  <c r="T30" i="189"/>
  <c r="U11" i="190"/>
  <c r="T11" i="190"/>
  <c r="U33" i="196"/>
  <c r="T33" i="196"/>
  <c r="U19" i="198"/>
  <c r="T19" i="198"/>
  <c r="T29" i="199"/>
  <c r="U29" i="199"/>
  <c r="U39" i="200"/>
  <c r="T39" i="200"/>
  <c r="U38" i="208"/>
  <c r="T38" i="208"/>
  <c r="U50" i="210"/>
  <c r="T50" i="210"/>
  <c r="U32" i="213"/>
  <c r="T32" i="213"/>
  <c r="U56" i="215"/>
  <c r="T56" i="215"/>
  <c r="T23" i="216"/>
  <c r="U50" i="216"/>
  <c r="T50" i="216"/>
  <c r="U33" i="224"/>
  <c r="T33" i="224"/>
  <c r="T41" i="227"/>
  <c r="U41" i="227"/>
  <c r="T19" i="170"/>
  <c r="E59" i="170"/>
  <c r="T18" i="171"/>
  <c r="T26" i="171"/>
  <c r="T28" i="171"/>
  <c r="T37" i="171"/>
  <c r="U55" i="171"/>
  <c r="T13" i="172"/>
  <c r="P27" i="172"/>
  <c r="P53" i="172"/>
  <c r="T44" i="173"/>
  <c r="T52" i="173"/>
  <c r="T30" i="174"/>
  <c r="T37" i="174"/>
  <c r="P59" i="174"/>
  <c r="T16" i="175"/>
  <c r="T24" i="175"/>
  <c r="Q43" i="175"/>
  <c r="T18" i="176"/>
  <c r="T29" i="177"/>
  <c r="P59" i="177"/>
  <c r="T19" i="178"/>
  <c r="T31" i="178"/>
  <c r="T50" i="178"/>
  <c r="P59" i="179"/>
  <c r="T11" i="184"/>
  <c r="T20" i="184"/>
  <c r="T30" i="185"/>
  <c r="T37" i="185"/>
  <c r="U45" i="186"/>
  <c r="U21" i="191"/>
  <c r="T21" i="191"/>
  <c r="U13" i="193"/>
  <c r="T13" i="193"/>
  <c r="U45" i="193"/>
  <c r="T45" i="193"/>
  <c r="U44" i="201"/>
  <c r="T44" i="201"/>
  <c r="U24" i="203"/>
  <c r="T24" i="203"/>
  <c r="U19" i="206"/>
  <c r="T19" i="206"/>
  <c r="T35" i="208"/>
  <c r="U35" i="208"/>
  <c r="U50" i="209"/>
  <c r="T50" i="209"/>
  <c r="U52" i="223"/>
  <c r="T52" i="223"/>
  <c r="T16" i="227"/>
  <c r="U16" i="227"/>
  <c r="J8" i="245"/>
  <c r="R9" i="245"/>
  <c r="U29" i="170"/>
  <c r="U37" i="170"/>
  <c r="T48" i="170"/>
  <c r="T54" i="170"/>
  <c r="T17" i="171"/>
  <c r="T25" i="171"/>
  <c r="T36" i="171"/>
  <c r="T12" i="172"/>
  <c r="T19" i="172"/>
  <c r="T33" i="172"/>
  <c r="T41" i="172"/>
  <c r="Q53" i="172"/>
  <c r="T57" i="172"/>
  <c r="T22" i="173"/>
  <c r="T37" i="173"/>
  <c r="U11" i="174"/>
  <c r="U19" i="174"/>
  <c r="T29" i="174"/>
  <c r="T49" i="174"/>
  <c r="T61" i="174"/>
  <c r="T15" i="175"/>
  <c r="T23" i="175"/>
  <c r="T49" i="176"/>
  <c r="T26" i="177"/>
  <c r="U19" i="179"/>
  <c r="T51" i="179"/>
  <c r="T31" i="180"/>
  <c r="T38" i="180"/>
  <c r="Q53" i="181"/>
  <c r="T25" i="182"/>
  <c r="T34" i="182"/>
  <c r="T18" i="183"/>
  <c r="T26" i="183"/>
  <c r="T29" i="183"/>
  <c r="T37" i="183"/>
  <c r="T51" i="184"/>
  <c r="T29" i="185"/>
  <c r="T49" i="187"/>
  <c r="U38" i="189"/>
  <c r="T38" i="189"/>
  <c r="U47" i="191"/>
  <c r="T47" i="191"/>
  <c r="U45" i="195"/>
  <c r="T45" i="195"/>
  <c r="U50" i="200"/>
  <c r="T50" i="200"/>
  <c r="U11" i="204"/>
  <c r="T11" i="204"/>
  <c r="U55" i="204"/>
  <c r="T55" i="204"/>
  <c r="U61" i="205"/>
  <c r="T61" i="205"/>
  <c r="U29" i="211"/>
  <c r="T29" i="211"/>
  <c r="T11" i="212"/>
  <c r="U11" i="212"/>
  <c r="U28" i="212"/>
  <c r="T28" i="212"/>
  <c r="U13" i="216"/>
  <c r="T13" i="216"/>
  <c r="U37" i="217"/>
  <c r="T37" i="217"/>
  <c r="U35" i="236"/>
  <c r="T35" i="236"/>
  <c r="U24" i="239"/>
  <c r="T24" i="239"/>
  <c r="T17" i="241"/>
  <c r="U17" i="241"/>
  <c r="U57" i="246"/>
  <c r="T57" i="246"/>
  <c r="U31" i="254"/>
  <c r="T31" i="254"/>
  <c r="U46" i="171"/>
  <c r="P53" i="176"/>
  <c r="P59" i="178"/>
  <c r="T25" i="181"/>
  <c r="U45" i="188"/>
  <c r="T45" i="188"/>
  <c r="U25" i="192"/>
  <c r="T25" i="192"/>
  <c r="U41" i="194"/>
  <c r="T41" i="194"/>
  <c r="U40" i="196"/>
  <c r="T40" i="196"/>
  <c r="U47" i="197"/>
  <c r="T47" i="197"/>
  <c r="T17" i="202"/>
  <c r="U17" i="202"/>
  <c r="E59" i="202"/>
  <c r="U60" i="202"/>
  <c r="T60" i="202"/>
  <c r="T18" i="203"/>
  <c r="U18" i="203"/>
  <c r="U26" i="213"/>
  <c r="T26" i="213"/>
  <c r="T24" i="214"/>
  <c r="U24" i="214"/>
  <c r="E59" i="214"/>
  <c r="U60" i="214"/>
  <c r="T60" i="214"/>
  <c r="U22" i="216"/>
  <c r="T22" i="216"/>
  <c r="U49" i="226"/>
  <c r="T49" i="226"/>
  <c r="U57" i="226"/>
  <c r="T57" i="226"/>
  <c r="T50" i="235"/>
  <c r="U50" i="235"/>
  <c r="T26" i="170"/>
  <c r="T32" i="170"/>
  <c r="T40" i="170"/>
  <c r="U47" i="170"/>
  <c r="U57" i="170"/>
  <c r="U12" i="171"/>
  <c r="T15" i="171"/>
  <c r="T23" i="171"/>
  <c r="T18" i="172"/>
  <c r="T26" i="172"/>
  <c r="T31" i="172"/>
  <c r="T52" i="172"/>
  <c r="T55" i="172"/>
  <c r="T28" i="173"/>
  <c r="T35" i="173"/>
  <c r="T25" i="174"/>
  <c r="T28" i="174"/>
  <c r="U45" i="174"/>
  <c r="T29" i="175"/>
  <c r="T37" i="175"/>
  <c r="T44" i="175"/>
  <c r="T52" i="175"/>
  <c r="T33" i="176"/>
  <c r="T40" i="176"/>
  <c r="T56" i="176"/>
  <c r="T10" i="177"/>
  <c r="T17" i="177"/>
  <c r="T24" i="177"/>
  <c r="T48" i="177"/>
  <c r="T15" i="179"/>
  <c r="T23" i="179"/>
  <c r="T28" i="179"/>
  <c r="T35" i="179"/>
  <c r="T56" i="179"/>
  <c r="U15" i="180"/>
  <c r="T29" i="180"/>
  <c r="T49" i="180"/>
  <c r="T54" i="180"/>
  <c r="T11" i="181"/>
  <c r="T19" i="181"/>
  <c r="U30" i="181"/>
  <c r="T31" i="181"/>
  <c r="T39" i="181"/>
  <c r="T44" i="181"/>
  <c r="T52" i="181"/>
  <c r="T13" i="182"/>
  <c r="T15" i="182"/>
  <c r="T23" i="182"/>
  <c r="U33" i="182"/>
  <c r="T16" i="183"/>
  <c r="U23" i="183"/>
  <c r="T24" i="183"/>
  <c r="E53" i="184"/>
  <c r="U53" i="184" s="1"/>
  <c r="T60" i="184"/>
  <c r="T28" i="185"/>
  <c r="U45" i="185"/>
  <c r="T17" i="186"/>
  <c r="U10" i="187"/>
  <c r="Q53" i="187"/>
  <c r="U10" i="192"/>
  <c r="T10" i="192"/>
  <c r="U32" i="192"/>
  <c r="U38" i="192"/>
  <c r="T38" i="192"/>
  <c r="T25" i="195"/>
  <c r="U25" i="195"/>
  <c r="U51" i="196"/>
  <c r="T51" i="196"/>
  <c r="U29" i="197"/>
  <c r="T29" i="197"/>
  <c r="U12" i="198"/>
  <c r="T12" i="198"/>
  <c r="T44" i="200"/>
  <c r="U44" i="200"/>
  <c r="U26" i="212"/>
  <c r="T26" i="212"/>
  <c r="U36" i="213"/>
  <c r="T36" i="213"/>
  <c r="U15" i="214"/>
  <c r="T15" i="214"/>
  <c r="U25" i="215"/>
  <c r="T25" i="215"/>
  <c r="U46" i="216"/>
  <c r="T46" i="216"/>
  <c r="U57" i="216"/>
  <c r="T57" i="216"/>
  <c r="U20" i="221"/>
  <c r="T20" i="221"/>
  <c r="U37" i="221"/>
  <c r="T37" i="221"/>
  <c r="U60" i="221"/>
  <c r="T60" i="221"/>
  <c r="T23" i="226"/>
  <c r="U23" i="226"/>
  <c r="T41" i="233"/>
  <c r="U41" i="233"/>
  <c r="U10" i="170"/>
  <c r="U17" i="170"/>
  <c r="U51" i="170"/>
  <c r="U40" i="171"/>
  <c r="T45" i="171"/>
  <c r="T10" i="172"/>
  <c r="T39" i="172"/>
  <c r="U26" i="173"/>
  <c r="T30" i="173"/>
  <c r="P59" i="173"/>
  <c r="T13" i="175"/>
  <c r="T21" i="175"/>
  <c r="P9" i="176"/>
  <c r="U45" i="176"/>
  <c r="T35" i="177"/>
  <c r="T45" i="177"/>
  <c r="Q53" i="178"/>
  <c r="T32" i="179"/>
  <c r="P53" i="179"/>
  <c r="T36" i="180"/>
  <c r="T60" i="180"/>
  <c r="T26" i="181"/>
  <c r="T54" i="181"/>
  <c r="U52" i="193"/>
  <c r="T52" i="193"/>
  <c r="U21" i="194"/>
  <c r="T21" i="194"/>
  <c r="U52" i="194"/>
  <c r="T52" i="194"/>
  <c r="U23" i="199"/>
  <c r="T23" i="199"/>
  <c r="U32" i="200"/>
  <c r="T32" i="200"/>
  <c r="U12" i="206"/>
  <c r="T12" i="206"/>
  <c r="U57" i="206"/>
  <c r="T57" i="206"/>
  <c r="U20" i="210"/>
  <c r="T20" i="210"/>
  <c r="U39" i="212"/>
  <c r="T39" i="212"/>
  <c r="U61" i="212"/>
  <c r="T61" i="212"/>
  <c r="U29" i="232"/>
  <c r="T29" i="232"/>
  <c r="T13" i="188"/>
  <c r="T22" i="188"/>
  <c r="T29" i="188"/>
  <c r="T36" i="188"/>
  <c r="T10" i="189"/>
  <c r="T17" i="189"/>
  <c r="T24" i="189"/>
  <c r="T47" i="189"/>
  <c r="T24" i="191"/>
  <c r="T44" i="191"/>
  <c r="T61" i="191"/>
  <c r="T16" i="193"/>
  <c r="T23" i="193"/>
  <c r="T36" i="193"/>
  <c r="E53" i="193"/>
  <c r="U53" i="193" s="1"/>
  <c r="E53" i="194"/>
  <c r="U53" i="194" s="1"/>
  <c r="T15" i="195"/>
  <c r="T29" i="195"/>
  <c r="T36" i="195"/>
  <c r="T13" i="196"/>
  <c r="T17" i="197"/>
  <c r="P43" i="197"/>
  <c r="U22" i="198"/>
  <c r="T32" i="198"/>
  <c r="T39" i="198"/>
  <c r="U44" i="198"/>
  <c r="T50" i="198"/>
  <c r="P53" i="207"/>
  <c r="T59" i="207"/>
  <c r="Q59" i="211"/>
  <c r="E59" i="212"/>
  <c r="T32" i="214"/>
  <c r="P59" i="214"/>
  <c r="U26" i="217"/>
  <c r="T26" i="217"/>
  <c r="U17" i="219"/>
  <c r="T17" i="219"/>
  <c r="U46" i="221"/>
  <c r="T46" i="221"/>
  <c r="U60" i="222"/>
  <c r="T60" i="222"/>
  <c r="U13" i="224"/>
  <c r="T13" i="224"/>
  <c r="U31" i="229"/>
  <c r="T31" i="229"/>
  <c r="T15" i="230"/>
  <c r="U15" i="230"/>
  <c r="U14" i="232"/>
  <c r="T14" i="232"/>
  <c r="T29" i="234"/>
  <c r="U29" i="234"/>
  <c r="Q43" i="234"/>
  <c r="U17" i="236"/>
  <c r="T17" i="236"/>
  <c r="U25" i="236"/>
  <c r="T25" i="236"/>
  <c r="U12" i="238"/>
  <c r="T12" i="238"/>
  <c r="U31" i="238"/>
  <c r="T31" i="238"/>
  <c r="U60" i="239"/>
  <c r="T60" i="239"/>
  <c r="T29" i="240"/>
  <c r="U29" i="240"/>
  <c r="U31" i="246"/>
  <c r="T31" i="246"/>
  <c r="T19" i="247"/>
  <c r="U19" i="247"/>
  <c r="T25" i="249"/>
  <c r="U25" i="249"/>
  <c r="T30" i="250"/>
  <c r="U30" i="250"/>
  <c r="U52" i="254"/>
  <c r="T52" i="254"/>
  <c r="L8" i="171"/>
  <c r="L58" i="171" s="1"/>
  <c r="L62" i="171" s="1"/>
  <c r="U13" i="188"/>
  <c r="T14" i="188"/>
  <c r="T28" i="188"/>
  <c r="P9" i="193"/>
  <c r="P53" i="193"/>
  <c r="T28" i="195"/>
  <c r="T35" i="195"/>
  <c r="Q59" i="195"/>
  <c r="T55" i="196"/>
  <c r="Q43" i="197"/>
  <c r="U54" i="197"/>
  <c r="U30" i="204"/>
  <c r="P9" i="214"/>
  <c r="U32" i="214"/>
  <c r="P53" i="214"/>
  <c r="U16" i="218"/>
  <c r="T16" i="218"/>
  <c r="U54" i="218"/>
  <c r="T54" i="218"/>
  <c r="U40" i="219"/>
  <c r="T40" i="219"/>
  <c r="U11" i="222"/>
  <c r="T11" i="222"/>
  <c r="U51" i="222"/>
  <c r="T51" i="222"/>
  <c r="U18" i="224"/>
  <c r="T18" i="224"/>
  <c r="U38" i="225"/>
  <c r="T38" i="225"/>
  <c r="U36" i="228"/>
  <c r="T36" i="228"/>
  <c r="E59" i="229"/>
  <c r="U59" i="229" s="1"/>
  <c r="T60" i="229"/>
  <c r="U40" i="230"/>
  <c r="T40" i="230"/>
  <c r="U13" i="231"/>
  <c r="T13" i="231"/>
  <c r="T35" i="237"/>
  <c r="U35" i="237"/>
  <c r="U54" i="238"/>
  <c r="T54" i="238"/>
  <c r="T17" i="239"/>
  <c r="U17" i="239"/>
  <c r="U39" i="246"/>
  <c r="T39" i="246"/>
  <c r="U50" i="249"/>
  <c r="T50" i="249"/>
  <c r="T24" i="253"/>
  <c r="U24" i="253"/>
  <c r="U34" i="253"/>
  <c r="T34" i="253"/>
  <c r="E59" i="253"/>
  <c r="T60" i="253"/>
  <c r="U60" i="253"/>
  <c r="P53" i="188"/>
  <c r="T46" i="189"/>
  <c r="T12" i="190"/>
  <c r="T20" i="190"/>
  <c r="T39" i="190"/>
  <c r="T44" i="190"/>
  <c r="T51" i="190"/>
  <c r="T54" i="190"/>
  <c r="T15" i="191"/>
  <c r="T22" i="191"/>
  <c r="T12" i="192"/>
  <c r="T19" i="192"/>
  <c r="T26" i="192"/>
  <c r="T32" i="192"/>
  <c r="T39" i="192"/>
  <c r="T14" i="193"/>
  <c r="T22" i="194"/>
  <c r="T28" i="194"/>
  <c r="T35" i="194"/>
  <c r="Q53" i="194"/>
  <c r="T46" i="195"/>
  <c r="T61" i="195"/>
  <c r="U35" i="196"/>
  <c r="T41" i="196"/>
  <c r="U31" i="197"/>
  <c r="U49" i="197"/>
  <c r="U14" i="198"/>
  <c r="P53" i="198"/>
  <c r="U37" i="199"/>
  <c r="U34" i="200"/>
  <c r="T40" i="200"/>
  <c r="U52" i="200"/>
  <c r="T54" i="200"/>
  <c r="T34" i="201"/>
  <c r="T45" i="201"/>
  <c r="T52" i="201"/>
  <c r="T57" i="201"/>
  <c r="U61" i="201"/>
  <c r="T46" i="202"/>
  <c r="Q53" i="204"/>
  <c r="U45" i="205"/>
  <c r="Q59" i="212"/>
  <c r="P59" i="213"/>
  <c r="E59" i="216"/>
  <c r="U25" i="218"/>
  <c r="T25" i="218"/>
  <c r="U13" i="219"/>
  <c r="T13" i="219"/>
  <c r="U25" i="219"/>
  <c r="T25" i="219"/>
  <c r="U61" i="219"/>
  <c r="T61" i="219"/>
  <c r="U36" i="221"/>
  <c r="T36" i="221"/>
  <c r="U35" i="222"/>
  <c r="T35" i="222"/>
  <c r="U50" i="227"/>
  <c r="T50" i="227"/>
  <c r="U19" i="229"/>
  <c r="T19" i="229"/>
  <c r="U41" i="231"/>
  <c r="T41" i="231"/>
  <c r="U40" i="233"/>
  <c r="T40" i="233"/>
  <c r="U50" i="237"/>
  <c r="T50" i="237"/>
  <c r="U19" i="257"/>
  <c r="T19" i="257"/>
  <c r="T21" i="258"/>
  <c r="U21" i="258"/>
  <c r="T50" i="258"/>
  <c r="U50" i="258"/>
  <c r="T34" i="188"/>
  <c r="T46" i="188"/>
  <c r="T19" i="190"/>
  <c r="T31" i="190"/>
  <c r="T50" i="190"/>
  <c r="T14" i="191"/>
  <c r="P59" i="192"/>
  <c r="T14" i="194"/>
  <c r="T34" i="194"/>
  <c r="T11" i="196"/>
  <c r="U32" i="196"/>
  <c r="T34" i="196"/>
  <c r="T15" i="197"/>
  <c r="T30" i="197"/>
  <c r="T48" i="197"/>
  <c r="Q53" i="198"/>
  <c r="E59" i="199"/>
  <c r="T33" i="200"/>
  <c r="T51" i="200"/>
  <c r="T14" i="201"/>
  <c r="T60" i="201"/>
  <c r="U25" i="202"/>
  <c r="T45" i="202"/>
  <c r="T61" i="202"/>
  <c r="T25" i="203"/>
  <c r="Q43" i="203"/>
  <c r="T45" i="203"/>
  <c r="U12" i="204"/>
  <c r="T18" i="204"/>
  <c r="T25" i="204"/>
  <c r="U56" i="204"/>
  <c r="T14" i="205"/>
  <c r="T46" i="205"/>
  <c r="T13" i="206"/>
  <c r="T20" i="206"/>
  <c r="T45" i="207"/>
  <c r="T52" i="207"/>
  <c r="T57" i="207"/>
  <c r="Q59" i="207"/>
  <c r="T39" i="208"/>
  <c r="T51" i="209"/>
  <c r="T61" i="209"/>
  <c r="U21" i="210"/>
  <c r="T24" i="210"/>
  <c r="U36" i="210"/>
  <c r="T20" i="211"/>
  <c r="T33" i="211"/>
  <c r="T60" i="211"/>
  <c r="T29" i="212"/>
  <c r="T40" i="212"/>
  <c r="T17" i="213"/>
  <c r="T33" i="213"/>
  <c r="T49" i="213"/>
  <c r="T61" i="213"/>
  <c r="T19" i="214"/>
  <c r="T40" i="214"/>
  <c r="T55" i="214"/>
  <c r="T17" i="215"/>
  <c r="T26" i="215"/>
  <c r="U30" i="215"/>
  <c r="T49" i="215"/>
  <c r="T57" i="215"/>
  <c r="Q59" i="215"/>
  <c r="T14" i="216"/>
  <c r="T47" i="216"/>
  <c r="P59" i="216"/>
  <c r="T22" i="217"/>
  <c r="T45" i="217"/>
  <c r="U57" i="217"/>
  <c r="T57" i="217"/>
  <c r="U31" i="220"/>
  <c r="T31" i="220"/>
  <c r="U40" i="220"/>
  <c r="T40" i="220"/>
  <c r="U12" i="221"/>
  <c r="T12" i="221"/>
  <c r="U41" i="221"/>
  <c r="T41" i="221"/>
  <c r="U30" i="223"/>
  <c r="U35" i="223"/>
  <c r="U48" i="223"/>
  <c r="T48" i="223"/>
  <c r="U22" i="224"/>
  <c r="U46" i="225"/>
  <c r="T46" i="225"/>
  <c r="U14" i="226"/>
  <c r="T32" i="226"/>
  <c r="U18" i="227"/>
  <c r="T18" i="227"/>
  <c r="T25" i="228"/>
  <c r="U25" i="228"/>
  <c r="U39" i="229"/>
  <c r="T39" i="229"/>
  <c r="U13" i="232"/>
  <c r="T13" i="232"/>
  <c r="U23" i="232"/>
  <c r="U21" i="233"/>
  <c r="T21" i="233"/>
  <c r="U34" i="233"/>
  <c r="T34" i="233"/>
  <c r="U15" i="234"/>
  <c r="T15" i="234"/>
  <c r="U23" i="234"/>
  <c r="T23" i="234"/>
  <c r="U45" i="234"/>
  <c r="P9" i="236"/>
  <c r="T28" i="236"/>
  <c r="U28" i="236"/>
  <c r="U28" i="243"/>
  <c r="T28" i="243"/>
  <c r="T21" i="248"/>
  <c r="U21" i="248"/>
  <c r="H8" i="215"/>
  <c r="U32" i="188"/>
  <c r="P59" i="189"/>
  <c r="E59" i="191"/>
  <c r="Q59" i="193"/>
  <c r="Q59" i="194"/>
  <c r="Q43" i="195"/>
  <c r="U23" i="197"/>
  <c r="E53" i="206"/>
  <c r="U53" i="206" s="1"/>
  <c r="Q59" i="206"/>
  <c r="Q59" i="208"/>
  <c r="P59" i="210"/>
  <c r="U60" i="211"/>
  <c r="U15" i="218"/>
  <c r="T15" i="218"/>
  <c r="U48" i="218"/>
  <c r="T48" i="218"/>
  <c r="U32" i="219"/>
  <c r="T32" i="219"/>
  <c r="U48" i="220"/>
  <c r="T48" i="220"/>
  <c r="U21" i="221"/>
  <c r="T21" i="221"/>
  <c r="U55" i="222"/>
  <c r="T55" i="222"/>
  <c r="U23" i="223"/>
  <c r="T23" i="223"/>
  <c r="U34" i="223"/>
  <c r="T34" i="223"/>
  <c r="U26" i="224"/>
  <c r="T26" i="224"/>
  <c r="U51" i="224"/>
  <c r="T51" i="224"/>
  <c r="U23" i="225"/>
  <c r="T23" i="225"/>
  <c r="U50" i="226"/>
  <c r="T50" i="226"/>
  <c r="U12" i="228"/>
  <c r="T12" i="228"/>
  <c r="U57" i="228"/>
  <c r="T57" i="228"/>
  <c r="T51" i="229"/>
  <c r="U51" i="229"/>
  <c r="U19" i="230"/>
  <c r="T19" i="230"/>
  <c r="T10" i="232"/>
  <c r="U10" i="232"/>
  <c r="U30" i="232"/>
  <c r="T30" i="232"/>
  <c r="U36" i="234"/>
  <c r="T36" i="234"/>
  <c r="U41" i="242"/>
  <c r="T41" i="242"/>
  <c r="T54" i="247"/>
  <c r="U54" i="247"/>
  <c r="T11" i="251"/>
  <c r="U11" i="251"/>
  <c r="U39" i="257"/>
  <c r="T39" i="257"/>
  <c r="T52" i="257"/>
  <c r="U52" i="257"/>
  <c r="U14" i="258"/>
  <c r="T14" i="258"/>
  <c r="T57" i="188"/>
  <c r="U23" i="189"/>
  <c r="T29" i="189"/>
  <c r="T37" i="189"/>
  <c r="Q43" i="189"/>
  <c r="T61" i="189"/>
  <c r="T49" i="190"/>
  <c r="T13" i="191"/>
  <c r="T46" i="191"/>
  <c r="T17" i="192"/>
  <c r="T30" i="192"/>
  <c r="T49" i="192"/>
  <c r="T44" i="193"/>
  <c r="T57" i="193"/>
  <c r="T24" i="195"/>
  <c r="T44" i="196"/>
  <c r="U26" i="197"/>
  <c r="T28" i="197"/>
  <c r="T41" i="198"/>
  <c r="U16" i="199"/>
  <c r="T22" i="199"/>
  <c r="T28" i="199"/>
  <c r="T46" i="199"/>
  <c r="T57" i="199"/>
  <c r="U21" i="200"/>
  <c r="U25" i="201"/>
  <c r="T16" i="202"/>
  <c r="T23" i="202"/>
  <c r="U38" i="202"/>
  <c r="U10" i="203"/>
  <c r="T17" i="203"/>
  <c r="U38" i="203"/>
  <c r="T10" i="204"/>
  <c r="T17" i="204"/>
  <c r="T54" i="204"/>
  <c r="U25" i="205"/>
  <c r="Q43" i="205"/>
  <c r="T60" i="205"/>
  <c r="T11" i="206"/>
  <c r="U35" i="206"/>
  <c r="T56" i="206"/>
  <c r="U25" i="207"/>
  <c r="T61" i="207"/>
  <c r="U19" i="208"/>
  <c r="T25" i="208"/>
  <c r="U32" i="208"/>
  <c r="T34" i="208"/>
  <c r="U15" i="209"/>
  <c r="T52" i="209"/>
  <c r="T19" i="210"/>
  <c r="T49" i="210"/>
  <c r="Q59" i="210"/>
  <c r="T61" i="210"/>
  <c r="U16" i="211"/>
  <c r="T19" i="211"/>
  <c r="T28" i="211"/>
  <c r="T32" i="211"/>
  <c r="T52" i="211"/>
  <c r="T59" i="211"/>
  <c r="T10" i="212"/>
  <c r="T25" i="212"/>
  <c r="T30" i="212"/>
  <c r="T60" i="212"/>
  <c r="T25" i="213"/>
  <c r="U30" i="213"/>
  <c r="T47" i="213"/>
  <c r="U57" i="213"/>
  <c r="T18" i="214"/>
  <c r="T23" i="214"/>
  <c r="T35" i="214"/>
  <c r="T39" i="214"/>
  <c r="T12" i="215"/>
  <c r="T16" i="215"/>
  <c r="T21" i="215"/>
  <c r="T29" i="215"/>
  <c r="T44" i="215"/>
  <c r="T21" i="216"/>
  <c r="T28" i="216"/>
  <c r="T37" i="216"/>
  <c r="T56" i="216"/>
  <c r="T17" i="217"/>
  <c r="U12" i="219"/>
  <c r="T12" i="219"/>
  <c r="U15" i="220"/>
  <c r="T15" i="220"/>
  <c r="U45" i="220"/>
  <c r="U18" i="223"/>
  <c r="U39" i="223"/>
  <c r="U14" i="224"/>
  <c r="T14" i="224"/>
  <c r="U46" i="224"/>
  <c r="T20" i="225"/>
  <c r="U20" i="225"/>
  <c r="U49" i="227"/>
  <c r="T49" i="227"/>
  <c r="U32" i="229"/>
  <c r="U48" i="230"/>
  <c r="T48" i="230"/>
  <c r="T45" i="233"/>
  <c r="U45" i="233"/>
  <c r="U30" i="234"/>
  <c r="U54" i="235"/>
  <c r="U10" i="236"/>
  <c r="T10" i="236"/>
  <c r="U18" i="236"/>
  <c r="T18" i="236"/>
  <c r="U26" i="236"/>
  <c r="T26" i="236"/>
  <c r="Q27" i="236"/>
  <c r="U26" i="243"/>
  <c r="T26" i="243"/>
  <c r="U36" i="243"/>
  <c r="T36" i="243"/>
  <c r="U35" i="244"/>
  <c r="T35" i="244"/>
  <c r="T38" i="250"/>
  <c r="U38" i="250"/>
  <c r="U41" i="251"/>
  <c r="T41" i="251"/>
  <c r="U32" i="255"/>
  <c r="T32" i="255"/>
  <c r="T14" i="256"/>
  <c r="U14" i="256"/>
  <c r="H8" i="218"/>
  <c r="R9" i="218"/>
  <c r="Q59" i="191"/>
  <c r="Q53" i="192"/>
  <c r="T51" i="193"/>
  <c r="T51" i="194"/>
  <c r="U17" i="195"/>
  <c r="U38" i="195"/>
  <c r="U22" i="196"/>
  <c r="T50" i="196"/>
  <c r="Q59" i="196"/>
  <c r="T46" i="197"/>
  <c r="P59" i="197"/>
  <c r="T11" i="198"/>
  <c r="U34" i="198"/>
  <c r="U52" i="198"/>
  <c r="T54" i="198"/>
  <c r="T34" i="199"/>
  <c r="T52" i="199"/>
  <c r="T31" i="200"/>
  <c r="T49" i="200"/>
  <c r="U37" i="201"/>
  <c r="U30" i="202"/>
  <c r="T23" i="203"/>
  <c r="P27" i="204"/>
  <c r="U41" i="204"/>
  <c r="Q53" i="206"/>
  <c r="U17" i="207"/>
  <c r="T60" i="207"/>
  <c r="U11" i="208"/>
  <c r="U30" i="209"/>
  <c r="U45" i="210"/>
  <c r="T30" i="211"/>
  <c r="U21" i="212"/>
  <c r="U56" i="212"/>
  <c r="U60" i="212"/>
  <c r="T31" i="213"/>
  <c r="U14" i="214"/>
  <c r="T24" i="215"/>
  <c r="U32" i="215"/>
  <c r="T47" i="215"/>
  <c r="T55" i="215"/>
  <c r="T12" i="216"/>
  <c r="U23" i="216"/>
  <c r="T40" i="216"/>
  <c r="T45" i="216"/>
  <c r="U39" i="218"/>
  <c r="U41" i="219"/>
  <c r="T41" i="219"/>
  <c r="U26" i="220"/>
  <c r="T26" i="220"/>
  <c r="U55" i="220"/>
  <c r="U16" i="221"/>
  <c r="U52" i="222"/>
  <c r="T52" i="222"/>
  <c r="U47" i="223"/>
  <c r="T47" i="223"/>
  <c r="U54" i="223"/>
  <c r="T54" i="223"/>
  <c r="U29" i="225"/>
  <c r="U39" i="225"/>
  <c r="T39" i="225"/>
  <c r="U26" i="226"/>
  <c r="T26" i="226"/>
  <c r="U45" i="226"/>
  <c r="U55" i="227"/>
  <c r="U61" i="229"/>
  <c r="T61" i="229"/>
  <c r="T45" i="230"/>
  <c r="U45" i="230"/>
  <c r="U14" i="231"/>
  <c r="U50" i="231"/>
  <c r="T50" i="231"/>
  <c r="T39" i="232"/>
  <c r="U39" i="232"/>
  <c r="T20" i="233"/>
  <c r="U20" i="233"/>
  <c r="T33" i="233"/>
  <c r="U33" i="233"/>
  <c r="T22" i="234"/>
  <c r="U22" i="234"/>
  <c r="U44" i="234"/>
  <c r="T44" i="234"/>
  <c r="T15" i="240"/>
  <c r="U15" i="240"/>
  <c r="U10" i="242"/>
  <c r="T10" i="242"/>
  <c r="T55" i="254"/>
  <c r="U55" i="254"/>
  <c r="U19" i="255"/>
  <c r="T19" i="255"/>
  <c r="T37" i="256"/>
  <c r="U37" i="256"/>
  <c r="M58" i="235"/>
  <c r="M62" i="235" s="1"/>
  <c r="J58" i="222"/>
  <c r="R8" i="222"/>
  <c r="H42" i="256"/>
  <c r="R42" i="256" s="1"/>
  <c r="R53" i="256"/>
  <c r="I42" i="253"/>
  <c r="S42" i="253" s="1"/>
  <c r="S53" i="253"/>
  <c r="H42" i="248"/>
  <c r="R42" i="248" s="1"/>
  <c r="R53" i="248"/>
  <c r="I42" i="237"/>
  <c r="S42" i="237" s="1"/>
  <c r="S53" i="237"/>
  <c r="T34" i="217"/>
  <c r="U45" i="217"/>
  <c r="T47" i="217"/>
  <c r="T60" i="217"/>
  <c r="T38" i="218"/>
  <c r="T60" i="218"/>
  <c r="T20" i="219"/>
  <c r="T47" i="219"/>
  <c r="T45" i="220"/>
  <c r="P59" i="221"/>
  <c r="T30" i="222"/>
  <c r="P59" i="222"/>
  <c r="T29" i="223"/>
  <c r="Q43" i="223"/>
  <c r="T21" i="224"/>
  <c r="Q53" i="224"/>
  <c r="T26" i="225"/>
  <c r="U55" i="225"/>
  <c r="T13" i="226"/>
  <c r="T39" i="226"/>
  <c r="T44" i="226"/>
  <c r="U61" i="226"/>
  <c r="U12" i="227"/>
  <c r="P9" i="228"/>
  <c r="T15" i="228"/>
  <c r="U30" i="228"/>
  <c r="T33" i="228"/>
  <c r="Q43" i="228"/>
  <c r="T46" i="228"/>
  <c r="T46" i="231"/>
  <c r="R53" i="232"/>
  <c r="T19" i="233"/>
  <c r="T21" i="234"/>
  <c r="T30" i="234"/>
  <c r="U16" i="236"/>
  <c r="U24" i="236"/>
  <c r="U30" i="236"/>
  <c r="U16" i="237"/>
  <c r="T16" i="237"/>
  <c r="T21" i="239"/>
  <c r="U21" i="239"/>
  <c r="E59" i="240"/>
  <c r="U60" i="240"/>
  <c r="U20" i="241"/>
  <c r="T20" i="241"/>
  <c r="T18" i="248"/>
  <c r="U18" i="248"/>
  <c r="U29" i="248"/>
  <c r="T29" i="248"/>
  <c r="U61" i="248"/>
  <c r="T61" i="248"/>
  <c r="T22" i="249"/>
  <c r="U22" i="249"/>
  <c r="U35" i="250"/>
  <c r="U60" i="250"/>
  <c r="T60" i="250"/>
  <c r="U21" i="251"/>
  <c r="T21" i="251"/>
  <c r="U15" i="253"/>
  <c r="T15" i="253"/>
  <c r="U41" i="255"/>
  <c r="T41" i="255"/>
  <c r="T11" i="256"/>
  <c r="U11" i="256"/>
  <c r="T47" i="258"/>
  <c r="U47" i="258"/>
  <c r="B8" i="254"/>
  <c r="B58" i="254" s="1"/>
  <c r="B62" i="254" s="1"/>
  <c r="K8" i="254"/>
  <c r="K58" i="254" s="1"/>
  <c r="K62" i="254" s="1"/>
  <c r="F58" i="246"/>
  <c r="F62" i="246" s="1"/>
  <c r="H8" i="175"/>
  <c r="G8" i="114"/>
  <c r="G58" i="114" s="1"/>
  <c r="G62" i="114" s="1"/>
  <c r="T29" i="217"/>
  <c r="T38" i="217"/>
  <c r="T52" i="217"/>
  <c r="T59" i="217"/>
  <c r="T12" i="218"/>
  <c r="T18" i="218"/>
  <c r="T28" i="218"/>
  <c r="T36" i="218"/>
  <c r="T49" i="218"/>
  <c r="T18" i="219"/>
  <c r="T33" i="219"/>
  <c r="T20" i="220"/>
  <c r="T23" i="220"/>
  <c r="T33" i="220"/>
  <c r="T49" i="220"/>
  <c r="T13" i="221"/>
  <c r="T23" i="221"/>
  <c r="T33" i="221"/>
  <c r="T47" i="221"/>
  <c r="T51" i="221"/>
  <c r="T22" i="222"/>
  <c r="T40" i="222"/>
  <c r="T48" i="222"/>
  <c r="Q53" i="222"/>
  <c r="Q9" i="223"/>
  <c r="T15" i="223"/>
  <c r="T36" i="223"/>
  <c r="T59" i="223"/>
  <c r="T19" i="224"/>
  <c r="T60" i="224"/>
  <c r="T12" i="225"/>
  <c r="T24" i="225"/>
  <c r="T35" i="225"/>
  <c r="T48" i="225"/>
  <c r="T11" i="226"/>
  <c r="T20" i="226"/>
  <c r="U32" i="226"/>
  <c r="T34" i="226"/>
  <c r="T52" i="226"/>
  <c r="U60" i="226"/>
  <c r="Q27" i="227"/>
  <c r="T46" i="227"/>
  <c r="T37" i="228"/>
  <c r="P59" i="228"/>
  <c r="U13" i="229"/>
  <c r="T16" i="229"/>
  <c r="T32" i="229"/>
  <c r="T40" i="229"/>
  <c r="T48" i="229"/>
  <c r="P59" i="229"/>
  <c r="T12" i="230"/>
  <c r="T21" i="230"/>
  <c r="T33" i="230"/>
  <c r="T49" i="230"/>
  <c r="T14" i="231"/>
  <c r="T26" i="231"/>
  <c r="P9" i="232"/>
  <c r="T16" i="232"/>
  <c r="T24" i="232"/>
  <c r="T47" i="232"/>
  <c r="U60" i="232"/>
  <c r="U15" i="233"/>
  <c r="U18" i="233"/>
  <c r="U31" i="233"/>
  <c r="T46" i="233"/>
  <c r="P53" i="233"/>
  <c r="T60" i="233"/>
  <c r="T14" i="234"/>
  <c r="T17" i="234"/>
  <c r="T38" i="234"/>
  <c r="U49" i="234"/>
  <c r="U12" i="236"/>
  <c r="T15" i="236"/>
  <c r="U20" i="236"/>
  <c r="T29" i="236"/>
  <c r="U36" i="236"/>
  <c r="U24" i="237"/>
  <c r="T24" i="237"/>
  <c r="U11" i="238"/>
  <c r="T11" i="238"/>
  <c r="T26" i="238"/>
  <c r="U26" i="238"/>
  <c r="T52" i="238"/>
  <c r="U52" i="238"/>
  <c r="Q59" i="240"/>
  <c r="U55" i="241"/>
  <c r="T55" i="241"/>
  <c r="U56" i="242"/>
  <c r="T56" i="242"/>
  <c r="U54" i="245"/>
  <c r="T54" i="245"/>
  <c r="T36" i="246"/>
  <c r="U36" i="246"/>
  <c r="Q53" i="246"/>
  <c r="U56" i="246"/>
  <c r="T56" i="246"/>
  <c r="U16" i="247"/>
  <c r="T16" i="247"/>
  <c r="U51" i="248"/>
  <c r="U47" i="250"/>
  <c r="T47" i="250"/>
  <c r="U49" i="251"/>
  <c r="U26" i="254"/>
  <c r="T26" i="254"/>
  <c r="U39" i="254"/>
  <c r="T39" i="254"/>
  <c r="T18" i="255"/>
  <c r="U18" i="255"/>
  <c r="U31" i="255"/>
  <c r="T31" i="255"/>
  <c r="T18" i="257"/>
  <c r="U18" i="257"/>
  <c r="G58" i="211"/>
  <c r="G62" i="211" s="1"/>
  <c r="D58" i="210"/>
  <c r="D62" i="210" s="1"/>
  <c r="F58" i="208"/>
  <c r="F62" i="208" s="1"/>
  <c r="O58" i="175"/>
  <c r="O62" i="175" s="1"/>
  <c r="J58" i="175"/>
  <c r="J62" i="175" s="1"/>
  <c r="T28" i="217"/>
  <c r="T17" i="218"/>
  <c r="U23" i="218"/>
  <c r="T26" i="218"/>
  <c r="U30" i="218"/>
  <c r="P59" i="219"/>
  <c r="T19" i="220"/>
  <c r="T30" i="220"/>
  <c r="T32" i="220"/>
  <c r="T41" i="220"/>
  <c r="T57" i="220"/>
  <c r="T22" i="221"/>
  <c r="T29" i="221"/>
  <c r="T38" i="221"/>
  <c r="T56" i="221"/>
  <c r="T61" i="221"/>
  <c r="T12" i="222"/>
  <c r="T21" i="222"/>
  <c r="T25" i="222"/>
  <c r="T39" i="222"/>
  <c r="T44" i="222"/>
  <c r="T56" i="222"/>
  <c r="T14" i="223"/>
  <c r="T24" i="223"/>
  <c r="T49" i="223"/>
  <c r="T15" i="224"/>
  <c r="T34" i="224"/>
  <c r="T52" i="224"/>
  <c r="T11" i="225"/>
  <c r="T15" i="225"/>
  <c r="T31" i="225"/>
  <c r="U40" i="225"/>
  <c r="T47" i="225"/>
  <c r="T60" i="225"/>
  <c r="T19" i="226"/>
  <c r="T33" i="226"/>
  <c r="T51" i="226"/>
  <c r="T59" i="226"/>
  <c r="T10" i="227"/>
  <c r="T29" i="227"/>
  <c r="T37" i="227"/>
  <c r="U51" i="227"/>
  <c r="T21" i="228"/>
  <c r="T28" i="228"/>
  <c r="T44" i="228"/>
  <c r="T52" i="228"/>
  <c r="T12" i="229"/>
  <c r="U21" i="229"/>
  <c r="T24" i="229"/>
  <c r="T47" i="229"/>
  <c r="T54" i="229"/>
  <c r="T11" i="230"/>
  <c r="T20" i="230"/>
  <c r="T41" i="230"/>
  <c r="T57" i="230"/>
  <c r="T22" i="231"/>
  <c r="T34" i="231"/>
  <c r="T51" i="231"/>
  <c r="T15" i="232"/>
  <c r="U31" i="232"/>
  <c r="T34" i="232"/>
  <c r="U45" i="232"/>
  <c r="T46" i="232"/>
  <c r="T14" i="233"/>
  <c r="T25" i="233"/>
  <c r="U44" i="233"/>
  <c r="T55" i="233"/>
  <c r="U60" i="233"/>
  <c r="T16" i="234"/>
  <c r="T24" i="234"/>
  <c r="T26" i="234"/>
  <c r="T37" i="234"/>
  <c r="T48" i="234"/>
  <c r="T15" i="235"/>
  <c r="T19" i="235"/>
  <c r="T26" i="235"/>
  <c r="T35" i="235"/>
  <c r="T39" i="235"/>
  <c r="U46" i="235"/>
  <c r="T11" i="236"/>
  <c r="T19" i="236"/>
  <c r="T47" i="236"/>
  <c r="U54" i="236"/>
  <c r="T54" i="236"/>
  <c r="U50" i="238"/>
  <c r="U10" i="239"/>
  <c r="U38" i="239"/>
  <c r="T38" i="239"/>
  <c r="U49" i="239"/>
  <c r="T51" i="239"/>
  <c r="U51" i="239"/>
  <c r="U47" i="240"/>
  <c r="T47" i="240"/>
  <c r="U24" i="241"/>
  <c r="U18" i="243"/>
  <c r="U22" i="243"/>
  <c r="T22" i="243"/>
  <c r="U60" i="243"/>
  <c r="T60" i="243"/>
  <c r="U31" i="244"/>
  <c r="T31" i="244"/>
  <c r="U45" i="244"/>
  <c r="U30" i="245"/>
  <c r="U34" i="246"/>
  <c r="U11" i="247"/>
  <c r="T13" i="247"/>
  <c r="U13" i="247"/>
  <c r="T26" i="248"/>
  <c r="U26" i="248"/>
  <c r="U37" i="248"/>
  <c r="T37" i="248"/>
  <c r="U56" i="249"/>
  <c r="T20" i="251"/>
  <c r="U20" i="251"/>
  <c r="U17" i="252"/>
  <c r="T17" i="252"/>
  <c r="U14" i="254"/>
  <c r="T14" i="254"/>
  <c r="U21" i="254"/>
  <c r="T23" i="254"/>
  <c r="U23" i="254"/>
  <c r="U34" i="254"/>
  <c r="T36" i="254"/>
  <c r="U36" i="254"/>
  <c r="U56" i="255"/>
  <c r="T56" i="255"/>
  <c r="U47" i="257"/>
  <c r="T47" i="257"/>
  <c r="C8" i="1"/>
  <c r="L8" i="1"/>
  <c r="R9" i="250"/>
  <c r="I58" i="238"/>
  <c r="I62" i="238" s="1"/>
  <c r="I58" i="226"/>
  <c r="L58" i="223"/>
  <c r="L62" i="223" s="1"/>
  <c r="B58" i="212"/>
  <c r="B62" i="212" s="1"/>
  <c r="P59" i="217"/>
  <c r="T23" i="218"/>
  <c r="U46" i="218"/>
  <c r="U30" i="219"/>
  <c r="P27" i="229"/>
  <c r="U36" i="229"/>
  <c r="Q53" i="230"/>
  <c r="U32" i="231"/>
  <c r="Q59" i="231"/>
  <c r="T32" i="232"/>
  <c r="P43" i="232"/>
  <c r="T59" i="232"/>
  <c r="T59" i="233"/>
  <c r="U59" i="234"/>
  <c r="Q9" i="235"/>
  <c r="P43" i="235"/>
  <c r="Q59" i="235"/>
  <c r="T45" i="236"/>
  <c r="T13" i="238"/>
  <c r="U32" i="238"/>
  <c r="U16" i="239"/>
  <c r="T16" i="239"/>
  <c r="T25" i="239"/>
  <c r="U25" i="239"/>
  <c r="U16" i="240"/>
  <c r="T16" i="240"/>
  <c r="U34" i="240"/>
  <c r="T34" i="240"/>
  <c r="U44" i="243"/>
  <c r="T44" i="243"/>
  <c r="U57" i="243"/>
  <c r="T57" i="243"/>
  <c r="T24" i="244"/>
  <c r="U24" i="244"/>
  <c r="T56" i="247"/>
  <c r="U56" i="247"/>
  <c r="U49" i="249"/>
  <c r="T49" i="249"/>
  <c r="P9" i="253"/>
  <c r="U35" i="253"/>
  <c r="T35" i="253"/>
  <c r="U51" i="254"/>
  <c r="T51" i="254"/>
  <c r="Q27" i="257"/>
  <c r="S9" i="252"/>
  <c r="I8" i="252"/>
  <c r="I58" i="252" s="1"/>
  <c r="I62" i="252" s="1"/>
  <c r="B8" i="230"/>
  <c r="B58" i="230" s="1"/>
  <c r="B62" i="230" s="1"/>
  <c r="N58" i="195"/>
  <c r="N62" i="195" s="1"/>
  <c r="D58" i="185"/>
  <c r="D62" i="185" s="1"/>
  <c r="U45" i="218"/>
  <c r="T22" i="219"/>
  <c r="T49" i="219"/>
  <c r="T57" i="219"/>
  <c r="T14" i="220"/>
  <c r="T18" i="220"/>
  <c r="T39" i="220"/>
  <c r="T44" i="220"/>
  <c r="T56" i="220"/>
  <c r="T28" i="221"/>
  <c r="T13" i="223"/>
  <c r="T57" i="223"/>
  <c r="E59" i="224"/>
  <c r="T10" i="225"/>
  <c r="T30" i="225"/>
  <c r="T32" i="225"/>
  <c r="U15" i="226"/>
  <c r="P59" i="226"/>
  <c r="T26" i="227"/>
  <c r="U33" i="227"/>
  <c r="T36" i="227"/>
  <c r="U56" i="227"/>
  <c r="U17" i="228"/>
  <c r="T20" i="228"/>
  <c r="U48" i="228"/>
  <c r="T51" i="228"/>
  <c r="T11" i="229"/>
  <c r="T46" i="229"/>
  <c r="T21" i="231"/>
  <c r="T23" i="231"/>
  <c r="T35" i="231"/>
  <c r="T45" i="234"/>
  <c r="Q43" i="235"/>
  <c r="U23" i="236"/>
  <c r="U32" i="239"/>
  <c r="U10" i="240"/>
  <c r="T31" i="240"/>
  <c r="U31" i="240"/>
  <c r="U33" i="242"/>
  <c r="T33" i="242"/>
  <c r="U49" i="245"/>
  <c r="T49" i="245"/>
  <c r="U24" i="247"/>
  <c r="T24" i="247"/>
  <c r="T14" i="249"/>
  <c r="U14" i="249"/>
  <c r="U46" i="250"/>
  <c r="T46" i="250"/>
  <c r="U31" i="252"/>
  <c r="T31" i="252"/>
  <c r="U38" i="252"/>
  <c r="T47" i="253"/>
  <c r="U47" i="253"/>
  <c r="T26" i="255"/>
  <c r="U26" i="255"/>
  <c r="U11" i="257"/>
  <c r="T11" i="257"/>
  <c r="T26" i="257"/>
  <c r="U26" i="257"/>
  <c r="D58" i="249"/>
  <c r="D62" i="249" s="1"/>
  <c r="M8" i="240"/>
  <c r="M58" i="240" s="1"/>
  <c r="M62" i="240" s="1"/>
  <c r="I58" i="213"/>
  <c r="I62" i="213" s="1"/>
  <c r="D8" i="200"/>
  <c r="D58" i="200" s="1"/>
  <c r="D62" i="200" s="1"/>
  <c r="M8" i="200"/>
  <c r="M58" i="200" s="1"/>
  <c r="M62" i="200" s="1"/>
  <c r="F8" i="165"/>
  <c r="F58" i="165" s="1"/>
  <c r="F62" i="165" s="1"/>
  <c r="B8" i="142"/>
  <c r="B58" i="142" s="1"/>
  <c r="B62" i="142" s="1"/>
  <c r="K8" i="142"/>
  <c r="T45" i="218"/>
  <c r="P9" i="221"/>
  <c r="T45" i="222"/>
  <c r="T51" i="237"/>
  <c r="U51" i="237"/>
  <c r="T37" i="239"/>
  <c r="U37" i="239"/>
  <c r="U46" i="239"/>
  <c r="T46" i="239"/>
  <c r="U46" i="240"/>
  <c r="T46" i="240"/>
  <c r="U12" i="241"/>
  <c r="T12" i="241"/>
  <c r="U46" i="241"/>
  <c r="T46" i="241"/>
  <c r="U11" i="242"/>
  <c r="T11" i="242"/>
  <c r="U20" i="242"/>
  <c r="T20" i="242"/>
  <c r="Q43" i="243"/>
  <c r="T21" i="247"/>
  <c r="U21" i="247"/>
  <c r="T46" i="251"/>
  <c r="U46" i="251"/>
  <c r="T16" i="252"/>
  <c r="U16" i="252"/>
  <c r="U30" i="256"/>
  <c r="T30" i="256"/>
  <c r="T39" i="256"/>
  <c r="U39" i="256"/>
  <c r="U34" i="258"/>
  <c r="T34" i="258"/>
  <c r="S9" i="254"/>
  <c r="I8" i="254"/>
  <c r="L8" i="235"/>
  <c r="L58" i="235" s="1"/>
  <c r="L62" i="235" s="1"/>
  <c r="C8" i="227"/>
  <c r="L8" i="227"/>
  <c r="L58" i="227" s="1"/>
  <c r="L62" i="227" s="1"/>
  <c r="C8" i="211"/>
  <c r="C58" i="211" s="1"/>
  <c r="C62" i="211" s="1"/>
  <c r="L58" i="196"/>
  <c r="L62" i="196" s="1"/>
  <c r="F58" i="195"/>
  <c r="F62" i="195" s="1"/>
  <c r="N58" i="140"/>
  <c r="N62" i="140" s="1"/>
  <c r="P27" i="238"/>
  <c r="T36" i="239"/>
  <c r="P59" i="239"/>
  <c r="U45" i="240"/>
  <c r="T25" i="241"/>
  <c r="U31" i="243"/>
  <c r="U39" i="243"/>
  <c r="T46" i="243"/>
  <c r="T46" i="244"/>
  <c r="T51" i="244"/>
  <c r="T17" i="245"/>
  <c r="U23" i="245"/>
  <c r="T29" i="245"/>
  <c r="U35" i="245"/>
  <c r="E59" i="245"/>
  <c r="U59" i="245" s="1"/>
  <c r="T33" i="246"/>
  <c r="T41" i="246"/>
  <c r="T18" i="247"/>
  <c r="T26" i="247"/>
  <c r="P9" i="248"/>
  <c r="P53" i="248"/>
  <c r="E59" i="248"/>
  <c r="P59" i="249"/>
  <c r="U11" i="250"/>
  <c r="U45" i="250"/>
  <c r="P59" i="250"/>
  <c r="U24" i="251"/>
  <c r="U40" i="251"/>
  <c r="U20" i="252"/>
  <c r="T37" i="252"/>
  <c r="Q9" i="253"/>
  <c r="T21" i="253"/>
  <c r="U32" i="253"/>
  <c r="U33" i="253"/>
  <c r="U41" i="253"/>
  <c r="T10" i="254"/>
  <c r="T20" i="254"/>
  <c r="U32" i="254"/>
  <c r="T33" i="254"/>
  <c r="U50" i="254"/>
  <c r="U61" i="254"/>
  <c r="T23" i="256"/>
  <c r="T36" i="256"/>
  <c r="U13" i="258"/>
  <c r="U28" i="258"/>
  <c r="T28" i="258"/>
  <c r="T51" i="258"/>
  <c r="U51" i="258"/>
  <c r="N58" i="254"/>
  <c r="N62" i="254" s="1"/>
  <c r="N58" i="238"/>
  <c r="N62" i="238" s="1"/>
  <c r="H58" i="232"/>
  <c r="J58" i="226"/>
  <c r="J62" i="226" s="1"/>
  <c r="D8" i="224"/>
  <c r="D58" i="224" s="1"/>
  <c r="D62" i="224" s="1"/>
  <c r="M8" i="224"/>
  <c r="M58" i="224" s="1"/>
  <c r="M62" i="224" s="1"/>
  <c r="F8" i="221"/>
  <c r="F58" i="221" s="1"/>
  <c r="F62" i="221" s="1"/>
  <c r="N8" i="221"/>
  <c r="N58" i="221" s="1"/>
  <c r="N62" i="221" s="1"/>
  <c r="G8" i="218"/>
  <c r="G58" i="218" s="1"/>
  <c r="G62" i="218" s="1"/>
  <c r="J8" i="217"/>
  <c r="K8" i="214"/>
  <c r="C58" i="212"/>
  <c r="C62" i="212" s="1"/>
  <c r="L58" i="212"/>
  <c r="L62" i="212" s="1"/>
  <c r="C8" i="155"/>
  <c r="C58" i="155" s="1"/>
  <c r="C62" i="155" s="1"/>
  <c r="B8" i="126"/>
  <c r="B58" i="126" s="1"/>
  <c r="B62" i="126" s="1"/>
  <c r="J8" i="105"/>
  <c r="G58" i="99"/>
  <c r="G62" i="99" s="1"/>
  <c r="U33" i="237"/>
  <c r="T52" i="237"/>
  <c r="U61" i="237"/>
  <c r="T21" i="238"/>
  <c r="T32" i="238"/>
  <c r="U48" i="238"/>
  <c r="T55" i="238"/>
  <c r="T10" i="239"/>
  <c r="T18" i="239"/>
  <c r="T26" i="239"/>
  <c r="T32" i="239"/>
  <c r="T40" i="239"/>
  <c r="U47" i="239"/>
  <c r="U61" i="239"/>
  <c r="T10" i="240"/>
  <c r="T17" i="240"/>
  <c r="U49" i="240"/>
  <c r="T52" i="240"/>
  <c r="T57" i="240"/>
  <c r="T61" i="240"/>
  <c r="T50" i="241"/>
  <c r="U13" i="242"/>
  <c r="T16" i="242"/>
  <c r="P27" i="242"/>
  <c r="T29" i="243"/>
  <c r="T37" i="243"/>
  <c r="T61" i="243"/>
  <c r="T39" i="244"/>
  <c r="T39" i="245"/>
  <c r="Q59" i="245"/>
  <c r="T61" i="245"/>
  <c r="T44" i="246"/>
  <c r="T54" i="246"/>
  <c r="Q59" i="246"/>
  <c r="T38" i="247"/>
  <c r="T50" i="247"/>
  <c r="T15" i="248"/>
  <c r="Q59" i="248"/>
  <c r="T11" i="249"/>
  <c r="T19" i="249"/>
  <c r="T47" i="249"/>
  <c r="T18" i="250"/>
  <c r="T26" i="250"/>
  <c r="U49" i="250"/>
  <c r="T52" i="250"/>
  <c r="T61" i="250"/>
  <c r="T22" i="251"/>
  <c r="T35" i="251"/>
  <c r="T54" i="251"/>
  <c r="T18" i="252"/>
  <c r="U36" i="252"/>
  <c r="T11" i="253"/>
  <c r="U20" i="253"/>
  <c r="T44" i="253"/>
  <c r="P9" i="254"/>
  <c r="P8" i="254" s="1"/>
  <c r="U19" i="254"/>
  <c r="T45" i="254"/>
  <c r="T56" i="254"/>
  <c r="T14" i="255"/>
  <c r="T20" i="255"/>
  <c r="Q27" i="255"/>
  <c r="T29" i="255"/>
  <c r="U34" i="255"/>
  <c r="T37" i="255"/>
  <c r="E9" i="256"/>
  <c r="Q9" i="256"/>
  <c r="T24" i="256"/>
  <c r="U35" i="256"/>
  <c r="T48" i="256"/>
  <c r="T60" i="256"/>
  <c r="T12" i="257"/>
  <c r="T20" i="257"/>
  <c r="U60" i="258"/>
  <c r="G58" i="1"/>
  <c r="G62" i="1" s="1"/>
  <c r="L58" i="252"/>
  <c r="L62" i="252" s="1"/>
  <c r="G58" i="251"/>
  <c r="G62" i="251" s="1"/>
  <c r="I8" i="244"/>
  <c r="I58" i="244" s="1"/>
  <c r="I62" i="244" s="1"/>
  <c r="L58" i="236"/>
  <c r="L62" i="236" s="1"/>
  <c r="F58" i="230"/>
  <c r="F62" i="230" s="1"/>
  <c r="N58" i="230"/>
  <c r="N62" i="230" s="1"/>
  <c r="L58" i="228"/>
  <c r="L62" i="228" s="1"/>
  <c r="B8" i="222"/>
  <c r="B58" i="222" s="1"/>
  <c r="B62" i="222" s="1"/>
  <c r="J58" i="213"/>
  <c r="J62" i="213" s="1"/>
  <c r="L58" i="201"/>
  <c r="L62" i="201" s="1"/>
  <c r="F58" i="184"/>
  <c r="F62" i="184" s="1"/>
  <c r="K58" i="183"/>
  <c r="K62" i="183" s="1"/>
  <c r="J8" i="177"/>
  <c r="B8" i="166"/>
  <c r="B58" i="166" s="1"/>
  <c r="B62" i="166" s="1"/>
  <c r="J8" i="153"/>
  <c r="B8" i="94"/>
  <c r="B58" i="94" s="1"/>
  <c r="B62" i="94" s="1"/>
  <c r="U60" i="236"/>
  <c r="T12" i="237"/>
  <c r="U17" i="237"/>
  <c r="T20" i="237"/>
  <c r="U25" i="237"/>
  <c r="T40" i="237"/>
  <c r="T44" i="237"/>
  <c r="T57" i="237"/>
  <c r="T39" i="238"/>
  <c r="T47" i="238"/>
  <c r="T24" i="240"/>
  <c r="U35" i="240"/>
  <c r="T48" i="240"/>
  <c r="U14" i="241"/>
  <c r="U21" i="241"/>
  <c r="T34" i="241"/>
  <c r="U56" i="241"/>
  <c r="T12" i="242"/>
  <c r="U21" i="242"/>
  <c r="T24" i="242"/>
  <c r="T29" i="242"/>
  <c r="U34" i="242"/>
  <c r="T37" i="242"/>
  <c r="T49" i="242"/>
  <c r="P53" i="242"/>
  <c r="T52" i="243"/>
  <c r="P53" i="244"/>
  <c r="T56" i="244"/>
  <c r="T26" i="245"/>
  <c r="T38" i="245"/>
  <c r="U55" i="245"/>
  <c r="T51" i="246"/>
  <c r="U10" i="247"/>
  <c r="T30" i="247"/>
  <c r="T49" i="247"/>
  <c r="Q53" i="247"/>
  <c r="T33" i="248"/>
  <c r="U38" i="248"/>
  <c r="T41" i="248"/>
  <c r="Q43" i="248"/>
  <c r="T45" i="248"/>
  <c r="T31" i="249"/>
  <c r="T39" i="249"/>
  <c r="T51" i="249"/>
  <c r="T17" i="250"/>
  <c r="T25" i="250"/>
  <c r="T48" i="250"/>
  <c r="T57" i="250"/>
  <c r="T13" i="251"/>
  <c r="T34" i="251"/>
  <c r="T51" i="251"/>
  <c r="Q59" i="251"/>
  <c r="T25" i="252"/>
  <c r="T35" i="252"/>
  <c r="U46" i="252"/>
  <c r="T47" i="252"/>
  <c r="U16" i="253"/>
  <c r="T19" i="253"/>
  <c r="T36" i="253"/>
  <c r="T52" i="253"/>
  <c r="U15" i="254"/>
  <c r="T18" i="254"/>
  <c r="U40" i="254"/>
  <c r="T44" i="254"/>
  <c r="T11" i="255"/>
  <c r="T33" i="255"/>
  <c r="T49" i="255"/>
  <c r="U57" i="255"/>
  <c r="T16" i="256"/>
  <c r="U31" i="256"/>
  <c r="T34" i="256"/>
  <c r="T47" i="256"/>
  <c r="T32" i="257"/>
  <c r="U55" i="257"/>
  <c r="T55" i="257"/>
  <c r="P9" i="258"/>
  <c r="T61" i="258"/>
  <c r="U61" i="258"/>
  <c r="H58" i="1"/>
  <c r="D58" i="257"/>
  <c r="D62" i="257" s="1"/>
  <c r="H8" i="255"/>
  <c r="M58" i="251"/>
  <c r="M62" i="251" s="1"/>
  <c r="R9" i="251"/>
  <c r="H8" i="251"/>
  <c r="O58" i="248"/>
  <c r="O62" i="248" s="1"/>
  <c r="J58" i="248"/>
  <c r="J62" i="248" s="1"/>
  <c r="N58" i="246"/>
  <c r="N62" i="246" s="1"/>
  <c r="G58" i="243"/>
  <c r="G62" i="243" s="1"/>
  <c r="O58" i="243"/>
  <c r="O62" i="243" s="1"/>
  <c r="D8" i="240"/>
  <c r="D58" i="240" s="1"/>
  <c r="D62" i="240" s="1"/>
  <c r="F8" i="237"/>
  <c r="F58" i="237" s="1"/>
  <c r="F62" i="237" s="1"/>
  <c r="N8" i="237"/>
  <c r="N58" i="237" s="1"/>
  <c r="N62" i="237" s="1"/>
  <c r="G8" i="234"/>
  <c r="G58" i="234" s="1"/>
  <c r="G62" i="234" s="1"/>
  <c r="O8" i="234"/>
  <c r="O58" i="234" s="1"/>
  <c r="O62" i="234" s="1"/>
  <c r="M58" i="233"/>
  <c r="M62" i="233" s="1"/>
  <c r="H58" i="224"/>
  <c r="B58" i="223"/>
  <c r="B62" i="223" s="1"/>
  <c r="I58" i="221"/>
  <c r="N58" i="220"/>
  <c r="N62" i="220" s="1"/>
  <c r="L8" i="211"/>
  <c r="L58" i="211" s="1"/>
  <c r="L62" i="211" s="1"/>
  <c r="M58" i="205"/>
  <c r="M62" i="205" s="1"/>
  <c r="G8" i="202"/>
  <c r="G58" i="202" s="1"/>
  <c r="G62" i="202" s="1"/>
  <c r="O8" i="202"/>
  <c r="O58" i="202" s="1"/>
  <c r="O62" i="202" s="1"/>
  <c r="R62" i="99"/>
  <c r="B58" i="39"/>
  <c r="B62" i="39" s="1"/>
  <c r="R62" i="27"/>
  <c r="D58" i="8"/>
  <c r="D62" i="8" s="1"/>
  <c r="M58" i="8"/>
  <c r="M62" i="8" s="1"/>
  <c r="T10" i="238"/>
  <c r="P43" i="245"/>
  <c r="Q9" i="247"/>
  <c r="P27" i="250"/>
  <c r="T23" i="252"/>
  <c r="T30" i="255"/>
  <c r="U10" i="257"/>
  <c r="U40" i="257"/>
  <c r="T40" i="257"/>
  <c r="U35" i="258"/>
  <c r="T35" i="258"/>
  <c r="M58" i="249"/>
  <c r="M62" i="249" s="1"/>
  <c r="R9" i="243"/>
  <c r="H8" i="243"/>
  <c r="M58" i="241"/>
  <c r="M62" i="241" s="1"/>
  <c r="F8" i="205"/>
  <c r="F58" i="205" s="1"/>
  <c r="F62" i="205" s="1"/>
  <c r="N8" i="205"/>
  <c r="N58" i="205" s="1"/>
  <c r="N62" i="205" s="1"/>
  <c r="C8" i="203"/>
  <c r="C58" i="203" s="1"/>
  <c r="C62" i="203" s="1"/>
  <c r="L8" i="203"/>
  <c r="L58" i="203" s="1"/>
  <c r="L62" i="203" s="1"/>
  <c r="F8" i="197"/>
  <c r="F58" i="197" s="1"/>
  <c r="F62" i="197" s="1"/>
  <c r="N8" i="197"/>
  <c r="N58" i="197" s="1"/>
  <c r="N62" i="197" s="1"/>
  <c r="C8" i="187"/>
  <c r="C58" i="187" s="1"/>
  <c r="C62" i="187" s="1"/>
  <c r="L8" i="187"/>
  <c r="L58" i="187" s="1"/>
  <c r="L62" i="187" s="1"/>
  <c r="M58" i="183"/>
  <c r="M62" i="183" s="1"/>
  <c r="C8" i="147"/>
  <c r="C58" i="147" s="1"/>
  <c r="C62" i="147" s="1"/>
  <c r="L8" i="147"/>
  <c r="L58" i="147" s="1"/>
  <c r="L62" i="147" s="1"/>
  <c r="O58" i="128"/>
  <c r="O62" i="128" s="1"/>
  <c r="J8" i="121"/>
  <c r="J8" i="113"/>
  <c r="B8" i="110"/>
  <c r="B58" i="110" s="1"/>
  <c r="B62" i="110" s="1"/>
  <c r="O8" i="106"/>
  <c r="O58" i="106" s="1"/>
  <c r="O62" i="106" s="1"/>
  <c r="Q9" i="243"/>
  <c r="U13" i="244"/>
  <c r="U32" i="244"/>
  <c r="Q43" i="245"/>
  <c r="U13" i="246"/>
  <c r="U23" i="248"/>
  <c r="P53" i="249"/>
  <c r="P9" i="250"/>
  <c r="P27" i="251"/>
  <c r="P27" i="253"/>
  <c r="U22" i="258"/>
  <c r="T22" i="258"/>
  <c r="U52" i="258"/>
  <c r="T52" i="258"/>
  <c r="P53" i="258"/>
  <c r="O58" i="1"/>
  <c r="O62" i="1" s="1"/>
  <c r="J58" i="258"/>
  <c r="J62" i="258" s="1"/>
  <c r="O58" i="251"/>
  <c r="O62" i="251" s="1"/>
  <c r="R9" i="247"/>
  <c r="H8" i="247"/>
  <c r="J8" i="241"/>
  <c r="J58" i="241" s="1"/>
  <c r="J62" i="241" s="1"/>
  <c r="G58" i="240"/>
  <c r="G62" i="240" s="1"/>
  <c r="O58" i="240"/>
  <c r="O62" i="240" s="1"/>
  <c r="B8" i="238"/>
  <c r="B58" i="238" s="1"/>
  <c r="B62" i="238" s="1"/>
  <c r="J58" i="234"/>
  <c r="J62" i="234" s="1"/>
  <c r="D8" i="232"/>
  <c r="D58" i="232" s="1"/>
  <c r="D62" i="232" s="1"/>
  <c r="M8" i="232"/>
  <c r="M58" i="232" s="1"/>
  <c r="M62" i="232" s="1"/>
  <c r="F8" i="229"/>
  <c r="F58" i="229" s="1"/>
  <c r="F62" i="229" s="1"/>
  <c r="N8" i="229"/>
  <c r="N58" i="229" s="1"/>
  <c r="N62" i="229" s="1"/>
  <c r="C58" i="228"/>
  <c r="C62" i="228" s="1"/>
  <c r="F58" i="219"/>
  <c r="F62" i="219" s="1"/>
  <c r="I8" i="212"/>
  <c r="I58" i="212" s="1"/>
  <c r="I62" i="212" s="1"/>
  <c r="M58" i="210"/>
  <c r="M62" i="210" s="1"/>
  <c r="D58" i="204"/>
  <c r="D62" i="204" s="1"/>
  <c r="M58" i="204"/>
  <c r="M62" i="204" s="1"/>
  <c r="L58" i="202"/>
  <c r="L62" i="202" s="1"/>
  <c r="B58" i="199"/>
  <c r="B62" i="199" s="1"/>
  <c r="D58" i="193"/>
  <c r="D62" i="193" s="1"/>
  <c r="D8" i="160"/>
  <c r="D58" i="160" s="1"/>
  <c r="D62" i="160" s="1"/>
  <c r="M8" i="160"/>
  <c r="M58" i="160" s="1"/>
  <c r="M62" i="160" s="1"/>
  <c r="H8" i="119"/>
  <c r="M58" i="41"/>
  <c r="M62" i="41" s="1"/>
  <c r="Q9" i="239"/>
  <c r="T13" i="241"/>
  <c r="P9" i="244"/>
  <c r="P53" i="246"/>
  <c r="P9" i="247"/>
  <c r="T30" i="248"/>
  <c r="P27" i="249"/>
  <c r="P53" i="251"/>
  <c r="T32" i="252"/>
  <c r="P43" i="252"/>
  <c r="P27" i="254"/>
  <c r="T32" i="254"/>
  <c r="T48" i="257"/>
  <c r="U48" i="257"/>
  <c r="U54" i="257"/>
  <c r="T54" i="257"/>
  <c r="U57" i="258"/>
  <c r="T57" i="258"/>
  <c r="J8" i="249"/>
  <c r="J58" i="249" s="1"/>
  <c r="J62" i="249" s="1"/>
  <c r="M58" i="247"/>
  <c r="M62" i="247" s="1"/>
  <c r="J58" i="242"/>
  <c r="J62" i="242" s="1"/>
  <c r="G8" i="242"/>
  <c r="G58" i="242" s="1"/>
  <c r="G62" i="242" s="1"/>
  <c r="O8" i="242"/>
  <c r="O58" i="242" s="1"/>
  <c r="O62" i="242" s="1"/>
  <c r="B58" i="239"/>
  <c r="B62" i="239" s="1"/>
  <c r="C8" i="235"/>
  <c r="C58" i="235" s="1"/>
  <c r="C62" i="235" s="1"/>
  <c r="G8" i="226"/>
  <c r="G58" i="226" s="1"/>
  <c r="G62" i="226" s="1"/>
  <c r="O8" i="226"/>
  <c r="O58" i="226" s="1"/>
  <c r="O62" i="226" s="1"/>
  <c r="D58" i="225"/>
  <c r="D62" i="225" s="1"/>
  <c r="M58" i="225"/>
  <c r="M62" i="225" s="1"/>
  <c r="L58" i="220"/>
  <c r="L62" i="220" s="1"/>
  <c r="G58" i="219"/>
  <c r="G62" i="219" s="1"/>
  <c r="O58" i="219"/>
  <c r="O62" i="219" s="1"/>
  <c r="M58" i="209"/>
  <c r="M62" i="209" s="1"/>
  <c r="D8" i="208"/>
  <c r="D58" i="208" s="1"/>
  <c r="D62" i="208" s="1"/>
  <c r="M8" i="208"/>
  <c r="M58" i="208" s="1"/>
  <c r="M62" i="208" s="1"/>
  <c r="H58" i="205"/>
  <c r="B58" i="204"/>
  <c r="B62" i="204" s="1"/>
  <c r="J58" i="194"/>
  <c r="C58" i="160"/>
  <c r="C62" i="160" s="1"/>
  <c r="H58" i="152"/>
  <c r="B58" i="151"/>
  <c r="B62" i="151" s="1"/>
  <c r="I8" i="116"/>
  <c r="I58" i="116" s="1"/>
  <c r="I62" i="116" s="1"/>
  <c r="L58" i="110"/>
  <c r="L62" i="110" s="1"/>
  <c r="I8" i="100"/>
  <c r="I58" i="100" s="1"/>
  <c r="I62" i="100" s="1"/>
  <c r="N58" i="95"/>
  <c r="N62" i="95" s="1"/>
  <c r="R62" i="92"/>
  <c r="M58" i="49"/>
  <c r="M62" i="49" s="1"/>
  <c r="L58" i="40"/>
  <c r="L62" i="40" s="1"/>
  <c r="R62" i="28"/>
  <c r="R62" i="12"/>
  <c r="T41" i="257"/>
  <c r="T15" i="258"/>
  <c r="T23" i="258"/>
  <c r="U29" i="258"/>
  <c r="T36" i="258"/>
  <c r="T44" i="258"/>
  <c r="R9" i="258"/>
  <c r="I58" i="237"/>
  <c r="I62" i="237" s="1"/>
  <c r="R9" i="235"/>
  <c r="R9" i="234"/>
  <c r="I58" i="229"/>
  <c r="I62" i="229" s="1"/>
  <c r="G8" i="210"/>
  <c r="G58" i="210" s="1"/>
  <c r="G62" i="210" s="1"/>
  <c r="O8" i="210"/>
  <c r="O58" i="210" s="1"/>
  <c r="O62" i="210" s="1"/>
  <c r="G58" i="203"/>
  <c r="G62" i="203" s="1"/>
  <c r="I58" i="181"/>
  <c r="C58" i="172"/>
  <c r="C62" i="172" s="1"/>
  <c r="L58" i="172"/>
  <c r="L62" i="172" s="1"/>
  <c r="K8" i="158"/>
  <c r="G58" i="147"/>
  <c r="G62" i="147" s="1"/>
  <c r="I8" i="132"/>
  <c r="I58" i="132" s="1"/>
  <c r="I62" i="132" s="1"/>
  <c r="G8" i="122"/>
  <c r="G58" i="122" s="1"/>
  <c r="G62" i="122" s="1"/>
  <c r="O8" i="122"/>
  <c r="O58" i="122" s="1"/>
  <c r="O62" i="122" s="1"/>
  <c r="O8" i="114"/>
  <c r="O58" i="114" s="1"/>
  <c r="O62" i="114" s="1"/>
  <c r="M58" i="105"/>
  <c r="M62" i="105" s="1"/>
  <c r="H8" i="103"/>
  <c r="H8" i="95"/>
  <c r="R62" i="91"/>
  <c r="F58" i="41"/>
  <c r="F62" i="41" s="1"/>
  <c r="Q9" i="258"/>
  <c r="F58" i="254"/>
  <c r="F62" i="254" s="1"/>
  <c r="H58" i="208"/>
  <c r="B8" i="190"/>
  <c r="B58" i="190" s="1"/>
  <c r="B62" i="190" s="1"/>
  <c r="B8" i="182"/>
  <c r="B58" i="182" s="1"/>
  <c r="B62" i="182" s="1"/>
  <c r="D8" i="168"/>
  <c r="D58" i="168" s="1"/>
  <c r="D62" i="168" s="1"/>
  <c r="N8" i="165"/>
  <c r="N58" i="165" s="1"/>
  <c r="N62" i="165" s="1"/>
  <c r="G8" i="162"/>
  <c r="G58" i="162" s="1"/>
  <c r="G62" i="162" s="1"/>
  <c r="O8" i="162"/>
  <c r="O58" i="162" s="1"/>
  <c r="O62" i="162" s="1"/>
  <c r="B58" i="148"/>
  <c r="B62" i="148" s="1"/>
  <c r="K8" i="134"/>
  <c r="N8" i="117"/>
  <c r="N58" i="117" s="1"/>
  <c r="N62" i="117" s="1"/>
  <c r="O8" i="98"/>
  <c r="O58" i="98" s="1"/>
  <c r="O62" i="98" s="1"/>
  <c r="R62" i="84"/>
  <c r="R62" i="56"/>
  <c r="N58" i="37"/>
  <c r="N62" i="37" s="1"/>
  <c r="N58" i="36"/>
  <c r="N62" i="36" s="1"/>
  <c r="B58" i="255"/>
  <c r="B62" i="255" s="1"/>
  <c r="O58" i="211"/>
  <c r="O62" i="211" s="1"/>
  <c r="J8" i="193"/>
  <c r="J58" i="193" s="1"/>
  <c r="J62" i="193" s="1"/>
  <c r="G8" i="170"/>
  <c r="G58" i="170" s="1"/>
  <c r="G62" i="170" s="1"/>
  <c r="O8" i="170"/>
  <c r="O58" i="170" s="1"/>
  <c r="O62" i="170" s="1"/>
  <c r="K8" i="166"/>
  <c r="O58" i="155"/>
  <c r="O62" i="155" s="1"/>
  <c r="B8" i="150"/>
  <c r="B58" i="150" s="1"/>
  <c r="B62" i="150" s="1"/>
  <c r="K8" i="150"/>
  <c r="I58" i="147"/>
  <c r="I62" i="147" s="1"/>
  <c r="M8" i="144"/>
  <c r="M58" i="144" s="1"/>
  <c r="M62" i="144" s="1"/>
  <c r="H8" i="135"/>
  <c r="C58" i="132"/>
  <c r="C62" i="132" s="1"/>
  <c r="L8" i="107"/>
  <c r="L58" i="107" s="1"/>
  <c r="L62" i="107" s="1"/>
  <c r="O58" i="99"/>
  <c r="O62" i="99" s="1"/>
  <c r="J58" i="98"/>
  <c r="D8" i="96"/>
  <c r="M8" i="96"/>
  <c r="M58" i="96" s="1"/>
  <c r="M62" i="96" s="1"/>
  <c r="G58" i="93"/>
  <c r="G62" i="93" s="1"/>
  <c r="R62" i="72"/>
  <c r="F58" i="61"/>
  <c r="F62" i="61" s="1"/>
  <c r="D58" i="41"/>
  <c r="D62" i="41" s="1"/>
  <c r="I8" i="255"/>
  <c r="I58" i="255" s="1"/>
  <c r="I62" i="255" s="1"/>
  <c r="G8" i="250"/>
  <c r="G58" i="250" s="1"/>
  <c r="G62" i="250" s="1"/>
  <c r="O8" i="250"/>
  <c r="O58" i="250" s="1"/>
  <c r="O62" i="250" s="1"/>
  <c r="G58" i="227"/>
  <c r="G62" i="227" s="1"/>
  <c r="O58" i="227"/>
  <c r="O62" i="227" s="1"/>
  <c r="K58" i="215"/>
  <c r="K62" i="215" s="1"/>
  <c r="O58" i="209"/>
  <c r="O62" i="209" s="1"/>
  <c r="O58" i="196"/>
  <c r="O62" i="196" s="1"/>
  <c r="C8" i="195"/>
  <c r="G8" i="194"/>
  <c r="G58" i="194" s="1"/>
  <c r="G62" i="194" s="1"/>
  <c r="O8" i="194"/>
  <c r="O58" i="194" s="1"/>
  <c r="O62" i="194" s="1"/>
  <c r="H8" i="191"/>
  <c r="I8" i="188"/>
  <c r="I58" i="188" s="1"/>
  <c r="I62" i="188" s="1"/>
  <c r="B58" i="185"/>
  <c r="B62" i="185" s="1"/>
  <c r="F8" i="173"/>
  <c r="F58" i="173" s="1"/>
  <c r="F62" i="173" s="1"/>
  <c r="J58" i="170"/>
  <c r="C8" i="163"/>
  <c r="M8" i="152"/>
  <c r="M58" i="152" s="1"/>
  <c r="M62" i="152" s="1"/>
  <c r="L58" i="132"/>
  <c r="L62" i="132" s="1"/>
  <c r="D8" i="120"/>
  <c r="M8" i="120"/>
  <c r="M58" i="120" s="1"/>
  <c r="M62" i="120" s="1"/>
  <c r="L8" i="115"/>
  <c r="L58" i="115" s="1"/>
  <c r="L62" i="115" s="1"/>
  <c r="J58" i="114"/>
  <c r="R62" i="111"/>
  <c r="I8" i="108"/>
  <c r="I58" i="108" s="1"/>
  <c r="I62" i="108" s="1"/>
  <c r="R62" i="87"/>
  <c r="L58" i="84"/>
  <c r="L62" i="84" s="1"/>
  <c r="R62" i="79"/>
  <c r="I42" i="245"/>
  <c r="S42" i="245" s="1"/>
  <c r="B42" i="239"/>
  <c r="H58" i="200"/>
  <c r="J58" i="196"/>
  <c r="G8" i="178"/>
  <c r="G58" i="178" s="1"/>
  <c r="G62" i="178" s="1"/>
  <c r="O8" i="178"/>
  <c r="O58" i="178" s="1"/>
  <c r="O62" i="178" s="1"/>
  <c r="C8" i="171"/>
  <c r="C58" i="171" s="1"/>
  <c r="C62" i="171" s="1"/>
  <c r="M58" i="129"/>
  <c r="M62" i="129" s="1"/>
  <c r="D8" i="112"/>
  <c r="M8" i="112"/>
  <c r="O58" i="42"/>
  <c r="O62" i="42" s="1"/>
  <c r="G58" i="35"/>
  <c r="G62" i="35" s="1"/>
  <c r="W58" i="148"/>
  <c r="W62" i="148" s="1"/>
  <c r="W58" i="116"/>
  <c r="W62" i="116" s="1"/>
  <c r="W58" i="112"/>
  <c r="W62" i="112" s="1"/>
  <c r="W58" i="104"/>
  <c r="W62" i="104" s="1"/>
  <c r="W58" i="80"/>
  <c r="W62" i="80" s="1"/>
  <c r="W58" i="68"/>
  <c r="W62" i="68" s="1"/>
  <c r="W58" i="40"/>
  <c r="W62" i="40" s="1"/>
  <c r="W58" i="36"/>
  <c r="W62" i="36" s="1"/>
  <c r="W58" i="32"/>
  <c r="W62" i="32" s="1"/>
  <c r="H58" i="168"/>
  <c r="L58" i="160"/>
  <c r="L62" i="160" s="1"/>
  <c r="B58" i="159"/>
  <c r="B62" i="159" s="1"/>
  <c r="M58" i="158"/>
  <c r="M62" i="158" s="1"/>
  <c r="I8" i="148"/>
  <c r="I58" i="148" s="1"/>
  <c r="I62" i="148" s="1"/>
  <c r="G8" i="138"/>
  <c r="G58" i="138" s="1"/>
  <c r="G62" i="138" s="1"/>
  <c r="O8" i="138"/>
  <c r="O58" i="138" s="1"/>
  <c r="O62" i="138" s="1"/>
  <c r="G58" i="136"/>
  <c r="G62" i="136" s="1"/>
  <c r="J58" i="128"/>
  <c r="L8" i="123"/>
  <c r="L58" i="123" s="1"/>
  <c r="L62" i="123" s="1"/>
  <c r="H58" i="107"/>
  <c r="J8" i="97"/>
  <c r="R62" i="70"/>
  <c r="R62" i="66"/>
  <c r="R62" i="48"/>
  <c r="B42" i="223"/>
  <c r="D58" i="72"/>
  <c r="D62" i="72" s="1"/>
  <c r="M58" i="25"/>
  <c r="M62" i="25" s="1"/>
  <c r="F58" i="21"/>
  <c r="F62" i="21" s="1"/>
  <c r="F8" i="222"/>
  <c r="N8" i="222"/>
  <c r="F8" i="214"/>
  <c r="N8" i="214"/>
  <c r="F8" i="206"/>
  <c r="F58" i="206" s="1"/>
  <c r="F62" i="206" s="1"/>
  <c r="N8" i="206"/>
  <c r="N58" i="206" s="1"/>
  <c r="N62" i="206" s="1"/>
  <c r="F8" i="198"/>
  <c r="F58" i="198" s="1"/>
  <c r="F62" i="198" s="1"/>
  <c r="N8" i="198"/>
  <c r="N58" i="198" s="1"/>
  <c r="N62" i="198" s="1"/>
  <c r="F8" i="190"/>
  <c r="N8" i="190"/>
  <c r="F8" i="182"/>
  <c r="N8" i="182"/>
  <c r="F8" i="174"/>
  <c r="F58" i="174" s="1"/>
  <c r="F62" i="174" s="1"/>
  <c r="N8" i="174"/>
  <c r="N58" i="174" s="1"/>
  <c r="N62" i="174" s="1"/>
  <c r="F8" i="166"/>
  <c r="F58" i="166" s="1"/>
  <c r="F62" i="166" s="1"/>
  <c r="N8" i="166"/>
  <c r="F8" i="158"/>
  <c r="F58" i="158" s="1"/>
  <c r="F62" i="158" s="1"/>
  <c r="N8" i="158"/>
  <c r="N58" i="158" s="1"/>
  <c r="N62" i="158" s="1"/>
  <c r="F8" i="150"/>
  <c r="F58" i="150" s="1"/>
  <c r="F62" i="150" s="1"/>
  <c r="N8" i="150"/>
  <c r="F8" i="142"/>
  <c r="F58" i="142" s="1"/>
  <c r="F62" i="142" s="1"/>
  <c r="N8" i="142"/>
  <c r="N58" i="142" s="1"/>
  <c r="N62" i="142" s="1"/>
  <c r="F8" i="134"/>
  <c r="F58" i="134" s="1"/>
  <c r="F62" i="134" s="1"/>
  <c r="N8" i="134"/>
  <c r="N58" i="134" s="1"/>
  <c r="N62" i="134" s="1"/>
  <c r="H42" i="240"/>
  <c r="R42" i="240" s="1"/>
  <c r="B42" i="231"/>
  <c r="B58" i="231" s="1"/>
  <c r="B62" i="231" s="1"/>
  <c r="K42" i="231"/>
  <c r="I8" i="196"/>
  <c r="G8" i="186"/>
  <c r="G58" i="186" s="1"/>
  <c r="G62" i="186" s="1"/>
  <c r="K58" i="175"/>
  <c r="K62" i="175" s="1"/>
  <c r="J58" i="146"/>
  <c r="G8" i="146"/>
  <c r="G58" i="146" s="1"/>
  <c r="G62" i="146" s="1"/>
  <c r="O8" i="146"/>
  <c r="O58" i="146" s="1"/>
  <c r="O62" i="146" s="1"/>
  <c r="D8" i="128"/>
  <c r="D58" i="128" s="1"/>
  <c r="D62" i="128" s="1"/>
  <c r="I58" i="127"/>
  <c r="I62" i="127" s="1"/>
  <c r="I58" i="125"/>
  <c r="L8" i="99"/>
  <c r="L58" i="99" s="1"/>
  <c r="L62" i="99" s="1"/>
  <c r="G8" i="98"/>
  <c r="G58" i="98" s="1"/>
  <c r="G62" i="98" s="1"/>
  <c r="R62" i="88"/>
  <c r="R62" i="58"/>
  <c r="L58" i="44"/>
  <c r="L62" i="44" s="1"/>
  <c r="R62" i="20"/>
  <c r="H58" i="16"/>
  <c r="D58" i="16"/>
  <c r="D62" i="16" s="1"/>
  <c r="W58" i="224"/>
  <c r="W62" i="224" s="1"/>
  <c r="G8" i="254"/>
  <c r="G58" i="254" s="1"/>
  <c r="G62" i="254" s="1"/>
  <c r="O8" i="254"/>
  <c r="O58" i="254" s="1"/>
  <c r="O62" i="254" s="1"/>
  <c r="O42" i="235"/>
  <c r="O58" i="235" s="1"/>
  <c r="O62" i="235" s="1"/>
  <c r="M58" i="185"/>
  <c r="M62" i="185" s="1"/>
  <c r="I8" i="180"/>
  <c r="I58" i="180" s="1"/>
  <c r="I62" i="180" s="1"/>
  <c r="D58" i="177"/>
  <c r="D62" i="177" s="1"/>
  <c r="B58" i="167"/>
  <c r="B62" i="167" s="1"/>
  <c r="F58" i="160"/>
  <c r="F62" i="160" s="1"/>
  <c r="B58" i="141"/>
  <c r="B62" i="141" s="1"/>
  <c r="J8" i="129"/>
  <c r="B58" i="111"/>
  <c r="B62" i="111" s="1"/>
  <c r="R62" i="100"/>
  <c r="N58" i="94"/>
  <c r="N62" i="94" s="1"/>
  <c r="R62" i="68"/>
  <c r="R62" i="64"/>
  <c r="I58" i="53"/>
  <c r="I62" i="53" s="1"/>
  <c r="R62" i="50"/>
  <c r="H8" i="230"/>
  <c r="D42" i="257"/>
  <c r="M42" i="257"/>
  <c r="M58" i="257" s="1"/>
  <c r="M62" i="257" s="1"/>
  <c r="J42" i="250"/>
  <c r="J58" i="250" s="1"/>
  <c r="J62" i="250" s="1"/>
  <c r="G58" i="80"/>
  <c r="G62" i="80" s="1"/>
  <c r="F58" i="77"/>
  <c r="F62" i="77" s="1"/>
  <c r="B58" i="71"/>
  <c r="B62" i="71" s="1"/>
  <c r="O58" i="35"/>
  <c r="O62" i="35" s="1"/>
  <c r="R62" i="35"/>
  <c r="R27" i="257"/>
  <c r="R27" i="249"/>
  <c r="H8" i="193"/>
  <c r="H8" i="161"/>
  <c r="W8" i="217"/>
  <c r="W8" i="189"/>
  <c r="W8" i="177"/>
  <c r="W58" i="177" s="1"/>
  <c r="W62" i="177" s="1"/>
  <c r="B42" i="247"/>
  <c r="B58" i="247" s="1"/>
  <c r="B62" i="247" s="1"/>
  <c r="I42" i="229"/>
  <c r="S42" i="229" s="1"/>
  <c r="I8" i="164"/>
  <c r="I58" i="164" s="1"/>
  <c r="I62" i="164" s="1"/>
  <c r="G8" i="154"/>
  <c r="G58" i="154" s="1"/>
  <c r="G62" i="154" s="1"/>
  <c r="O8" i="154"/>
  <c r="O58" i="154" s="1"/>
  <c r="O62" i="154" s="1"/>
  <c r="G8" i="130"/>
  <c r="G58" i="130" s="1"/>
  <c r="G62" i="130" s="1"/>
  <c r="O8" i="130"/>
  <c r="O58" i="130" s="1"/>
  <c r="O62" i="130" s="1"/>
  <c r="R62" i="115"/>
  <c r="O58" i="112"/>
  <c r="O62" i="112" s="1"/>
  <c r="D8" i="104"/>
  <c r="D58" i="88"/>
  <c r="D62" i="88" s="1"/>
  <c r="R62" i="44"/>
  <c r="B58" i="37"/>
  <c r="B62" i="37" s="1"/>
  <c r="G58" i="34"/>
  <c r="G62" i="34" s="1"/>
  <c r="O58" i="34"/>
  <c r="O62" i="34" s="1"/>
  <c r="V58" i="22"/>
  <c r="V62" i="22" s="1"/>
  <c r="D42" i="241"/>
  <c r="D58" i="241" s="1"/>
  <c r="D62" i="241" s="1"/>
  <c r="M42" i="241"/>
  <c r="F42" i="238"/>
  <c r="F58" i="238" s="1"/>
  <c r="F62" i="238" s="1"/>
  <c r="N42" i="238"/>
  <c r="D42" i="233"/>
  <c r="D58" i="233" s="1"/>
  <c r="D62" i="233" s="1"/>
  <c r="M42" i="233"/>
  <c r="B8" i="16"/>
  <c r="B58" i="16" s="1"/>
  <c r="B62" i="16" s="1"/>
  <c r="F8" i="15"/>
  <c r="F58" i="15" s="1"/>
  <c r="F62" i="15" s="1"/>
  <c r="I58" i="13"/>
  <c r="I62" i="13" s="1"/>
  <c r="D58" i="9"/>
  <c r="D62" i="9" s="1"/>
  <c r="B58" i="7"/>
  <c r="B62" i="7" s="1"/>
  <c r="V58" i="238"/>
  <c r="V62" i="238" s="1"/>
  <c r="V58" i="230"/>
  <c r="V62" i="230" s="1"/>
  <c r="W8" i="8"/>
  <c r="F8" i="218"/>
  <c r="F58" i="218" s="1"/>
  <c r="F62" i="218" s="1"/>
  <c r="N8" i="218"/>
  <c r="N58" i="218" s="1"/>
  <c r="N62" i="218" s="1"/>
  <c r="F8" i="210"/>
  <c r="F58" i="210" s="1"/>
  <c r="F62" i="210" s="1"/>
  <c r="N8" i="210"/>
  <c r="N58" i="210" s="1"/>
  <c r="N62" i="210" s="1"/>
  <c r="F8" i="202"/>
  <c r="F58" i="202" s="1"/>
  <c r="F62" i="202" s="1"/>
  <c r="N8" i="202"/>
  <c r="N58" i="202" s="1"/>
  <c r="N62" i="202" s="1"/>
  <c r="F8" i="194"/>
  <c r="F58" i="194" s="1"/>
  <c r="F62" i="194" s="1"/>
  <c r="N8" i="194"/>
  <c r="N58" i="194" s="1"/>
  <c r="N62" i="194" s="1"/>
  <c r="F8" i="186"/>
  <c r="F58" i="186" s="1"/>
  <c r="F62" i="186" s="1"/>
  <c r="N8" i="186"/>
  <c r="N58" i="186" s="1"/>
  <c r="N62" i="186" s="1"/>
  <c r="F8" i="178"/>
  <c r="F58" i="178" s="1"/>
  <c r="F62" i="178" s="1"/>
  <c r="N8" i="178"/>
  <c r="N58" i="178" s="1"/>
  <c r="N62" i="178" s="1"/>
  <c r="F8" i="170"/>
  <c r="F58" i="170" s="1"/>
  <c r="F62" i="170" s="1"/>
  <c r="N8" i="170"/>
  <c r="N58" i="170" s="1"/>
  <c r="N62" i="170" s="1"/>
  <c r="F8" i="162"/>
  <c r="F58" i="162" s="1"/>
  <c r="F62" i="162" s="1"/>
  <c r="N8" i="162"/>
  <c r="N58" i="162" s="1"/>
  <c r="N62" i="162" s="1"/>
  <c r="F8" i="154"/>
  <c r="F58" i="154" s="1"/>
  <c r="F62" i="154" s="1"/>
  <c r="N8" i="154"/>
  <c r="N58" i="154" s="1"/>
  <c r="N62" i="154" s="1"/>
  <c r="F8" i="146"/>
  <c r="F58" i="146" s="1"/>
  <c r="F62" i="146" s="1"/>
  <c r="N8" i="146"/>
  <c r="N58" i="146" s="1"/>
  <c r="N62" i="146" s="1"/>
  <c r="F8" i="138"/>
  <c r="F58" i="138" s="1"/>
  <c r="F62" i="138" s="1"/>
  <c r="N8" i="138"/>
  <c r="N58" i="138" s="1"/>
  <c r="N62" i="138" s="1"/>
  <c r="F8" i="130"/>
  <c r="F58" i="130" s="1"/>
  <c r="F62" i="130" s="1"/>
  <c r="N8" i="130"/>
  <c r="N58" i="130" s="1"/>
  <c r="N62" i="130" s="1"/>
  <c r="N8" i="66"/>
  <c r="N58" i="66" s="1"/>
  <c r="N62" i="66" s="1"/>
  <c r="N8" i="34"/>
  <c r="N58" i="34" s="1"/>
  <c r="N62" i="34" s="1"/>
  <c r="F8" i="10"/>
  <c r="F58" i="10" s="1"/>
  <c r="F62" i="10" s="1"/>
  <c r="V8" i="16"/>
  <c r="V58" i="16" s="1"/>
  <c r="V62" i="16" s="1"/>
  <c r="K42" i="247"/>
  <c r="C42" i="236"/>
  <c r="C58" i="236" s="1"/>
  <c r="C62" i="236" s="1"/>
  <c r="J42" i="218"/>
  <c r="J58" i="218" s="1"/>
  <c r="J62" i="218" s="1"/>
  <c r="I42" i="205"/>
  <c r="S42" i="205" s="1"/>
  <c r="B42" i="191"/>
  <c r="B58" i="191" s="1"/>
  <c r="B62" i="191" s="1"/>
  <c r="G42" i="179"/>
  <c r="G58" i="179" s="1"/>
  <c r="G62" i="179" s="1"/>
  <c r="O42" i="179"/>
  <c r="O58" i="179" s="1"/>
  <c r="O62" i="179" s="1"/>
  <c r="G42" i="195"/>
  <c r="G58" i="195" s="1"/>
  <c r="G62" i="195" s="1"/>
  <c r="O42" i="195"/>
  <c r="O58" i="195" s="1"/>
  <c r="O62" i="195" s="1"/>
  <c r="H42" i="184"/>
  <c r="R42" i="184" s="1"/>
  <c r="B42" i="167"/>
  <c r="I42" i="157"/>
  <c r="S42" i="157" s="1"/>
  <c r="B42" i="119"/>
  <c r="B58" i="119" s="1"/>
  <c r="B62" i="119" s="1"/>
  <c r="K42" i="119"/>
  <c r="O42" i="91"/>
  <c r="O58" i="91" s="1"/>
  <c r="O62" i="91" s="1"/>
  <c r="R62" i="8"/>
  <c r="V58" i="222"/>
  <c r="V62" i="222" s="1"/>
  <c r="W58" i="196"/>
  <c r="W62" i="196" s="1"/>
  <c r="V58" i="170"/>
  <c r="V62" i="170" s="1"/>
  <c r="V58" i="166"/>
  <c r="V62" i="166" s="1"/>
  <c r="V58" i="162"/>
  <c r="V62" i="162" s="1"/>
  <c r="V58" i="154"/>
  <c r="V62" i="154" s="1"/>
  <c r="V58" i="142"/>
  <c r="V62" i="142" s="1"/>
  <c r="V58" i="138"/>
  <c r="V62" i="138" s="1"/>
  <c r="V58" i="134"/>
  <c r="V62" i="134" s="1"/>
  <c r="V58" i="122"/>
  <c r="V62" i="122" s="1"/>
  <c r="V58" i="106"/>
  <c r="V62" i="106" s="1"/>
  <c r="V58" i="78"/>
  <c r="V62" i="78" s="1"/>
  <c r="V58" i="74"/>
  <c r="V62" i="74" s="1"/>
  <c r="V58" i="46"/>
  <c r="V62" i="46" s="1"/>
  <c r="V58" i="42"/>
  <c r="V62" i="42" s="1"/>
  <c r="V58" i="38"/>
  <c r="V62" i="38" s="1"/>
  <c r="V58" i="34"/>
  <c r="V62" i="34" s="1"/>
  <c r="H8" i="234"/>
  <c r="H8" i="226"/>
  <c r="O8" i="125"/>
  <c r="O58" i="125" s="1"/>
  <c r="O62" i="125" s="1"/>
  <c r="O8" i="117"/>
  <c r="O58" i="117" s="1"/>
  <c r="O62" i="117" s="1"/>
  <c r="G8" i="109"/>
  <c r="G58" i="109" s="1"/>
  <c r="G62" i="109" s="1"/>
  <c r="O8" i="109"/>
  <c r="O58" i="109" s="1"/>
  <c r="O62" i="109" s="1"/>
  <c r="O8" i="101"/>
  <c r="O58" i="101" s="1"/>
  <c r="O62" i="101" s="1"/>
  <c r="O8" i="93"/>
  <c r="O58" i="93" s="1"/>
  <c r="O62" i="93" s="1"/>
  <c r="O8" i="85"/>
  <c r="O58" i="85" s="1"/>
  <c r="O62" i="85" s="1"/>
  <c r="G8" i="77"/>
  <c r="G58" i="77" s="1"/>
  <c r="G62" i="77" s="1"/>
  <c r="O8" i="77"/>
  <c r="O58" i="77" s="1"/>
  <c r="O62" i="77" s="1"/>
  <c r="O8" i="69"/>
  <c r="O58" i="69" s="1"/>
  <c r="O62" i="69" s="1"/>
  <c r="O8" i="61"/>
  <c r="O58" i="61" s="1"/>
  <c r="O62" i="61" s="1"/>
  <c r="O8" i="53"/>
  <c r="O58" i="53" s="1"/>
  <c r="O62" i="53" s="1"/>
  <c r="G8" i="45"/>
  <c r="G58" i="45" s="1"/>
  <c r="G62" i="45" s="1"/>
  <c r="O8" i="45"/>
  <c r="O58" i="45" s="1"/>
  <c r="O62" i="45" s="1"/>
  <c r="O8" i="37"/>
  <c r="O58" i="37" s="1"/>
  <c r="O62" i="37" s="1"/>
  <c r="O8" i="29"/>
  <c r="O58" i="29" s="1"/>
  <c r="O62" i="29" s="1"/>
  <c r="O8" i="21"/>
  <c r="O58" i="21" s="1"/>
  <c r="O62" i="21" s="1"/>
  <c r="G8" i="13"/>
  <c r="G58" i="13" s="1"/>
  <c r="G62" i="13" s="1"/>
  <c r="O8" i="13"/>
  <c r="O58" i="13" s="1"/>
  <c r="O62" i="13" s="1"/>
  <c r="O8" i="5"/>
  <c r="O58" i="5" s="1"/>
  <c r="O62" i="5" s="1"/>
  <c r="C42" i="220"/>
  <c r="L42" i="220"/>
  <c r="D42" i="209"/>
  <c r="D58" i="209" s="1"/>
  <c r="D62" i="209" s="1"/>
  <c r="M42" i="209"/>
  <c r="B42" i="199"/>
  <c r="K42" i="199"/>
  <c r="K58" i="199" s="1"/>
  <c r="K62" i="199" s="1"/>
  <c r="J42" i="186"/>
  <c r="J58" i="186" s="1"/>
  <c r="G42" i="139"/>
  <c r="G58" i="139" s="1"/>
  <c r="G62" i="139" s="1"/>
  <c r="H8" i="9"/>
  <c r="B8" i="8"/>
  <c r="B58" i="8" s="1"/>
  <c r="B62" i="8" s="1"/>
  <c r="F8" i="7"/>
  <c r="F58" i="7" s="1"/>
  <c r="F62" i="7" s="1"/>
  <c r="V58" i="214"/>
  <c r="V62" i="214" s="1"/>
  <c r="W58" i="192"/>
  <c r="W62" i="192" s="1"/>
  <c r="W58" i="188"/>
  <c r="W62" i="188" s="1"/>
  <c r="W58" i="184"/>
  <c r="W62" i="184" s="1"/>
  <c r="W8" i="13"/>
  <c r="R27" i="253"/>
  <c r="H8" i="213"/>
  <c r="H8" i="181"/>
  <c r="H8" i="117"/>
  <c r="H8" i="45"/>
  <c r="H8" i="21"/>
  <c r="H42" i="224"/>
  <c r="R42" i="224" s="1"/>
  <c r="F42" i="214"/>
  <c r="N42" i="214"/>
  <c r="D42" i="201"/>
  <c r="D58" i="201" s="1"/>
  <c r="D62" i="201" s="1"/>
  <c r="M42" i="201"/>
  <c r="M58" i="201" s="1"/>
  <c r="M62" i="201" s="1"/>
  <c r="F42" i="182"/>
  <c r="N42" i="182"/>
  <c r="I42" i="165"/>
  <c r="S42" i="165" s="1"/>
  <c r="F8" i="54"/>
  <c r="N8" i="54"/>
  <c r="F8" i="22"/>
  <c r="F58" i="22" s="1"/>
  <c r="F62" i="22" s="1"/>
  <c r="C42" i="244"/>
  <c r="C58" i="244" s="1"/>
  <c r="C62" i="244" s="1"/>
  <c r="K42" i="239"/>
  <c r="J42" i="210"/>
  <c r="J58" i="210" s="1"/>
  <c r="G42" i="203"/>
  <c r="O42" i="203"/>
  <c r="O58" i="203" s="1"/>
  <c r="O62" i="203" s="1"/>
  <c r="H42" i="152"/>
  <c r="R42" i="152" s="1"/>
  <c r="K42" i="151"/>
  <c r="I8" i="224"/>
  <c r="F42" i="190"/>
  <c r="N42" i="190"/>
  <c r="M42" i="177"/>
  <c r="M58" i="177" s="1"/>
  <c r="M62" i="177" s="1"/>
  <c r="N42" i="174"/>
  <c r="O42" i="171"/>
  <c r="O58" i="171" s="1"/>
  <c r="O62" i="171" s="1"/>
  <c r="G8" i="217"/>
  <c r="G58" i="217" s="1"/>
  <c r="G62" i="217" s="1"/>
  <c r="O8" i="217"/>
  <c r="O58" i="217" s="1"/>
  <c r="O62" i="217" s="1"/>
  <c r="G8" i="193"/>
  <c r="G58" i="193" s="1"/>
  <c r="G62" i="193" s="1"/>
  <c r="O8" i="193"/>
  <c r="O58" i="193" s="1"/>
  <c r="O62" i="193" s="1"/>
  <c r="G8" i="185"/>
  <c r="G58" i="185" s="1"/>
  <c r="G62" i="185" s="1"/>
  <c r="O8" i="185"/>
  <c r="O58" i="185" s="1"/>
  <c r="O62" i="185" s="1"/>
  <c r="G8" i="161"/>
  <c r="G58" i="161" s="1"/>
  <c r="G62" i="161" s="1"/>
  <c r="O8" i="161"/>
  <c r="O58" i="161" s="1"/>
  <c r="O62" i="161" s="1"/>
  <c r="G8" i="153"/>
  <c r="G58" i="153" s="1"/>
  <c r="G62" i="153" s="1"/>
  <c r="O8" i="153"/>
  <c r="O58" i="153" s="1"/>
  <c r="O62" i="153" s="1"/>
  <c r="G8" i="129"/>
  <c r="G58" i="129" s="1"/>
  <c r="G62" i="129" s="1"/>
  <c r="O8" i="129"/>
  <c r="O58" i="129" s="1"/>
  <c r="O62" i="129" s="1"/>
  <c r="G8" i="121"/>
  <c r="G58" i="121" s="1"/>
  <c r="G62" i="121" s="1"/>
  <c r="O8" i="121"/>
  <c r="O58" i="121" s="1"/>
  <c r="O62" i="121" s="1"/>
  <c r="O8" i="113"/>
  <c r="O58" i="113" s="1"/>
  <c r="O62" i="113" s="1"/>
  <c r="O8" i="105"/>
  <c r="O58" i="105" s="1"/>
  <c r="O62" i="105" s="1"/>
  <c r="G8" i="97"/>
  <c r="G58" i="97" s="1"/>
  <c r="G62" i="97" s="1"/>
  <c r="O8" i="97"/>
  <c r="O58" i="97" s="1"/>
  <c r="O62" i="97" s="1"/>
  <c r="O8" i="89"/>
  <c r="O58" i="89" s="1"/>
  <c r="O62" i="89" s="1"/>
  <c r="O8" i="81"/>
  <c r="O58" i="81" s="1"/>
  <c r="O62" i="81" s="1"/>
  <c r="O8" i="73"/>
  <c r="O58" i="73" s="1"/>
  <c r="O62" i="73" s="1"/>
  <c r="O8" i="65"/>
  <c r="O58" i="65" s="1"/>
  <c r="O62" i="65" s="1"/>
  <c r="G8" i="57"/>
  <c r="G58" i="57" s="1"/>
  <c r="G62" i="57" s="1"/>
  <c r="O8" i="57"/>
  <c r="O58" i="57" s="1"/>
  <c r="O62" i="57" s="1"/>
  <c r="O8" i="49"/>
  <c r="O58" i="49" s="1"/>
  <c r="O62" i="49" s="1"/>
  <c r="O8" i="41"/>
  <c r="O58" i="41" s="1"/>
  <c r="O62" i="41" s="1"/>
  <c r="G8" i="33"/>
  <c r="G58" i="33" s="1"/>
  <c r="G62" i="33" s="1"/>
  <c r="O8" i="33"/>
  <c r="O58" i="33" s="1"/>
  <c r="O62" i="33" s="1"/>
  <c r="G8" i="25"/>
  <c r="G58" i="25" s="1"/>
  <c r="G62" i="25" s="1"/>
  <c r="O8" i="25"/>
  <c r="O58" i="25" s="1"/>
  <c r="O62" i="25" s="1"/>
  <c r="O8" i="17"/>
  <c r="O58" i="17" s="1"/>
  <c r="O62" i="17" s="1"/>
  <c r="O8" i="9"/>
  <c r="O58" i="9" s="1"/>
  <c r="O62" i="9" s="1"/>
  <c r="C42" i="252"/>
  <c r="F42" i="222"/>
  <c r="N42" i="222"/>
  <c r="C42" i="188"/>
  <c r="L42" i="188"/>
  <c r="L58" i="188" s="1"/>
  <c r="L62" i="188" s="1"/>
  <c r="J42" i="178"/>
  <c r="J58" i="178" s="1"/>
  <c r="F42" i="166"/>
  <c r="N42" i="166"/>
  <c r="B42" i="159"/>
  <c r="K42" i="159"/>
  <c r="D42" i="153"/>
  <c r="D58" i="153" s="1"/>
  <c r="D62" i="153" s="1"/>
  <c r="M42" i="153"/>
  <c r="M58" i="153" s="1"/>
  <c r="M62" i="153" s="1"/>
  <c r="C42" i="148"/>
  <c r="C58" i="148" s="1"/>
  <c r="C62" i="148" s="1"/>
  <c r="L42" i="148"/>
  <c r="L58" i="148" s="1"/>
  <c r="L62" i="148" s="1"/>
  <c r="G42" i="147"/>
  <c r="O42" i="147"/>
  <c r="O58" i="147" s="1"/>
  <c r="O62" i="147" s="1"/>
  <c r="J42" i="146"/>
  <c r="I42" i="125"/>
  <c r="S42" i="125" s="1"/>
  <c r="J42" i="122"/>
  <c r="J58" i="122" s="1"/>
  <c r="B42" i="95"/>
  <c r="B58" i="95" s="1"/>
  <c r="B62" i="95" s="1"/>
  <c r="K42" i="95"/>
  <c r="G42" i="19"/>
  <c r="G58" i="19" s="1"/>
  <c r="G62" i="19" s="1"/>
  <c r="O42" i="19"/>
  <c r="O58" i="19" s="1"/>
  <c r="O62" i="19" s="1"/>
  <c r="O42" i="115"/>
  <c r="O58" i="115" s="1"/>
  <c r="O62" i="115" s="1"/>
  <c r="M42" i="169"/>
  <c r="M58" i="169" s="1"/>
  <c r="M62" i="169" s="1"/>
  <c r="H42" i="168"/>
  <c r="R42" i="168" s="1"/>
  <c r="G42" i="163"/>
  <c r="G58" i="163" s="1"/>
  <c r="G62" i="163" s="1"/>
  <c r="O42" i="163"/>
  <c r="O58" i="163" s="1"/>
  <c r="O62" i="163" s="1"/>
  <c r="J42" i="106"/>
  <c r="J58" i="106" s="1"/>
  <c r="G42" i="91"/>
  <c r="G58" i="91" s="1"/>
  <c r="G62" i="91" s="1"/>
  <c r="G42" i="67"/>
  <c r="G58" i="67" s="1"/>
  <c r="G62" i="67" s="1"/>
  <c r="H42" i="160"/>
  <c r="R42" i="160" s="1"/>
  <c r="D42" i="129"/>
  <c r="D58" i="129" s="1"/>
  <c r="D62" i="129" s="1"/>
  <c r="O42" i="99"/>
  <c r="H42" i="144"/>
  <c r="R42" i="144" s="1"/>
  <c r="I42" i="141"/>
  <c r="S42" i="141" s="1"/>
  <c r="C42" i="164"/>
  <c r="C58" i="164" s="1"/>
  <c r="C62" i="164" s="1"/>
  <c r="L42" i="164"/>
  <c r="L58" i="164" s="1"/>
  <c r="L62" i="164" s="1"/>
  <c r="N42" i="150"/>
  <c r="N42" i="102"/>
  <c r="N58" i="102" s="1"/>
  <c r="N62" i="102" s="1"/>
  <c r="M42" i="49"/>
  <c r="B42" i="111"/>
  <c r="K42" i="111"/>
  <c r="B42" i="63"/>
  <c r="B58" i="63" s="1"/>
  <c r="B62" i="63" s="1"/>
  <c r="K42" i="63"/>
  <c r="I42" i="61"/>
  <c r="S42" i="61" s="1"/>
  <c r="D42" i="9"/>
  <c r="M42" i="9"/>
  <c r="M58" i="9" s="1"/>
  <c r="M62" i="9" s="1"/>
  <c r="B42" i="7"/>
  <c r="K42" i="7"/>
  <c r="V42" i="130"/>
  <c r="V58" i="130" s="1"/>
  <c r="V62" i="130" s="1"/>
  <c r="C42" i="140"/>
  <c r="C58" i="140" s="1"/>
  <c r="C62" i="140" s="1"/>
  <c r="L42" i="140"/>
  <c r="L58" i="140" s="1"/>
  <c r="L62" i="140" s="1"/>
  <c r="M42" i="137"/>
  <c r="M58" i="137" s="1"/>
  <c r="M62" i="137" s="1"/>
  <c r="C42" i="132"/>
  <c r="L42" i="132"/>
  <c r="M42" i="129"/>
  <c r="C42" i="124"/>
  <c r="L42" i="124"/>
  <c r="L58" i="124" s="1"/>
  <c r="L62" i="124" s="1"/>
  <c r="H42" i="96"/>
  <c r="R42" i="96" s="1"/>
  <c r="G42" i="115"/>
  <c r="G58" i="115" s="1"/>
  <c r="G62" i="115" s="1"/>
  <c r="H42" i="112"/>
  <c r="R42" i="112" s="1"/>
  <c r="G42" i="99"/>
  <c r="B42" i="103"/>
  <c r="B58" i="103" s="1"/>
  <c r="B62" i="103" s="1"/>
  <c r="K42" i="103"/>
  <c r="I42" i="53"/>
  <c r="S42" i="53" s="1"/>
  <c r="I42" i="45"/>
  <c r="S42" i="45" s="1"/>
  <c r="G42" i="43"/>
  <c r="G58" i="43" s="1"/>
  <c r="G62" i="43" s="1"/>
  <c r="G42" i="107"/>
  <c r="G58" i="107" s="1"/>
  <c r="G62" i="107" s="1"/>
  <c r="J42" i="26"/>
  <c r="J58" i="26" s="1"/>
  <c r="I42" i="13"/>
  <c r="S42" i="13" s="1"/>
  <c r="J42" i="73"/>
  <c r="J58" i="73" s="1"/>
  <c r="B42" i="71"/>
  <c r="K42" i="71"/>
  <c r="M42" i="57"/>
  <c r="M58" i="57" s="1"/>
  <c r="M62" i="57" s="1"/>
  <c r="G42" i="50"/>
  <c r="G58" i="50" s="1"/>
  <c r="G62" i="50" s="1"/>
  <c r="O42" i="50"/>
  <c r="O58" i="50" s="1"/>
  <c r="O62" i="50" s="1"/>
  <c r="K42" i="46"/>
  <c r="M42" i="8"/>
  <c r="D42" i="120"/>
  <c r="M42" i="120"/>
  <c r="D42" i="112"/>
  <c r="M42" i="112"/>
  <c r="D42" i="104"/>
  <c r="M42" i="104"/>
  <c r="M58" i="104" s="1"/>
  <c r="M62" i="104" s="1"/>
  <c r="D42" i="96"/>
  <c r="M42" i="96"/>
  <c r="D42" i="88"/>
  <c r="M42" i="88"/>
  <c r="M58" i="88" s="1"/>
  <c r="M62" i="88" s="1"/>
  <c r="I42" i="85"/>
  <c r="S42" i="85" s="1"/>
  <c r="J42" i="81"/>
  <c r="J58" i="81" s="1"/>
  <c r="B42" i="79"/>
  <c r="B58" i="79" s="1"/>
  <c r="B62" i="79" s="1"/>
  <c r="K42" i="79"/>
  <c r="F42" i="69"/>
  <c r="F58" i="69" s="1"/>
  <c r="F62" i="69" s="1"/>
  <c r="N42" i="69"/>
  <c r="N58" i="69" s="1"/>
  <c r="N62" i="69" s="1"/>
  <c r="D42" i="56"/>
  <c r="D58" i="56" s="1"/>
  <c r="D62" i="56" s="1"/>
  <c r="I42" i="52"/>
  <c r="S42" i="52" s="1"/>
  <c r="G42" i="35"/>
  <c r="O42" i="35"/>
  <c r="N42" i="30"/>
  <c r="N58" i="30" s="1"/>
  <c r="N62" i="30" s="1"/>
  <c r="C42" i="11"/>
  <c r="L42" i="11"/>
  <c r="L58" i="11" s="1"/>
  <c r="L62" i="11" s="1"/>
  <c r="F42" i="77"/>
  <c r="N42" i="77"/>
  <c r="N58" i="77" s="1"/>
  <c r="N62" i="77" s="1"/>
  <c r="F42" i="61"/>
  <c r="F42" i="54"/>
  <c r="N42" i="54"/>
  <c r="D42" i="48"/>
  <c r="D58" i="48" s="1"/>
  <c r="D62" i="48" s="1"/>
  <c r="M42" i="48"/>
  <c r="M58" i="48" s="1"/>
  <c r="M62" i="48" s="1"/>
  <c r="G42" i="42"/>
  <c r="G58" i="42" s="1"/>
  <c r="G62" i="42" s="1"/>
  <c r="O42" i="42"/>
  <c r="I42" i="36"/>
  <c r="S42" i="36" s="1"/>
  <c r="W42" i="188"/>
  <c r="W42" i="184"/>
  <c r="M42" i="121"/>
  <c r="M58" i="121" s="1"/>
  <c r="M62" i="121" s="1"/>
  <c r="C42" i="116"/>
  <c r="L42" i="116"/>
  <c r="L58" i="116" s="1"/>
  <c r="L62" i="116" s="1"/>
  <c r="M42" i="113"/>
  <c r="M58" i="113" s="1"/>
  <c r="M62" i="113" s="1"/>
  <c r="C42" i="108"/>
  <c r="L42" i="108"/>
  <c r="L58" i="108" s="1"/>
  <c r="L62" i="108" s="1"/>
  <c r="M42" i="105"/>
  <c r="C42" i="100"/>
  <c r="L42" i="100"/>
  <c r="L58" i="100" s="1"/>
  <c r="L62" i="100" s="1"/>
  <c r="M42" i="97"/>
  <c r="M58" i="97" s="1"/>
  <c r="M62" i="97" s="1"/>
  <c r="C42" i="92"/>
  <c r="L42" i="92"/>
  <c r="L58" i="92" s="1"/>
  <c r="L62" i="92" s="1"/>
  <c r="M42" i="89"/>
  <c r="M58" i="89" s="1"/>
  <c r="M62" i="89" s="1"/>
  <c r="G42" i="75"/>
  <c r="G58" i="75" s="1"/>
  <c r="G62" i="75" s="1"/>
  <c r="D42" i="72"/>
  <c r="M42" i="72"/>
  <c r="M58" i="72" s="1"/>
  <c r="M62" i="72" s="1"/>
  <c r="I42" i="69"/>
  <c r="S42" i="69" s="1"/>
  <c r="D42" i="64"/>
  <c r="D58" i="64" s="1"/>
  <c r="D62" i="64" s="1"/>
  <c r="M42" i="64"/>
  <c r="M58" i="64" s="1"/>
  <c r="M62" i="64" s="1"/>
  <c r="D42" i="40"/>
  <c r="D58" i="40" s="1"/>
  <c r="D62" i="40" s="1"/>
  <c r="M42" i="40"/>
  <c r="M58" i="40" s="1"/>
  <c r="M62" i="40" s="1"/>
  <c r="I42" i="20"/>
  <c r="S42" i="20" s="1"/>
  <c r="V42" i="46"/>
  <c r="V42" i="38"/>
  <c r="K42" i="118"/>
  <c r="K42" i="110"/>
  <c r="K42" i="102"/>
  <c r="K42" i="94"/>
  <c r="K42" i="62"/>
  <c r="B42" i="47"/>
  <c r="B58" i="47" s="1"/>
  <c r="B62" i="47" s="1"/>
  <c r="K42" i="47"/>
  <c r="C42" i="43"/>
  <c r="L42" i="43"/>
  <c r="L58" i="43" s="1"/>
  <c r="L62" i="43" s="1"/>
  <c r="H42" i="32"/>
  <c r="R42" i="32" s="1"/>
  <c r="V42" i="102"/>
  <c r="V58" i="102" s="1"/>
  <c r="V62" i="102" s="1"/>
  <c r="V42" i="98"/>
  <c r="V58" i="98" s="1"/>
  <c r="V62" i="98" s="1"/>
  <c r="V42" i="94"/>
  <c r="V58" i="94" s="1"/>
  <c r="V62" i="94" s="1"/>
  <c r="V42" i="90"/>
  <c r="V58" i="90" s="1"/>
  <c r="V62" i="90" s="1"/>
  <c r="V42" i="214"/>
  <c r="V42" i="210"/>
  <c r="V58" i="210" s="1"/>
  <c r="V62" i="210" s="1"/>
  <c r="V42" i="206"/>
  <c r="V58" i="206" s="1"/>
  <c r="V62" i="206" s="1"/>
  <c r="V42" i="202"/>
  <c r="V58" i="202" s="1"/>
  <c r="V62" i="202" s="1"/>
  <c r="V42" i="198"/>
  <c r="V58" i="198" s="1"/>
  <c r="V62" i="198" s="1"/>
  <c r="V42" i="10"/>
  <c r="V58" i="10" s="1"/>
  <c r="V62" i="10" s="1"/>
  <c r="C42" i="52"/>
  <c r="L42" i="52"/>
  <c r="L58" i="52" s="1"/>
  <c r="L62" i="52" s="1"/>
  <c r="B42" i="39"/>
  <c r="K42" i="39"/>
  <c r="C42" i="28"/>
  <c r="L42" i="28"/>
  <c r="L58" i="28" s="1"/>
  <c r="L62" i="28" s="1"/>
  <c r="G42" i="18"/>
  <c r="G58" i="18" s="1"/>
  <c r="G62" i="18" s="1"/>
  <c r="O42" i="18"/>
  <c r="O58" i="18" s="1"/>
  <c r="O62" i="18" s="1"/>
  <c r="J42" i="10"/>
  <c r="J58" i="10" s="1"/>
  <c r="B42" i="6"/>
  <c r="B58" i="6" s="1"/>
  <c r="B62" i="6" s="1"/>
  <c r="K42" i="6"/>
  <c r="V42" i="194"/>
  <c r="V58" i="194" s="1"/>
  <c r="V62" i="194" s="1"/>
  <c r="W42" i="100"/>
  <c r="W58" i="100" s="1"/>
  <c r="W62" i="100" s="1"/>
  <c r="W42" i="96"/>
  <c r="W58" i="96" s="1"/>
  <c r="W62" i="96" s="1"/>
  <c r="W42" i="92"/>
  <c r="W58" i="92" s="1"/>
  <c r="W62" i="92" s="1"/>
  <c r="W42" i="88"/>
  <c r="W58" i="88" s="1"/>
  <c r="W62" i="88" s="1"/>
  <c r="W42" i="36"/>
  <c r="C42" i="84"/>
  <c r="L42" i="84"/>
  <c r="M42" i="81"/>
  <c r="M58" i="81" s="1"/>
  <c r="M62" i="81" s="1"/>
  <c r="C42" i="76"/>
  <c r="L42" i="76"/>
  <c r="L58" i="76" s="1"/>
  <c r="L62" i="76" s="1"/>
  <c r="M42" i="73"/>
  <c r="M58" i="73" s="1"/>
  <c r="M62" i="73" s="1"/>
  <c r="C42" i="68"/>
  <c r="L42" i="68"/>
  <c r="L58" i="68" s="1"/>
  <c r="L62" i="68" s="1"/>
  <c r="M42" i="65"/>
  <c r="M58" i="65" s="1"/>
  <c r="M62" i="65" s="1"/>
  <c r="D42" i="49"/>
  <c r="D58" i="49" s="1"/>
  <c r="D62" i="49" s="1"/>
  <c r="N42" i="37"/>
  <c r="J42" i="25"/>
  <c r="J58" i="25" s="1"/>
  <c r="H42" i="15"/>
  <c r="R42" i="15" s="1"/>
  <c r="G42" i="3"/>
  <c r="G58" i="3" s="1"/>
  <c r="G62" i="3" s="1"/>
  <c r="O42" i="3"/>
  <c r="O58" i="3" s="1"/>
  <c r="O62" i="3" s="1"/>
  <c r="V42" i="186"/>
  <c r="V58" i="186" s="1"/>
  <c r="V62" i="186" s="1"/>
  <c r="V42" i="182"/>
  <c r="V58" i="182" s="1"/>
  <c r="V62" i="182" s="1"/>
  <c r="V42" i="62"/>
  <c r="V58" i="62" s="1"/>
  <c r="V62" i="62" s="1"/>
  <c r="W42" i="32"/>
  <c r="W42" i="24"/>
  <c r="W58" i="24" s="1"/>
  <c r="W62" i="24" s="1"/>
  <c r="K42" i="86"/>
  <c r="K42" i="78"/>
  <c r="K42" i="70"/>
  <c r="K42" i="55"/>
  <c r="G42" i="34"/>
  <c r="O42" i="34"/>
  <c r="I42" i="29"/>
  <c r="S42" i="29" s="1"/>
  <c r="F42" i="21"/>
  <c r="N42" i="21"/>
  <c r="N58" i="21" s="1"/>
  <c r="N62" i="21" s="1"/>
  <c r="V42" i="110"/>
  <c r="V58" i="110" s="1"/>
  <c r="V62" i="110" s="1"/>
  <c r="W42" i="76"/>
  <c r="W58" i="76" s="1"/>
  <c r="W62" i="76" s="1"/>
  <c r="C42" i="60"/>
  <c r="L42" i="60"/>
  <c r="L58" i="60" s="1"/>
  <c r="L62" i="60" s="1"/>
  <c r="C42" i="44"/>
  <c r="L42" i="44"/>
  <c r="B42" i="38"/>
  <c r="B58" i="38" s="1"/>
  <c r="B62" i="38" s="1"/>
  <c r="K42" i="38"/>
  <c r="H42" i="31"/>
  <c r="R42" i="31" s="1"/>
  <c r="D42" i="25"/>
  <c r="D58" i="25" s="1"/>
  <c r="D62" i="25" s="1"/>
  <c r="M42" i="25"/>
  <c r="B42" i="23"/>
  <c r="B58" i="23" s="1"/>
  <c r="B62" i="23" s="1"/>
  <c r="K42" i="23"/>
  <c r="H42" i="16"/>
  <c r="R42" i="16" s="1"/>
  <c r="C42" i="12"/>
  <c r="L42" i="12"/>
  <c r="L58" i="12" s="1"/>
  <c r="L62" i="12" s="1"/>
  <c r="F42" i="5"/>
  <c r="F58" i="5" s="1"/>
  <c r="F62" i="5" s="1"/>
  <c r="N42" i="5"/>
  <c r="N58" i="5" s="1"/>
  <c r="N62" i="5" s="1"/>
  <c r="V42" i="170"/>
  <c r="V42" i="30"/>
  <c r="V58" i="30" s="1"/>
  <c r="V62" i="30" s="1"/>
  <c r="V42" i="26"/>
  <c r="V58" i="26" s="1"/>
  <c r="V62" i="26" s="1"/>
  <c r="V42" i="22"/>
  <c r="V42" i="18"/>
  <c r="V58" i="18" s="1"/>
  <c r="V62" i="18" s="1"/>
  <c r="W42" i="12"/>
  <c r="W58" i="12" s="1"/>
  <c r="W62" i="12" s="1"/>
  <c r="W42" i="4"/>
  <c r="W58" i="4" s="1"/>
  <c r="W62" i="4" s="1"/>
  <c r="D42" i="57"/>
  <c r="D58" i="57" s="1"/>
  <c r="D62" i="57" s="1"/>
  <c r="D42" i="41"/>
  <c r="M42" i="24"/>
  <c r="M58" i="24" s="1"/>
  <c r="M62" i="24" s="1"/>
  <c r="V42" i="146"/>
  <c r="V58" i="146" s="1"/>
  <c r="V62" i="146" s="1"/>
  <c r="W42" i="112"/>
  <c r="K42" i="31"/>
  <c r="K42" i="15"/>
  <c r="W42" i="232"/>
  <c r="W58" i="232" s="1"/>
  <c r="W62" i="232" s="1"/>
  <c r="W42" i="228"/>
  <c r="W58" i="228" s="1"/>
  <c r="W62" i="228" s="1"/>
  <c r="W42" i="224"/>
  <c r="W42" i="220"/>
  <c r="W58" i="220" s="1"/>
  <c r="W62" i="220" s="1"/>
  <c r="V42" i="166"/>
  <c r="W42" i="148"/>
  <c r="V42" i="126"/>
  <c r="V58" i="126" s="1"/>
  <c r="V62" i="126" s="1"/>
  <c r="V42" i="86"/>
  <c r="V58" i="86" s="1"/>
  <c r="V62" i="86" s="1"/>
  <c r="V42" i="58"/>
  <c r="V58" i="58" s="1"/>
  <c r="V62" i="58" s="1"/>
  <c r="W42" i="48"/>
  <c r="W58" i="48" s="1"/>
  <c r="W62" i="48" s="1"/>
  <c r="V42" i="34"/>
  <c r="S59" i="80"/>
  <c r="D42" i="32"/>
  <c r="D58" i="32" s="1"/>
  <c r="D62" i="32" s="1"/>
  <c r="D42" i="16"/>
  <c r="W42" i="212"/>
  <c r="W58" i="212" s="1"/>
  <c r="W62" i="212" s="1"/>
  <c r="W42" i="208"/>
  <c r="W58" i="208" s="1"/>
  <c r="W62" i="208" s="1"/>
  <c r="W42" i="204"/>
  <c r="W58" i="204" s="1"/>
  <c r="W62" i="204" s="1"/>
  <c r="W42" i="200"/>
  <c r="W58" i="200" s="1"/>
  <c r="W62" i="200" s="1"/>
  <c r="V42" i="162"/>
  <c r="V42" i="158"/>
  <c r="V58" i="158" s="1"/>
  <c r="V62" i="158" s="1"/>
  <c r="V42" i="154"/>
  <c r="V42" i="122"/>
  <c r="V42" i="118"/>
  <c r="V58" i="118" s="1"/>
  <c r="V62" i="118" s="1"/>
  <c r="V42" i="82"/>
  <c r="V58" i="82" s="1"/>
  <c r="V62" i="82" s="1"/>
  <c r="V42" i="54"/>
  <c r="V58" i="54" s="1"/>
  <c r="V62" i="54" s="1"/>
  <c r="W42" i="44"/>
  <c r="W58" i="44" s="1"/>
  <c r="W62" i="44" s="1"/>
  <c r="W42" i="28"/>
  <c r="W58" i="28" s="1"/>
  <c r="W62" i="28" s="1"/>
  <c r="W42" i="8"/>
  <c r="M42" i="255"/>
  <c r="M42" i="247"/>
  <c r="M42" i="239"/>
  <c r="M58" i="239" s="1"/>
  <c r="M62" i="239" s="1"/>
  <c r="M42" i="231"/>
  <c r="M58" i="231" s="1"/>
  <c r="M62" i="231" s="1"/>
  <c r="S59" i="171"/>
  <c r="C42" i="36"/>
  <c r="L42" i="36"/>
  <c r="L58" i="36" s="1"/>
  <c r="L62" i="36" s="1"/>
  <c r="C42" i="20"/>
  <c r="L42" i="20"/>
  <c r="L58" i="20" s="1"/>
  <c r="L62" i="20" s="1"/>
  <c r="C42" i="4"/>
  <c r="L42" i="4"/>
  <c r="L58" i="4" s="1"/>
  <c r="L62" i="4" s="1"/>
  <c r="V42" i="258"/>
  <c r="V58" i="258" s="1"/>
  <c r="V62" i="258" s="1"/>
  <c r="V42" i="254"/>
  <c r="V58" i="254" s="1"/>
  <c r="V62" i="254" s="1"/>
  <c r="V42" i="250"/>
  <c r="V58" i="250" s="1"/>
  <c r="V62" i="250" s="1"/>
  <c r="V42" i="246"/>
  <c r="V58" i="246" s="1"/>
  <c r="V62" i="246" s="1"/>
  <c r="V42" i="242"/>
  <c r="V58" i="242" s="1"/>
  <c r="V62" i="242" s="1"/>
  <c r="V42" i="238"/>
  <c r="W42" i="196"/>
  <c r="V42" i="150"/>
  <c r="V58" i="150" s="1"/>
  <c r="V62" i="150" s="1"/>
  <c r="W42" i="144"/>
  <c r="W58" i="144" s="1"/>
  <c r="W62" i="144" s="1"/>
  <c r="W42" i="140"/>
  <c r="W58" i="140" s="1"/>
  <c r="W62" i="140" s="1"/>
  <c r="W42" i="136"/>
  <c r="W58" i="136" s="1"/>
  <c r="W62" i="136" s="1"/>
  <c r="V42" i="114"/>
  <c r="V58" i="114" s="1"/>
  <c r="V62" i="114" s="1"/>
  <c r="W42" i="108"/>
  <c r="W58" i="108" s="1"/>
  <c r="W62" i="108" s="1"/>
  <c r="V42" i="78"/>
  <c r="V42" i="50"/>
  <c r="V58" i="50" s="1"/>
  <c r="V62" i="50" s="1"/>
  <c r="W42" i="16"/>
  <c r="W58" i="16" s="1"/>
  <c r="W62" i="16" s="1"/>
  <c r="D42" i="33"/>
  <c r="D58" i="33" s="1"/>
  <c r="D62" i="33" s="1"/>
  <c r="D42" i="17"/>
  <c r="D58" i="17" s="1"/>
  <c r="D62" i="17" s="1"/>
  <c r="V42" i="234"/>
  <c r="V58" i="234" s="1"/>
  <c r="V62" i="234" s="1"/>
  <c r="V42" i="230"/>
  <c r="V42" i="226"/>
  <c r="V58" i="226" s="1"/>
  <c r="V62" i="226" s="1"/>
  <c r="V42" i="222"/>
  <c r="V42" i="218"/>
  <c r="V58" i="218" s="1"/>
  <c r="V62" i="218" s="1"/>
  <c r="W42" i="192"/>
  <c r="V42" i="178"/>
  <c r="V58" i="178" s="1"/>
  <c r="V62" i="178" s="1"/>
  <c r="W42" i="172"/>
  <c r="W58" i="172" s="1"/>
  <c r="W62" i="172" s="1"/>
  <c r="W42" i="132"/>
  <c r="W58" i="132" s="1"/>
  <c r="W62" i="132" s="1"/>
  <c r="W42" i="104"/>
  <c r="V42" i="74"/>
  <c r="W42" i="68"/>
  <c r="W42" i="64"/>
  <c r="W58" i="64" s="1"/>
  <c r="W62" i="64" s="1"/>
  <c r="W42" i="40"/>
  <c r="D42" i="24"/>
  <c r="D58" i="24" s="1"/>
  <c r="D62" i="24" s="1"/>
  <c r="D42" i="8"/>
  <c r="W42" i="168"/>
  <c r="W58" i="168" s="1"/>
  <c r="W62" i="168" s="1"/>
  <c r="V42" i="142"/>
  <c r="V42" i="138"/>
  <c r="W42" i="124"/>
  <c r="W58" i="124" s="1"/>
  <c r="W62" i="124" s="1"/>
  <c r="W42" i="84"/>
  <c r="W58" i="84" s="1"/>
  <c r="W62" i="84" s="1"/>
  <c r="V42" i="70"/>
  <c r="V58" i="70" s="1"/>
  <c r="V62" i="70" s="1"/>
  <c r="W42" i="56"/>
  <c r="W58" i="56" s="1"/>
  <c r="W62" i="56" s="1"/>
  <c r="V42" i="42"/>
  <c r="V42" i="6"/>
  <c r="V58" i="6" s="1"/>
  <c r="V62" i="6" s="1"/>
  <c r="M42" i="251"/>
  <c r="M42" i="243"/>
  <c r="M58" i="243" s="1"/>
  <c r="M62" i="243" s="1"/>
  <c r="M42" i="235"/>
  <c r="V42" i="190"/>
  <c r="V58" i="190" s="1"/>
  <c r="V62" i="190" s="1"/>
  <c r="W42" i="164"/>
  <c r="W58" i="164" s="1"/>
  <c r="W62" i="164" s="1"/>
  <c r="W42" i="160"/>
  <c r="W58" i="160" s="1"/>
  <c r="W62" i="160" s="1"/>
  <c r="W42" i="156"/>
  <c r="W58" i="156" s="1"/>
  <c r="W62" i="156" s="1"/>
  <c r="W42" i="152"/>
  <c r="W58" i="152" s="1"/>
  <c r="W62" i="152" s="1"/>
  <c r="V42" i="134"/>
  <c r="W42" i="120"/>
  <c r="W58" i="120" s="1"/>
  <c r="W62" i="120" s="1"/>
  <c r="W42" i="116"/>
  <c r="V42" i="106"/>
  <c r="W42" i="80"/>
  <c r="V42" i="66"/>
  <c r="V58" i="66" s="1"/>
  <c r="V62" i="66" s="1"/>
  <c r="W42" i="52"/>
  <c r="W58" i="52" s="1"/>
  <c r="W62" i="52" s="1"/>
  <c r="T17" i="1"/>
  <c r="U18" i="1"/>
  <c r="T25" i="1"/>
  <c r="U26" i="1"/>
  <c r="T29" i="1"/>
  <c r="U30" i="1"/>
  <c r="T37" i="1"/>
  <c r="U38" i="1"/>
  <c r="T47" i="1"/>
  <c r="E53" i="1"/>
  <c r="U11" i="2"/>
  <c r="U19" i="2"/>
  <c r="U31" i="2"/>
  <c r="U39" i="2"/>
  <c r="P43" i="2"/>
  <c r="U49" i="2"/>
  <c r="T53" i="2"/>
  <c r="U54" i="2"/>
  <c r="Q59" i="2"/>
  <c r="U13" i="3"/>
  <c r="U21" i="3"/>
  <c r="P27" i="3"/>
  <c r="U33" i="3"/>
  <c r="U41" i="3"/>
  <c r="U51" i="3"/>
  <c r="U56" i="3"/>
  <c r="E59" i="3"/>
  <c r="U17" i="4"/>
  <c r="U25" i="4"/>
  <c r="U30" i="4"/>
  <c r="U38" i="4"/>
  <c r="Q43" i="4"/>
  <c r="U48" i="4"/>
  <c r="U53" i="4"/>
  <c r="U13" i="5"/>
  <c r="U21" i="5"/>
  <c r="P27" i="5"/>
  <c r="U33" i="5"/>
  <c r="U41" i="5"/>
  <c r="U51" i="5"/>
  <c r="U56" i="5"/>
  <c r="E59" i="5"/>
  <c r="P9" i="6"/>
  <c r="P8" i="6" s="1"/>
  <c r="U15" i="6"/>
  <c r="U23" i="6"/>
  <c r="U35" i="6"/>
  <c r="U45" i="6"/>
  <c r="Q53" i="6"/>
  <c r="U53" i="6" s="1"/>
  <c r="T59" i="6"/>
  <c r="U60" i="6"/>
  <c r="U17" i="7"/>
  <c r="U25" i="7"/>
  <c r="U29" i="7"/>
  <c r="U37" i="7"/>
  <c r="U47" i="7"/>
  <c r="E53" i="7"/>
  <c r="U11" i="8"/>
  <c r="U19" i="8"/>
  <c r="U31" i="8"/>
  <c r="U39" i="8"/>
  <c r="P43" i="8"/>
  <c r="U49" i="8"/>
  <c r="U54" i="8"/>
  <c r="Q59" i="8"/>
  <c r="Q9" i="9"/>
  <c r="U14" i="9"/>
  <c r="U22" i="9"/>
  <c r="U35" i="9"/>
  <c r="U45" i="9"/>
  <c r="Q53" i="9"/>
  <c r="U53" i="9" s="1"/>
  <c r="T59" i="9"/>
  <c r="U60" i="9"/>
  <c r="U10" i="10"/>
  <c r="U18" i="10"/>
  <c r="U26" i="10"/>
  <c r="U30" i="10"/>
  <c r="U38" i="10"/>
  <c r="Q43" i="10"/>
  <c r="Q42" i="10" s="1"/>
  <c r="U48" i="10"/>
  <c r="U12" i="11"/>
  <c r="U20" i="11"/>
  <c r="Q27" i="11"/>
  <c r="U32" i="11"/>
  <c r="U40" i="11"/>
  <c r="E43" i="11"/>
  <c r="U50" i="11"/>
  <c r="U55" i="11"/>
  <c r="P59" i="11"/>
  <c r="Q9" i="12"/>
  <c r="U14" i="12"/>
  <c r="U22" i="12"/>
  <c r="P43" i="12"/>
  <c r="U56" i="12"/>
  <c r="U29" i="14"/>
  <c r="T29" i="14"/>
  <c r="U20" i="15"/>
  <c r="T20" i="15"/>
  <c r="U22" i="16"/>
  <c r="T22" i="16"/>
  <c r="U18" i="17"/>
  <c r="T18" i="17"/>
  <c r="E43" i="18"/>
  <c r="U44" i="18"/>
  <c r="T44" i="18"/>
  <c r="U57" i="18"/>
  <c r="T57" i="18"/>
  <c r="U31" i="20"/>
  <c r="T31" i="20"/>
  <c r="U49" i="20"/>
  <c r="T49" i="20"/>
  <c r="U56" i="20"/>
  <c r="U51" i="23"/>
  <c r="T51" i="23"/>
  <c r="U11" i="26"/>
  <c r="T11" i="26"/>
  <c r="U23" i="28"/>
  <c r="T23" i="28"/>
  <c r="U47" i="29"/>
  <c r="T47" i="29"/>
  <c r="Q43" i="30"/>
  <c r="U16" i="31"/>
  <c r="U57" i="31"/>
  <c r="T57" i="31"/>
  <c r="U14" i="33"/>
  <c r="T14" i="33"/>
  <c r="U52" i="33"/>
  <c r="T52" i="33"/>
  <c r="E53" i="34"/>
  <c r="U54" i="34"/>
  <c r="T54" i="34"/>
  <c r="U22" i="35"/>
  <c r="T22" i="35"/>
  <c r="U17" i="36"/>
  <c r="T17" i="36"/>
  <c r="U13" i="37"/>
  <c r="T13" i="37"/>
  <c r="U56" i="37"/>
  <c r="T56" i="37"/>
  <c r="U52" i="39"/>
  <c r="T52" i="39"/>
  <c r="U47" i="40"/>
  <c r="T47" i="40"/>
  <c r="E9" i="41"/>
  <c r="U10" i="41"/>
  <c r="T10" i="41"/>
  <c r="U18" i="41"/>
  <c r="T18" i="41"/>
  <c r="U26" i="41"/>
  <c r="T26" i="41"/>
  <c r="U14" i="43"/>
  <c r="T14" i="43"/>
  <c r="U11" i="45"/>
  <c r="T11" i="45"/>
  <c r="U12" i="48"/>
  <c r="T12" i="48"/>
  <c r="U44" i="48"/>
  <c r="U52" i="49"/>
  <c r="T52" i="49"/>
  <c r="U10" i="50"/>
  <c r="U36" i="50"/>
  <c r="T36" i="50"/>
  <c r="U37" i="52"/>
  <c r="T37" i="52"/>
  <c r="U61" i="52"/>
  <c r="T61" i="52"/>
  <c r="U10" i="57"/>
  <c r="E59" i="57"/>
  <c r="U60" i="57"/>
  <c r="T60" i="57"/>
  <c r="E9" i="1"/>
  <c r="Q43" i="2"/>
  <c r="Q27" i="3"/>
  <c r="E43" i="3"/>
  <c r="E9" i="4"/>
  <c r="Q27" i="5"/>
  <c r="E43" i="5"/>
  <c r="Q9" i="6"/>
  <c r="E27" i="6"/>
  <c r="E9" i="7"/>
  <c r="Q43" i="8"/>
  <c r="E27" i="9"/>
  <c r="P43" i="11"/>
  <c r="U47" i="13"/>
  <c r="T47" i="13"/>
  <c r="U11" i="14"/>
  <c r="T11" i="14"/>
  <c r="U19" i="14"/>
  <c r="T19" i="14"/>
  <c r="U40" i="15"/>
  <c r="T40" i="15"/>
  <c r="U19" i="20"/>
  <c r="T19" i="20"/>
  <c r="U56" i="23"/>
  <c r="T56" i="23"/>
  <c r="U15" i="24"/>
  <c r="T15" i="24"/>
  <c r="U29" i="25"/>
  <c r="T29" i="25"/>
  <c r="U56" i="27"/>
  <c r="T56" i="27"/>
  <c r="U45" i="28"/>
  <c r="T45" i="28"/>
  <c r="U20" i="30"/>
  <c r="T20" i="30"/>
  <c r="U32" i="30"/>
  <c r="T32" i="30"/>
  <c r="E9" i="34"/>
  <c r="U10" i="34"/>
  <c r="T10" i="34"/>
  <c r="E43" i="35"/>
  <c r="U44" i="35"/>
  <c r="T44" i="35"/>
  <c r="U57" i="35"/>
  <c r="T57" i="35"/>
  <c r="U30" i="36"/>
  <c r="T30" i="36"/>
  <c r="U50" i="42"/>
  <c r="T50" i="42"/>
  <c r="U20" i="46"/>
  <c r="T20" i="46"/>
  <c r="U13" i="47"/>
  <c r="T13" i="47"/>
  <c r="U40" i="48"/>
  <c r="T40" i="48"/>
  <c r="U57" i="49"/>
  <c r="T57" i="49"/>
  <c r="U25" i="51"/>
  <c r="T25" i="51"/>
  <c r="U37" i="51"/>
  <c r="T37" i="51"/>
  <c r="U14" i="54"/>
  <c r="T14" i="54"/>
  <c r="U35" i="55"/>
  <c r="T35" i="55"/>
  <c r="U18" i="58"/>
  <c r="T18" i="58"/>
  <c r="U49" i="58"/>
  <c r="T49" i="58"/>
  <c r="U26" i="59"/>
  <c r="T26" i="59"/>
  <c r="P9" i="4"/>
  <c r="P8" i="4" s="1"/>
  <c r="P58" i="4" s="1"/>
  <c r="P62" i="4" s="1"/>
  <c r="E59" i="12"/>
  <c r="U60" i="12"/>
  <c r="T60" i="12"/>
  <c r="E43" i="16"/>
  <c r="U44" i="16"/>
  <c r="T44" i="16"/>
  <c r="U22" i="18"/>
  <c r="T22" i="18"/>
  <c r="U15" i="21"/>
  <c r="T15" i="21"/>
  <c r="U31" i="22"/>
  <c r="T31" i="22"/>
  <c r="U17" i="25"/>
  <c r="T17" i="25"/>
  <c r="U39" i="26"/>
  <c r="T39" i="26"/>
  <c r="E53" i="26"/>
  <c r="U54" i="26"/>
  <c r="T54" i="26"/>
  <c r="U21" i="27"/>
  <c r="T21" i="27"/>
  <c r="U41" i="27"/>
  <c r="T41" i="27"/>
  <c r="U17" i="29"/>
  <c r="T17" i="29"/>
  <c r="U29" i="29"/>
  <c r="T29" i="29"/>
  <c r="U50" i="30"/>
  <c r="T50" i="30"/>
  <c r="U49" i="34"/>
  <c r="T49" i="34"/>
  <c r="U25" i="38"/>
  <c r="T25" i="38"/>
  <c r="U37" i="38"/>
  <c r="T37" i="38"/>
  <c r="U55" i="42"/>
  <c r="T55" i="42"/>
  <c r="U38" i="44"/>
  <c r="T38" i="44"/>
  <c r="U49" i="45"/>
  <c r="T49" i="45"/>
  <c r="E53" i="45"/>
  <c r="U54" i="45"/>
  <c r="T54" i="45"/>
  <c r="U41" i="47"/>
  <c r="T41" i="47"/>
  <c r="U14" i="49"/>
  <c r="T14" i="49"/>
  <c r="U17" i="51"/>
  <c r="T17" i="51"/>
  <c r="U16" i="52"/>
  <c r="T16" i="52"/>
  <c r="U24" i="52"/>
  <c r="T24" i="52"/>
  <c r="U29" i="52"/>
  <c r="T29" i="52"/>
  <c r="U47" i="52"/>
  <c r="T47" i="52"/>
  <c r="U26" i="58"/>
  <c r="T26" i="58"/>
  <c r="U18" i="59"/>
  <c r="T18" i="59"/>
  <c r="U49" i="59"/>
  <c r="T49" i="59"/>
  <c r="Q9" i="1"/>
  <c r="T13" i="1"/>
  <c r="T21" i="1"/>
  <c r="E27" i="1"/>
  <c r="T33" i="1"/>
  <c r="T41" i="1"/>
  <c r="T51" i="1"/>
  <c r="T56" i="1"/>
  <c r="E9" i="2"/>
  <c r="T15" i="2"/>
  <c r="T23" i="2"/>
  <c r="P53" i="2"/>
  <c r="T60" i="2"/>
  <c r="T17" i="3"/>
  <c r="T25" i="3"/>
  <c r="Q43" i="3"/>
  <c r="Q9" i="4"/>
  <c r="T34" i="4"/>
  <c r="T44" i="4"/>
  <c r="T52" i="4"/>
  <c r="Q53" i="4"/>
  <c r="T57" i="4"/>
  <c r="T59" i="4"/>
  <c r="U60" i="4"/>
  <c r="T17" i="5"/>
  <c r="T25" i="5"/>
  <c r="T29" i="5"/>
  <c r="T37" i="5"/>
  <c r="Q43" i="5"/>
  <c r="Q42" i="5" s="1"/>
  <c r="T47" i="5"/>
  <c r="T19" i="6"/>
  <c r="Q27" i="6"/>
  <c r="T31" i="6"/>
  <c r="T39" i="6"/>
  <c r="E43" i="6"/>
  <c r="T49" i="6"/>
  <c r="T54" i="6"/>
  <c r="P59" i="6"/>
  <c r="Q9" i="7"/>
  <c r="Q8" i="7" s="1"/>
  <c r="T13" i="7"/>
  <c r="E27" i="7"/>
  <c r="T33" i="7"/>
  <c r="T41" i="7"/>
  <c r="T51" i="7"/>
  <c r="T56" i="7"/>
  <c r="E9" i="8"/>
  <c r="T15" i="8"/>
  <c r="T23" i="8"/>
  <c r="T35" i="8"/>
  <c r="T45" i="8"/>
  <c r="P53" i="8"/>
  <c r="T53" i="8" s="1"/>
  <c r="T60" i="8"/>
  <c r="T18" i="9"/>
  <c r="Q27" i="9"/>
  <c r="T31" i="9"/>
  <c r="T39" i="9"/>
  <c r="E43" i="9"/>
  <c r="T49" i="9"/>
  <c r="T54" i="9"/>
  <c r="P59" i="9"/>
  <c r="P9" i="10"/>
  <c r="T9" i="10" s="1"/>
  <c r="T14" i="10"/>
  <c r="T22" i="10"/>
  <c r="T34" i="10"/>
  <c r="T44" i="10"/>
  <c r="T52" i="10"/>
  <c r="Q53" i="10"/>
  <c r="U53" i="10" s="1"/>
  <c r="T57" i="10"/>
  <c r="T59" i="10"/>
  <c r="U60" i="10"/>
  <c r="T16" i="11"/>
  <c r="T24" i="11"/>
  <c r="T28" i="11"/>
  <c r="T36" i="11"/>
  <c r="T46" i="11"/>
  <c r="E53" i="11"/>
  <c r="T61" i="11"/>
  <c r="T10" i="12"/>
  <c r="T18" i="12"/>
  <c r="P9" i="13"/>
  <c r="P8" i="13" s="1"/>
  <c r="U25" i="13"/>
  <c r="T25" i="13"/>
  <c r="U34" i="16"/>
  <c r="T34" i="16"/>
  <c r="U26" i="17"/>
  <c r="T26" i="17"/>
  <c r="U25" i="19"/>
  <c r="T25" i="19"/>
  <c r="U37" i="19"/>
  <c r="T37" i="19"/>
  <c r="E27" i="21"/>
  <c r="U28" i="21"/>
  <c r="T28" i="21"/>
  <c r="U19" i="22"/>
  <c r="T19" i="22"/>
  <c r="U13" i="23"/>
  <c r="T13" i="23"/>
  <c r="U33" i="23"/>
  <c r="T33" i="23"/>
  <c r="U49" i="26"/>
  <c r="T49" i="26"/>
  <c r="U13" i="27"/>
  <c r="T13" i="27"/>
  <c r="U12" i="30"/>
  <c r="T12" i="30"/>
  <c r="U55" i="30"/>
  <c r="T55" i="30"/>
  <c r="U34" i="31"/>
  <c r="T34" i="31"/>
  <c r="E43" i="31"/>
  <c r="U44" i="31"/>
  <c r="T44" i="31"/>
  <c r="U26" i="32"/>
  <c r="T26" i="32"/>
  <c r="U39" i="32"/>
  <c r="T39" i="32"/>
  <c r="U57" i="33"/>
  <c r="T57" i="33"/>
  <c r="U26" i="34"/>
  <c r="T26" i="34"/>
  <c r="U14" i="35"/>
  <c r="T14" i="35"/>
  <c r="U32" i="36"/>
  <c r="U47" i="38"/>
  <c r="T47" i="38"/>
  <c r="U34" i="39"/>
  <c r="T34" i="39"/>
  <c r="U57" i="39"/>
  <c r="T57" i="39"/>
  <c r="U32" i="42"/>
  <c r="T32" i="42"/>
  <c r="U35" i="43"/>
  <c r="T35" i="43"/>
  <c r="U45" i="43"/>
  <c r="T45" i="43"/>
  <c r="E59" i="43"/>
  <c r="U60" i="43"/>
  <c r="T60" i="43"/>
  <c r="E9" i="44"/>
  <c r="U10" i="44"/>
  <c r="T10" i="44"/>
  <c r="U26" i="44"/>
  <c r="T26" i="44"/>
  <c r="U48" i="44"/>
  <c r="T48" i="44"/>
  <c r="U40" i="46"/>
  <c r="T40" i="46"/>
  <c r="U50" i="48"/>
  <c r="T50" i="48"/>
  <c r="U55" i="48"/>
  <c r="T55" i="48"/>
  <c r="U24" i="50"/>
  <c r="T24" i="50"/>
  <c r="E27" i="50"/>
  <c r="U28" i="50"/>
  <c r="T28" i="50"/>
  <c r="U46" i="50"/>
  <c r="T46" i="50"/>
  <c r="E59" i="50"/>
  <c r="U60" i="50"/>
  <c r="T60" i="50"/>
  <c r="U29" i="51"/>
  <c r="T29" i="51"/>
  <c r="U23" i="55"/>
  <c r="T23" i="55"/>
  <c r="U36" i="57"/>
  <c r="T36" i="57"/>
  <c r="T12" i="1"/>
  <c r="T20" i="1"/>
  <c r="P27" i="1"/>
  <c r="P8" i="1" s="1"/>
  <c r="P58" i="1" s="1"/>
  <c r="P62" i="1" s="1"/>
  <c r="T32" i="1"/>
  <c r="T40" i="1"/>
  <c r="T50" i="1"/>
  <c r="T55" i="1"/>
  <c r="P9" i="2"/>
  <c r="T14" i="2"/>
  <c r="T22" i="2"/>
  <c r="T34" i="2"/>
  <c r="T44" i="2"/>
  <c r="T52" i="2"/>
  <c r="Q53" i="2"/>
  <c r="T57" i="2"/>
  <c r="T16" i="3"/>
  <c r="T24" i="3"/>
  <c r="T28" i="3"/>
  <c r="T36" i="3"/>
  <c r="T46" i="3"/>
  <c r="E53" i="3"/>
  <c r="T61" i="3"/>
  <c r="T12" i="4"/>
  <c r="T20" i="4"/>
  <c r="E27" i="4"/>
  <c r="T33" i="4"/>
  <c r="T41" i="4"/>
  <c r="T51" i="4"/>
  <c r="T56" i="4"/>
  <c r="T16" i="5"/>
  <c r="T24" i="5"/>
  <c r="T28" i="5"/>
  <c r="T36" i="5"/>
  <c r="T46" i="5"/>
  <c r="E53" i="5"/>
  <c r="T61" i="5"/>
  <c r="T10" i="6"/>
  <c r="T18" i="6"/>
  <c r="T26" i="6"/>
  <c r="T30" i="6"/>
  <c r="T38" i="6"/>
  <c r="P43" i="6"/>
  <c r="P42" i="6" s="1"/>
  <c r="T48" i="6"/>
  <c r="T53" i="6"/>
  <c r="U54" i="6"/>
  <c r="T12" i="7"/>
  <c r="T20" i="7"/>
  <c r="P27" i="7"/>
  <c r="P8" i="7" s="1"/>
  <c r="T32" i="7"/>
  <c r="T40" i="7"/>
  <c r="T50" i="7"/>
  <c r="T55" i="7"/>
  <c r="P9" i="8"/>
  <c r="T14" i="8"/>
  <c r="T22" i="8"/>
  <c r="T34" i="8"/>
  <c r="T44" i="8"/>
  <c r="T52" i="8"/>
  <c r="Q53" i="8"/>
  <c r="U53" i="8" s="1"/>
  <c r="T57" i="8"/>
  <c r="T59" i="8"/>
  <c r="U60" i="8"/>
  <c r="T17" i="9"/>
  <c r="T25" i="9"/>
  <c r="T30" i="9"/>
  <c r="T38" i="9"/>
  <c r="P43" i="9"/>
  <c r="P42" i="9" s="1"/>
  <c r="T48" i="9"/>
  <c r="T53" i="9"/>
  <c r="U54" i="9"/>
  <c r="Q9" i="10"/>
  <c r="Q8" i="10" s="1"/>
  <c r="Q58" i="10" s="1"/>
  <c r="Q62" i="10" s="1"/>
  <c r="T13" i="10"/>
  <c r="T21" i="10"/>
  <c r="E27" i="10"/>
  <c r="T33" i="10"/>
  <c r="T41" i="10"/>
  <c r="T51" i="10"/>
  <c r="T56" i="10"/>
  <c r="E9" i="11"/>
  <c r="T15" i="11"/>
  <c r="T23" i="11"/>
  <c r="T35" i="11"/>
  <c r="T45" i="11"/>
  <c r="P53" i="11"/>
  <c r="T60" i="11"/>
  <c r="T17" i="12"/>
  <c r="U25" i="12"/>
  <c r="U45" i="12"/>
  <c r="T45" i="12"/>
  <c r="U17" i="13"/>
  <c r="T17" i="13"/>
  <c r="E59" i="13"/>
  <c r="T60" i="13"/>
  <c r="U37" i="14"/>
  <c r="T37" i="14"/>
  <c r="U47" i="14"/>
  <c r="T47" i="14"/>
  <c r="U14" i="16"/>
  <c r="T14" i="16"/>
  <c r="Q27" i="16"/>
  <c r="U31" i="17"/>
  <c r="T31" i="17"/>
  <c r="U47" i="19"/>
  <c r="T47" i="19"/>
  <c r="E53" i="22"/>
  <c r="U54" i="22"/>
  <c r="T54" i="22"/>
  <c r="U23" i="24"/>
  <c r="T23" i="24"/>
  <c r="U19" i="26"/>
  <c r="T19" i="26"/>
  <c r="U56" i="26"/>
  <c r="U33" i="27"/>
  <c r="T33" i="27"/>
  <c r="E59" i="28"/>
  <c r="U60" i="28"/>
  <c r="T60" i="28"/>
  <c r="U22" i="31"/>
  <c r="T22" i="31"/>
  <c r="U31" i="32"/>
  <c r="T31" i="32"/>
  <c r="U34" i="33"/>
  <c r="T34" i="33"/>
  <c r="E43" i="33"/>
  <c r="U44" i="33"/>
  <c r="T44" i="33"/>
  <c r="U41" i="37"/>
  <c r="T41" i="37"/>
  <c r="U17" i="38"/>
  <c r="T17" i="38"/>
  <c r="U21" i="39"/>
  <c r="T21" i="39"/>
  <c r="U30" i="41"/>
  <c r="T30" i="41"/>
  <c r="U38" i="41"/>
  <c r="T38" i="41"/>
  <c r="U40" i="42"/>
  <c r="T40" i="42"/>
  <c r="P27" i="43"/>
  <c r="U19" i="45"/>
  <c r="T19" i="45"/>
  <c r="U31" i="45"/>
  <c r="T31" i="45"/>
  <c r="Q43" i="46"/>
  <c r="U50" i="46"/>
  <c r="T50" i="46"/>
  <c r="U33" i="47"/>
  <c r="T33" i="47"/>
  <c r="P43" i="47"/>
  <c r="U51" i="47"/>
  <c r="T51" i="47"/>
  <c r="U20" i="48"/>
  <c r="T20" i="48"/>
  <c r="U32" i="48"/>
  <c r="T32" i="48"/>
  <c r="U34" i="49"/>
  <c r="T34" i="49"/>
  <c r="E43" i="49"/>
  <c r="U44" i="49"/>
  <c r="T44" i="49"/>
  <c r="U16" i="50"/>
  <c r="T16" i="50"/>
  <c r="U47" i="51"/>
  <c r="T47" i="51"/>
  <c r="U61" i="51"/>
  <c r="T61" i="51"/>
  <c r="U20" i="53"/>
  <c r="T20" i="53"/>
  <c r="U40" i="53"/>
  <c r="T40" i="53"/>
  <c r="Q27" i="54"/>
  <c r="U52" i="54"/>
  <c r="T52" i="54"/>
  <c r="U45" i="55"/>
  <c r="T45" i="55"/>
  <c r="U45" i="56"/>
  <c r="T45" i="56"/>
  <c r="U31" i="58"/>
  <c r="T31" i="58"/>
  <c r="U39" i="58"/>
  <c r="T39" i="58"/>
  <c r="E9" i="59"/>
  <c r="U10" i="59"/>
  <c r="T10" i="59"/>
  <c r="U31" i="60"/>
  <c r="T31" i="60"/>
  <c r="T12" i="61"/>
  <c r="U12" i="61"/>
  <c r="Q27" i="1"/>
  <c r="T39" i="1"/>
  <c r="E43" i="1"/>
  <c r="T49" i="1"/>
  <c r="Q9" i="2"/>
  <c r="E27" i="2"/>
  <c r="E9" i="3"/>
  <c r="T15" i="3"/>
  <c r="T23" i="3"/>
  <c r="T45" i="3"/>
  <c r="P53" i="3"/>
  <c r="P42" i="3" s="1"/>
  <c r="T60" i="3"/>
  <c r="T11" i="4"/>
  <c r="T19" i="4"/>
  <c r="P27" i="4"/>
  <c r="T32" i="4"/>
  <c r="T40" i="4"/>
  <c r="T50" i="4"/>
  <c r="T55" i="4"/>
  <c r="E9" i="5"/>
  <c r="T15" i="5"/>
  <c r="T23" i="5"/>
  <c r="P53" i="5"/>
  <c r="P42" i="5" s="1"/>
  <c r="T60" i="5"/>
  <c r="T17" i="6"/>
  <c r="T25" i="6"/>
  <c r="T29" i="6"/>
  <c r="T37" i="6"/>
  <c r="Q43" i="6"/>
  <c r="Q42" i="6" s="1"/>
  <c r="T47" i="6"/>
  <c r="T11" i="7"/>
  <c r="Q27" i="7"/>
  <c r="T31" i="7"/>
  <c r="T39" i="7"/>
  <c r="E43" i="7"/>
  <c r="T49" i="7"/>
  <c r="T54" i="7"/>
  <c r="Q9" i="8"/>
  <c r="T13" i="8"/>
  <c r="T21" i="8"/>
  <c r="E27" i="8"/>
  <c r="T33" i="8"/>
  <c r="T41" i="8"/>
  <c r="T51" i="8"/>
  <c r="T56" i="8"/>
  <c r="T16" i="9"/>
  <c r="T24" i="9"/>
  <c r="T29" i="9"/>
  <c r="T37" i="9"/>
  <c r="Q43" i="9"/>
  <c r="Q42" i="9" s="1"/>
  <c r="T47" i="9"/>
  <c r="P27" i="10"/>
  <c r="T40" i="10"/>
  <c r="P9" i="11"/>
  <c r="T44" i="11"/>
  <c r="Q53" i="11"/>
  <c r="Q42" i="11" s="1"/>
  <c r="T59" i="11"/>
  <c r="U60" i="11"/>
  <c r="E27" i="12"/>
  <c r="U31" i="12"/>
  <c r="U39" i="12"/>
  <c r="U37" i="13"/>
  <c r="T37" i="13"/>
  <c r="P9" i="14"/>
  <c r="U12" i="15"/>
  <c r="T12" i="15"/>
  <c r="U50" i="15"/>
  <c r="T50" i="15"/>
  <c r="U55" i="15"/>
  <c r="T55" i="15"/>
  <c r="U52" i="16"/>
  <c r="T52" i="16"/>
  <c r="E9" i="17"/>
  <c r="U10" i="17"/>
  <c r="T10" i="17"/>
  <c r="E53" i="17"/>
  <c r="U54" i="17"/>
  <c r="T54" i="17"/>
  <c r="U14" i="18"/>
  <c r="T14" i="18"/>
  <c r="U52" i="18"/>
  <c r="T52" i="18"/>
  <c r="U53" i="19"/>
  <c r="U39" i="20"/>
  <c r="T39" i="20"/>
  <c r="U23" i="21"/>
  <c r="T23" i="21"/>
  <c r="U30" i="21"/>
  <c r="U18" i="32"/>
  <c r="T18" i="32"/>
  <c r="U16" i="35"/>
  <c r="P9" i="38"/>
  <c r="T10" i="38"/>
  <c r="U29" i="38"/>
  <c r="T29" i="38"/>
  <c r="U17" i="40"/>
  <c r="T17" i="40"/>
  <c r="U25" i="40"/>
  <c r="T25" i="40"/>
  <c r="U37" i="40"/>
  <c r="T37" i="40"/>
  <c r="U12" i="42"/>
  <c r="T12" i="42"/>
  <c r="U20" i="42"/>
  <c r="T20" i="42"/>
  <c r="U55" i="46"/>
  <c r="T55" i="46"/>
  <c r="U21" i="47"/>
  <c r="T21" i="47"/>
  <c r="U10" i="52"/>
  <c r="Q43" i="53"/>
  <c r="U34" i="54"/>
  <c r="T34" i="54"/>
  <c r="U15" i="55"/>
  <c r="T15" i="55"/>
  <c r="U16" i="57"/>
  <c r="T16" i="57"/>
  <c r="U24" i="57"/>
  <c r="T24" i="57"/>
  <c r="E27" i="57"/>
  <c r="U28" i="57"/>
  <c r="T28" i="57"/>
  <c r="T10" i="1"/>
  <c r="P43" i="1"/>
  <c r="P42" i="1" s="1"/>
  <c r="T48" i="1"/>
  <c r="Q59" i="1"/>
  <c r="U59" i="1" s="1"/>
  <c r="T12" i="2"/>
  <c r="T20" i="2"/>
  <c r="P27" i="2"/>
  <c r="T32" i="2"/>
  <c r="T40" i="2"/>
  <c r="T50" i="2"/>
  <c r="T55" i="2"/>
  <c r="E59" i="2"/>
  <c r="P9" i="3"/>
  <c r="P8" i="3" s="1"/>
  <c r="T14" i="3"/>
  <c r="T22" i="3"/>
  <c r="T34" i="3"/>
  <c r="T44" i="3"/>
  <c r="T52" i="3"/>
  <c r="Q53" i="3"/>
  <c r="T57" i="3"/>
  <c r="U60" i="3"/>
  <c r="T10" i="4"/>
  <c r="T18" i="4"/>
  <c r="T26" i="4"/>
  <c r="Q27" i="4"/>
  <c r="T31" i="4"/>
  <c r="T39" i="4"/>
  <c r="E43" i="4"/>
  <c r="T49" i="4"/>
  <c r="T54" i="4"/>
  <c r="P9" i="5"/>
  <c r="P8" i="5" s="1"/>
  <c r="T14" i="5"/>
  <c r="T22" i="5"/>
  <c r="T34" i="5"/>
  <c r="T44" i="5"/>
  <c r="T52" i="5"/>
  <c r="T57" i="5"/>
  <c r="U60" i="5"/>
  <c r="T16" i="6"/>
  <c r="T24" i="6"/>
  <c r="T28" i="6"/>
  <c r="T36" i="6"/>
  <c r="T46" i="6"/>
  <c r="T61" i="6"/>
  <c r="T10" i="7"/>
  <c r="T18" i="7"/>
  <c r="T26" i="7"/>
  <c r="T30" i="7"/>
  <c r="T38" i="7"/>
  <c r="P43" i="7"/>
  <c r="P42" i="7" s="1"/>
  <c r="T48" i="7"/>
  <c r="U54" i="7"/>
  <c r="T12" i="8"/>
  <c r="T20" i="8"/>
  <c r="P27" i="8"/>
  <c r="T32" i="8"/>
  <c r="T40" i="8"/>
  <c r="T50" i="8"/>
  <c r="T55" i="8"/>
  <c r="E9" i="9"/>
  <c r="T15" i="9"/>
  <c r="T23" i="9"/>
  <c r="T28" i="9"/>
  <c r="T36" i="9"/>
  <c r="T46" i="9"/>
  <c r="T61" i="9"/>
  <c r="T11" i="10"/>
  <c r="T19" i="10"/>
  <c r="Q27" i="10"/>
  <c r="T31" i="10"/>
  <c r="T39" i="10"/>
  <c r="E43" i="10"/>
  <c r="T49" i="10"/>
  <c r="T54" i="10"/>
  <c r="Q9" i="11"/>
  <c r="Q8" i="11" s="1"/>
  <c r="T13" i="11"/>
  <c r="T21" i="11"/>
  <c r="E27" i="11"/>
  <c r="T33" i="11"/>
  <c r="T41" i="11"/>
  <c r="T51" i="11"/>
  <c r="T56" i="11"/>
  <c r="E9" i="12"/>
  <c r="T15" i="12"/>
  <c r="T23" i="12"/>
  <c r="P27" i="12"/>
  <c r="U15" i="13"/>
  <c r="U25" i="14"/>
  <c r="T25" i="14"/>
  <c r="U53" i="14"/>
  <c r="U32" i="15"/>
  <c r="T32" i="15"/>
  <c r="U16" i="16"/>
  <c r="U57" i="16"/>
  <c r="T57" i="16"/>
  <c r="Q27" i="18"/>
  <c r="U17" i="19"/>
  <c r="T17" i="19"/>
  <c r="U29" i="19"/>
  <c r="T29" i="19"/>
  <c r="U11" i="20"/>
  <c r="T11" i="20"/>
  <c r="E53" i="20"/>
  <c r="U54" i="20"/>
  <c r="T54" i="20"/>
  <c r="U36" i="21"/>
  <c r="T36" i="21"/>
  <c r="U46" i="21"/>
  <c r="T46" i="21"/>
  <c r="U61" i="21"/>
  <c r="T61" i="21"/>
  <c r="U39" i="22"/>
  <c r="T39" i="22"/>
  <c r="U49" i="22"/>
  <c r="T49" i="22"/>
  <c r="U25" i="25"/>
  <c r="T25" i="25"/>
  <c r="U37" i="25"/>
  <c r="T37" i="25"/>
  <c r="U47" i="25"/>
  <c r="T47" i="25"/>
  <c r="U31" i="26"/>
  <c r="T31" i="26"/>
  <c r="U51" i="27"/>
  <c r="T51" i="27"/>
  <c r="U14" i="31"/>
  <c r="T14" i="31"/>
  <c r="U18" i="34"/>
  <c r="T18" i="34"/>
  <c r="U39" i="34"/>
  <c r="T39" i="34"/>
  <c r="U52" i="35"/>
  <c r="T52" i="35"/>
  <c r="U25" i="36"/>
  <c r="T25" i="36"/>
  <c r="U38" i="36"/>
  <c r="T38" i="36"/>
  <c r="U51" i="37"/>
  <c r="T51" i="37"/>
  <c r="U13" i="39"/>
  <c r="T13" i="39"/>
  <c r="U23" i="39"/>
  <c r="U32" i="41"/>
  <c r="U30" i="44"/>
  <c r="T30" i="44"/>
  <c r="U12" i="46"/>
  <c r="T12" i="46"/>
  <c r="U56" i="47"/>
  <c r="T56" i="47"/>
  <c r="U22" i="49"/>
  <c r="T22" i="49"/>
  <c r="U36" i="49"/>
  <c r="U50" i="53"/>
  <c r="T50" i="53"/>
  <c r="U55" i="53"/>
  <c r="T55" i="53"/>
  <c r="E43" i="54"/>
  <c r="U44" i="54"/>
  <c r="T44" i="54"/>
  <c r="P27" i="56"/>
  <c r="P9" i="60"/>
  <c r="Q43" i="1"/>
  <c r="Q42" i="1" s="1"/>
  <c r="Q27" i="2"/>
  <c r="E43" i="2"/>
  <c r="T54" i="2"/>
  <c r="Q9" i="3"/>
  <c r="Q8" i="3" s="1"/>
  <c r="E27" i="3"/>
  <c r="U44" i="3"/>
  <c r="U10" i="4"/>
  <c r="P43" i="4"/>
  <c r="P42" i="4" s="1"/>
  <c r="U54" i="4"/>
  <c r="Q9" i="5"/>
  <c r="E27" i="5"/>
  <c r="U44" i="5"/>
  <c r="E9" i="6"/>
  <c r="U28" i="6"/>
  <c r="T60" i="6"/>
  <c r="U10" i="7"/>
  <c r="Q43" i="7"/>
  <c r="Q42" i="7" s="1"/>
  <c r="Q27" i="8"/>
  <c r="E43" i="8"/>
  <c r="T54" i="8"/>
  <c r="P9" i="9"/>
  <c r="P8" i="9" s="1"/>
  <c r="U28" i="9"/>
  <c r="T60" i="9"/>
  <c r="T10" i="10"/>
  <c r="P43" i="10"/>
  <c r="P42" i="10" s="1"/>
  <c r="U54" i="10"/>
  <c r="P27" i="11"/>
  <c r="P9" i="12"/>
  <c r="T30" i="12"/>
  <c r="U35" i="12"/>
  <c r="T38" i="12"/>
  <c r="U29" i="13"/>
  <c r="T29" i="13"/>
  <c r="U35" i="13"/>
  <c r="U39" i="17"/>
  <c r="T39" i="17"/>
  <c r="U49" i="17"/>
  <c r="T49" i="17"/>
  <c r="U56" i="17"/>
  <c r="U16" i="18"/>
  <c r="U34" i="18"/>
  <c r="T34" i="18"/>
  <c r="P9" i="19"/>
  <c r="U11" i="22"/>
  <c r="T11" i="22"/>
  <c r="U21" i="23"/>
  <c r="T21" i="23"/>
  <c r="U41" i="23"/>
  <c r="T41" i="23"/>
  <c r="U35" i="24"/>
  <c r="T35" i="24"/>
  <c r="U45" i="24"/>
  <c r="T45" i="24"/>
  <c r="E59" i="24"/>
  <c r="U60" i="24"/>
  <c r="T60" i="24"/>
  <c r="U53" i="25"/>
  <c r="U15" i="28"/>
  <c r="T15" i="28"/>
  <c r="U35" i="28"/>
  <c r="T35" i="28"/>
  <c r="U25" i="29"/>
  <c r="T25" i="29"/>
  <c r="U37" i="29"/>
  <c r="T37" i="29"/>
  <c r="U40" i="30"/>
  <c r="T40" i="30"/>
  <c r="U52" i="31"/>
  <c r="T52" i="31"/>
  <c r="E9" i="32"/>
  <c r="U10" i="32"/>
  <c r="T10" i="32"/>
  <c r="U49" i="32"/>
  <c r="T49" i="32"/>
  <c r="E53" i="32"/>
  <c r="U54" i="32"/>
  <c r="T54" i="32"/>
  <c r="U22" i="33"/>
  <c r="T22" i="33"/>
  <c r="U31" i="34"/>
  <c r="T31" i="34"/>
  <c r="U34" i="35"/>
  <c r="T34" i="35"/>
  <c r="U48" i="36"/>
  <c r="T48" i="36"/>
  <c r="U21" i="37"/>
  <c r="T21" i="37"/>
  <c r="U33" i="37"/>
  <c r="T33" i="37"/>
  <c r="E43" i="39"/>
  <c r="U44" i="39"/>
  <c r="T44" i="39"/>
  <c r="U29" i="40"/>
  <c r="T29" i="40"/>
  <c r="U61" i="40"/>
  <c r="T61" i="40"/>
  <c r="U48" i="41"/>
  <c r="T48" i="41"/>
  <c r="U14" i="42"/>
  <c r="U22" i="43"/>
  <c r="T22" i="43"/>
  <c r="U18" i="44"/>
  <c r="T18" i="44"/>
  <c r="U39" i="45"/>
  <c r="T39" i="45"/>
  <c r="U32" i="46"/>
  <c r="T32" i="46"/>
  <c r="U12" i="53"/>
  <c r="T12" i="53"/>
  <c r="U32" i="53"/>
  <c r="T32" i="53"/>
  <c r="U22" i="54"/>
  <c r="T22" i="54"/>
  <c r="U57" i="54"/>
  <c r="T57" i="54"/>
  <c r="U15" i="56"/>
  <c r="T15" i="56"/>
  <c r="U23" i="56"/>
  <c r="T23" i="56"/>
  <c r="U35" i="56"/>
  <c r="T35" i="56"/>
  <c r="U30" i="57"/>
  <c r="U46" i="57"/>
  <c r="T46" i="57"/>
  <c r="E9" i="58"/>
  <c r="U10" i="58"/>
  <c r="T10" i="58"/>
  <c r="Q27" i="12"/>
  <c r="E43" i="12"/>
  <c r="P59" i="12"/>
  <c r="Q9" i="13"/>
  <c r="Q8" i="13" s="1"/>
  <c r="E27" i="13"/>
  <c r="E9" i="14"/>
  <c r="P53" i="14"/>
  <c r="T60" i="14"/>
  <c r="P43" i="15"/>
  <c r="Q59" i="15"/>
  <c r="P27" i="16"/>
  <c r="E59" i="16"/>
  <c r="Q43" i="17"/>
  <c r="P27" i="18"/>
  <c r="E59" i="18"/>
  <c r="E9" i="19"/>
  <c r="P53" i="19"/>
  <c r="T60" i="19"/>
  <c r="Q43" i="20"/>
  <c r="Q9" i="21"/>
  <c r="Q53" i="21"/>
  <c r="Q43" i="22"/>
  <c r="Q27" i="23"/>
  <c r="E43" i="23"/>
  <c r="P59" i="23"/>
  <c r="Q9" i="24"/>
  <c r="Q8" i="24" s="1"/>
  <c r="E27" i="24"/>
  <c r="E9" i="25"/>
  <c r="P53" i="25"/>
  <c r="T60" i="25"/>
  <c r="Q43" i="26"/>
  <c r="Q27" i="27"/>
  <c r="E43" i="27"/>
  <c r="P59" i="27"/>
  <c r="Q9" i="28"/>
  <c r="E27" i="28"/>
  <c r="E9" i="29"/>
  <c r="P53" i="29"/>
  <c r="P43" i="30"/>
  <c r="Q59" i="30"/>
  <c r="P27" i="31"/>
  <c r="E59" i="31"/>
  <c r="Q43" i="32"/>
  <c r="P27" i="33"/>
  <c r="E59" i="33"/>
  <c r="Q43" i="34"/>
  <c r="P27" i="35"/>
  <c r="E59" i="35"/>
  <c r="E9" i="36"/>
  <c r="E53" i="36"/>
  <c r="Q27" i="37"/>
  <c r="E43" i="37"/>
  <c r="P59" i="37"/>
  <c r="E9" i="38"/>
  <c r="P53" i="38"/>
  <c r="P27" i="39"/>
  <c r="E59" i="39"/>
  <c r="E9" i="40"/>
  <c r="P53" i="40"/>
  <c r="E53" i="41"/>
  <c r="P43" i="42"/>
  <c r="E27" i="43"/>
  <c r="E53" i="44"/>
  <c r="T60" i="44"/>
  <c r="Q43" i="45"/>
  <c r="P43" i="46"/>
  <c r="Q27" i="47"/>
  <c r="E43" i="47"/>
  <c r="Q59" i="47"/>
  <c r="P43" i="48"/>
  <c r="P27" i="49"/>
  <c r="E59" i="49"/>
  <c r="P9" i="50"/>
  <c r="Q53" i="50"/>
  <c r="E9" i="51"/>
  <c r="P53" i="51"/>
  <c r="P9" i="52"/>
  <c r="P53" i="52"/>
  <c r="P43" i="53"/>
  <c r="Q59" i="53"/>
  <c r="P27" i="54"/>
  <c r="P59" i="54"/>
  <c r="Q9" i="55"/>
  <c r="E27" i="55"/>
  <c r="E59" i="55"/>
  <c r="Q9" i="56"/>
  <c r="E27" i="56"/>
  <c r="E59" i="56"/>
  <c r="P9" i="57"/>
  <c r="Q53" i="57"/>
  <c r="Q43" i="58"/>
  <c r="U57" i="58"/>
  <c r="P59" i="58"/>
  <c r="U17" i="59"/>
  <c r="U25" i="59"/>
  <c r="U32" i="59"/>
  <c r="P27" i="60"/>
  <c r="U39" i="60"/>
  <c r="T39" i="60"/>
  <c r="Q53" i="60"/>
  <c r="Q43" i="12"/>
  <c r="Q27" i="13"/>
  <c r="E43" i="13"/>
  <c r="P59" i="13"/>
  <c r="Q9" i="14"/>
  <c r="E27" i="14"/>
  <c r="T33" i="14"/>
  <c r="T41" i="14"/>
  <c r="T51" i="14"/>
  <c r="T56" i="14"/>
  <c r="T16" i="15"/>
  <c r="T24" i="15"/>
  <c r="T28" i="15"/>
  <c r="T36" i="15"/>
  <c r="E53" i="15"/>
  <c r="T61" i="15"/>
  <c r="T10" i="16"/>
  <c r="T18" i="16"/>
  <c r="T26" i="16"/>
  <c r="T30" i="16"/>
  <c r="T38" i="16"/>
  <c r="P43" i="16"/>
  <c r="T48" i="16"/>
  <c r="Q59" i="16"/>
  <c r="P9" i="17"/>
  <c r="T14" i="17"/>
  <c r="T22" i="17"/>
  <c r="T35" i="17"/>
  <c r="T45" i="17"/>
  <c r="P53" i="17"/>
  <c r="T60" i="17"/>
  <c r="T10" i="18"/>
  <c r="T18" i="18"/>
  <c r="T26" i="18"/>
  <c r="T30" i="18"/>
  <c r="T38" i="18"/>
  <c r="P43" i="18"/>
  <c r="P42" i="18" s="1"/>
  <c r="T48" i="18"/>
  <c r="Q59" i="18"/>
  <c r="Q9" i="19"/>
  <c r="T13" i="19"/>
  <c r="T21" i="19"/>
  <c r="E27" i="19"/>
  <c r="T33" i="19"/>
  <c r="T41" i="19"/>
  <c r="T51" i="19"/>
  <c r="T56" i="19"/>
  <c r="E9" i="20"/>
  <c r="T15" i="20"/>
  <c r="T23" i="20"/>
  <c r="P53" i="20"/>
  <c r="T60" i="20"/>
  <c r="T11" i="21"/>
  <c r="T19" i="21"/>
  <c r="P27" i="21"/>
  <c r="T32" i="21"/>
  <c r="T40" i="21"/>
  <c r="T50" i="21"/>
  <c r="T55" i="21"/>
  <c r="E59" i="21"/>
  <c r="E9" i="22"/>
  <c r="T15" i="22"/>
  <c r="T23" i="22"/>
  <c r="T45" i="22"/>
  <c r="P53" i="22"/>
  <c r="T60" i="22"/>
  <c r="T17" i="23"/>
  <c r="T25" i="23"/>
  <c r="T29" i="23"/>
  <c r="T37" i="23"/>
  <c r="Q43" i="23"/>
  <c r="Q42" i="23" s="1"/>
  <c r="T47" i="23"/>
  <c r="T11" i="24"/>
  <c r="T19" i="24"/>
  <c r="Q27" i="24"/>
  <c r="T31" i="24"/>
  <c r="T39" i="24"/>
  <c r="E43" i="24"/>
  <c r="T49" i="24"/>
  <c r="T54" i="24"/>
  <c r="P59" i="24"/>
  <c r="Q9" i="25"/>
  <c r="T13" i="25"/>
  <c r="T21" i="25"/>
  <c r="E27" i="25"/>
  <c r="T41" i="25"/>
  <c r="T51" i="25"/>
  <c r="T56" i="25"/>
  <c r="E9" i="26"/>
  <c r="T15" i="26"/>
  <c r="T23" i="26"/>
  <c r="T35" i="26"/>
  <c r="T45" i="26"/>
  <c r="P53" i="26"/>
  <c r="T60" i="26"/>
  <c r="Q43" i="27"/>
  <c r="Q27" i="28"/>
  <c r="T39" i="28"/>
  <c r="E43" i="28"/>
  <c r="T49" i="28"/>
  <c r="T54" i="28"/>
  <c r="P59" i="28"/>
  <c r="Q9" i="29"/>
  <c r="T13" i="29"/>
  <c r="T21" i="29"/>
  <c r="E27" i="29"/>
  <c r="T33" i="29"/>
  <c r="T41" i="29"/>
  <c r="T51" i="29"/>
  <c r="T16" i="30"/>
  <c r="T24" i="30"/>
  <c r="T28" i="30"/>
  <c r="T36" i="30"/>
  <c r="T46" i="30"/>
  <c r="E53" i="30"/>
  <c r="T61" i="30"/>
  <c r="T10" i="31"/>
  <c r="T18" i="31"/>
  <c r="T26" i="31"/>
  <c r="T30" i="31"/>
  <c r="T38" i="31"/>
  <c r="P43" i="31"/>
  <c r="T48" i="31"/>
  <c r="Q59" i="31"/>
  <c r="P9" i="32"/>
  <c r="P53" i="32"/>
  <c r="T26" i="33"/>
  <c r="T30" i="33"/>
  <c r="T38" i="33"/>
  <c r="P43" i="33"/>
  <c r="T48" i="33"/>
  <c r="Q59" i="33"/>
  <c r="P9" i="34"/>
  <c r="T14" i="34"/>
  <c r="T22" i="34"/>
  <c r="P53" i="34"/>
  <c r="T60" i="34"/>
  <c r="T18" i="35"/>
  <c r="T26" i="35"/>
  <c r="T30" i="35"/>
  <c r="T38" i="35"/>
  <c r="P43" i="35"/>
  <c r="P42" i="35" s="1"/>
  <c r="T48" i="35"/>
  <c r="Q59" i="35"/>
  <c r="Q9" i="36"/>
  <c r="T13" i="36"/>
  <c r="T21" i="36"/>
  <c r="T34" i="36"/>
  <c r="T44" i="36"/>
  <c r="T52" i="36"/>
  <c r="Q53" i="36"/>
  <c r="T57" i="36"/>
  <c r="T59" i="36"/>
  <c r="U60" i="36"/>
  <c r="Q43" i="37"/>
  <c r="Q9" i="38"/>
  <c r="E27" i="38"/>
  <c r="P43" i="39"/>
  <c r="Q59" i="39"/>
  <c r="Q9" i="40"/>
  <c r="E27" i="40"/>
  <c r="E59" i="40"/>
  <c r="P9" i="41"/>
  <c r="Q53" i="41"/>
  <c r="E53" i="42"/>
  <c r="Q27" i="43"/>
  <c r="T31" i="43"/>
  <c r="T39" i="43"/>
  <c r="E43" i="43"/>
  <c r="T49" i="43"/>
  <c r="T54" i="43"/>
  <c r="P59" i="43"/>
  <c r="P9" i="44"/>
  <c r="T14" i="44"/>
  <c r="T22" i="44"/>
  <c r="T34" i="44"/>
  <c r="T44" i="44"/>
  <c r="Q53" i="44"/>
  <c r="T57" i="44"/>
  <c r="E9" i="45"/>
  <c r="T15" i="45"/>
  <c r="T23" i="45"/>
  <c r="T35" i="45"/>
  <c r="P53" i="45"/>
  <c r="T59" i="45"/>
  <c r="U60" i="45"/>
  <c r="T16" i="46"/>
  <c r="T24" i="46"/>
  <c r="T28" i="46"/>
  <c r="T36" i="46"/>
  <c r="T46" i="46"/>
  <c r="E53" i="46"/>
  <c r="T60" i="46"/>
  <c r="T17" i="47"/>
  <c r="T25" i="47"/>
  <c r="T29" i="47"/>
  <c r="T37" i="47"/>
  <c r="Q43" i="47"/>
  <c r="T47" i="47"/>
  <c r="T61" i="47"/>
  <c r="T16" i="48"/>
  <c r="T24" i="48"/>
  <c r="T46" i="48"/>
  <c r="E53" i="48"/>
  <c r="T60" i="48"/>
  <c r="T10" i="49"/>
  <c r="T18" i="49"/>
  <c r="T30" i="49"/>
  <c r="T38" i="49"/>
  <c r="P43" i="49"/>
  <c r="T48" i="49"/>
  <c r="Q59" i="49"/>
  <c r="P27" i="50"/>
  <c r="P59" i="50"/>
  <c r="Q9" i="51"/>
  <c r="E27" i="51"/>
  <c r="E59" i="51"/>
  <c r="E27" i="52"/>
  <c r="E59" i="52"/>
  <c r="E53" i="53"/>
  <c r="P43" i="54"/>
  <c r="Q27" i="55"/>
  <c r="E43" i="55"/>
  <c r="Q59" i="55"/>
  <c r="Q27" i="56"/>
  <c r="E43" i="56"/>
  <c r="Q59" i="56"/>
  <c r="P27" i="57"/>
  <c r="P59" i="57"/>
  <c r="P9" i="58"/>
  <c r="P9" i="59"/>
  <c r="P27" i="59"/>
  <c r="E53" i="59"/>
  <c r="U54" i="59"/>
  <c r="T54" i="59"/>
  <c r="E53" i="12"/>
  <c r="P43" i="13"/>
  <c r="P27" i="14"/>
  <c r="E9" i="15"/>
  <c r="T15" i="15"/>
  <c r="T23" i="15"/>
  <c r="T35" i="15"/>
  <c r="P53" i="15"/>
  <c r="T60" i="15"/>
  <c r="T17" i="16"/>
  <c r="T25" i="16"/>
  <c r="T29" i="16"/>
  <c r="T37" i="16"/>
  <c r="Q43" i="16"/>
  <c r="Q42" i="16" s="1"/>
  <c r="T47" i="16"/>
  <c r="Q9" i="17"/>
  <c r="T13" i="17"/>
  <c r="T21" i="17"/>
  <c r="T34" i="17"/>
  <c r="T44" i="17"/>
  <c r="T52" i="17"/>
  <c r="Q53" i="17"/>
  <c r="T57" i="17"/>
  <c r="T59" i="17"/>
  <c r="U60" i="17"/>
  <c r="T17" i="18"/>
  <c r="T25" i="18"/>
  <c r="T29" i="18"/>
  <c r="T37" i="18"/>
  <c r="Q43" i="18"/>
  <c r="Q42" i="18" s="1"/>
  <c r="T47" i="18"/>
  <c r="T12" i="19"/>
  <c r="T20" i="19"/>
  <c r="P27" i="19"/>
  <c r="T32" i="19"/>
  <c r="T40" i="19"/>
  <c r="T50" i="19"/>
  <c r="T55" i="19"/>
  <c r="P9" i="20"/>
  <c r="T14" i="20"/>
  <c r="T34" i="20"/>
  <c r="T52" i="20"/>
  <c r="Q53" i="20"/>
  <c r="T57" i="20"/>
  <c r="T59" i="20"/>
  <c r="U60" i="20"/>
  <c r="T18" i="21"/>
  <c r="T26" i="21"/>
  <c r="Q27" i="21"/>
  <c r="T31" i="21"/>
  <c r="T39" i="21"/>
  <c r="E43" i="21"/>
  <c r="T49" i="21"/>
  <c r="T54" i="21"/>
  <c r="P9" i="22"/>
  <c r="T14" i="22"/>
  <c r="T22" i="22"/>
  <c r="T34" i="22"/>
  <c r="T44" i="22"/>
  <c r="T52" i="22"/>
  <c r="Q53" i="22"/>
  <c r="T57" i="22"/>
  <c r="T59" i="22"/>
  <c r="U60" i="22"/>
  <c r="T16" i="23"/>
  <c r="T24" i="23"/>
  <c r="T28" i="23"/>
  <c r="E53" i="23"/>
  <c r="T61" i="23"/>
  <c r="T10" i="24"/>
  <c r="T18" i="24"/>
  <c r="T26" i="24"/>
  <c r="T30" i="24"/>
  <c r="T38" i="24"/>
  <c r="P43" i="24"/>
  <c r="P42" i="24" s="1"/>
  <c r="T48" i="24"/>
  <c r="T53" i="24"/>
  <c r="U54" i="24"/>
  <c r="T12" i="25"/>
  <c r="P27" i="25"/>
  <c r="P8" i="25" s="1"/>
  <c r="T40" i="25"/>
  <c r="T50" i="25"/>
  <c r="T55" i="25"/>
  <c r="P9" i="26"/>
  <c r="T14" i="26"/>
  <c r="T22" i="26"/>
  <c r="T34" i="26"/>
  <c r="T44" i="26"/>
  <c r="Q53" i="26"/>
  <c r="T57" i="26"/>
  <c r="T59" i="26"/>
  <c r="U60" i="26"/>
  <c r="T16" i="27"/>
  <c r="T24" i="27"/>
  <c r="T28" i="27"/>
  <c r="T36" i="27"/>
  <c r="E53" i="27"/>
  <c r="T38" i="28"/>
  <c r="P43" i="28"/>
  <c r="P42" i="28" s="1"/>
  <c r="T48" i="28"/>
  <c r="T53" i="28"/>
  <c r="U54" i="28"/>
  <c r="T12" i="29"/>
  <c r="T20" i="29"/>
  <c r="P27" i="29"/>
  <c r="P8" i="29" s="1"/>
  <c r="P58" i="29" s="1"/>
  <c r="P62" i="29" s="1"/>
  <c r="T32" i="29"/>
  <c r="T40" i="29"/>
  <c r="T50" i="29"/>
  <c r="T55" i="29"/>
  <c r="E9" i="30"/>
  <c r="T23" i="30"/>
  <c r="P53" i="30"/>
  <c r="T60" i="30"/>
  <c r="Q43" i="31"/>
  <c r="Q9" i="32"/>
  <c r="Q53" i="32"/>
  <c r="Q43" i="33"/>
  <c r="Q42" i="33" s="1"/>
  <c r="Q9" i="34"/>
  <c r="T13" i="34"/>
  <c r="T21" i="34"/>
  <c r="T34" i="34"/>
  <c r="T44" i="34"/>
  <c r="T52" i="34"/>
  <c r="Q53" i="34"/>
  <c r="T57" i="34"/>
  <c r="T59" i="34"/>
  <c r="U60" i="34"/>
  <c r="T17" i="35"/>
  <c r="Q43" i="35"/>
  <c r="Q42" i="35" s="1"/>
  <c r="T47" i="35"/>
  <c r="T12" i="36"/>
  <c r="E27" i="36"/>
  <c r="T33" i="36"/>
  <c r="T41" i="36"/>
  <c r="T51" i="36"/>
  <c r="T56" i="36"/>
  <c r="T16" i="37"/>
  <c r="T24" i="37"/>
  <c r="T28" i="37"/>
  <c r="T36" i="37"/>
  <c r="T46" i="37"/>
  <c r="E53" i="37"/>
  <c r="T61" i="37"/>
  <c r="T12" i="38"/>
  <c r="T20" i="38"/>
  <c r="P27" i="38"/>
  <c r="T32" i="38"/>
  <c r="T40" i="38"/>
  <c r="T50" i="38"/>
  <c r="T55" i="38"/>
  <c r="E59" i="38"/>
  <c r="T16" i="39"/>
  <c r="T24" i="39"/>
  <c r="T29" i="39"/>
  <c r="Q43" i="39"/>
  <c r="P27" i="40"/>
  <c r="P8" i="40" s="1"/>
  <c r="T40" i="40"/>
  <c r="P59" i="40"/>
  <c r="Q9" i="41"/>
  <c r="E27" i="41"/>
  <c r="E9" i="42"/>
  <c r="T23" i="42"/>
  <c r="P53" i="42"/>
  <c r="T59" i="42"/>
  <c r="U60" i="42"/>
  <c r="T17" i="43"/>
  <c r="T25" i="43"/>
  <c r="T30" i="43"/>
  <c r="T38" i="43"/>
  <c r="P43" i="43"/>
  <c r="T48" i="43"/>
  <c r="T53" i="43"/>
  <c r="U54" i="43"/>
  <c r="Q9" i="44"/>
  <c r="T13" i="44"/>
  <c r="T21" i="44"/>
  <c r="E27" i="44"/>
  <c r="T33" i="44"/>
  <c r="P9" i="45"/>
  <c r="T14" i="45"/>
  <c r="T22" i="45"/>
  <c r="T34" i="45"/>
  <c r="Q53" i="45"/>
  <c r="E9" i="46"/>
  <c r="T15" i="46"/>
  <c r="P53" i="46"/>
  <c r="T59" i="46"/>
  <c r="U60" i="46"/>
  <c r="E53" i="47"/>
  <c r="T60" i="47"/>
  <c r="E9" i="48"/>
  <c r="P53" i="48"/>
  <c r="Q43" i="49"/>
  <c r="Q27" i="50"/>
  <c r="Q8" i="50" s="1"/>
  <c r="E43" i="50"/>
  <c r="Q59" i="50"/>
  <c r="P27" i="51"/>
  <c r="P8" i="51" s="1"/>
  <c r="P58" i="51" s="1"/>
  <c r="P62" i="51" s="1"/>
  <c r="P59" i="51"/>
  <c r="P27" i="52"/>
  <c r="P59" i="52"/>
  <c r="E9" i="53"/>
  <c r="T15" i="53"/>
  <c r="T23" i="53"/>
  <c r="P53" i="53"/>
  <c r="T60" i="53"/>
  <c r="T17" i="54"/>
  <c r="T25" i="54"/>
  <c r="T29" i="54"/>
  <c r="T37" i="54"/>
  <c r="Q43" i="54"/>
  <c r="Q42" i="54" s="1"/>
  <c r="T47" i="54"/>
  <c r="T61" i="54"/>
  <c r="T10" i="55"/>
  <c r="T18" i="55"/>
  <c r="T26" i="55"/>
  <c r="T30" i="55"/>
  <c r="T38" i="55"/>
  <c r="P43" i="55"/>
  <c r="P42" i="55" s="1"/>
  <c r="T48" i="55"/>
  <c r="P43" i="56"/>
  <c r="Q27" i="57"/>
  <c r="Q8" i="57" s="1"/>
  <c r="E43" i="57"/>
  <c r="Q59" i="57"/>
  <c r="Q9" i="58"/>
  <c r="U31" i="59"/>
  <c r="T31" i="59"/>
  <c r="U39" i="59"/>
  <c r="T39" i="59"/>
  <c r="U22" i="61"/>
  <c r="T22" i="61"/>
  <c r="Q27" i="61"/>
  <c r="P53" i="12"/>
  <c r="Q43" i="13"/>
  <c r="Q42" i="13" s="1"/>
  <c r="Q27" i="14"/>
  <c r="T31" i="14"/>
  <c r="T39" i="14"/>
  <c r="E43" i="14"/>
  <c r="T49" i="14"/>
  <c r="T54" i="14"/>
  <c r="P9" i="15"/>
  <c r="T14" i="15"/>
  <c r="T22" i="15"/>
  <c r="T34" i="15"/>
  <c r="T44" i="15"/>
  <c r="T52" i="15"/>
  <c r="Q53" i="15"/>
  <c r="Q42" i="15" s="1"/>
  <c r="T57" i="15"/>
  <c r="T16" i="16"/>
  <c r="T24" i="16"/>
  <c r="T28" i="16"/>
  <c r="T36" i="16"/>
  <c r="T46" i="16"/>
  <c r="E53" i="16"/>
  <c r="T61" i="16"/>
  <c r="T12" i="17"/>
  <c r="T20" i="17"/>
  <c r="E27" i="17"/>
  <c r="T33" i="17"/>
  <c r="T41" i="17"/>
  <c r="T51" i="17"/>
  <c r="T56" i="17"/>
  <c r="T16" i="18"/>
  <c r="T24" i="18"/>
  <c r="T28" i="18"/>
  <c r="T36" i="18"/>
  <c r="T46" i="18"/>
  <c r="E53" i="18"/>
  <c r="T61" i="18"/>
  <c r="T11" i="19"/>
  <c r="T19" i="19"/>
  <c r="Q27" i="19"/>
  <c r="T31" i="19"/>
  <c r="T39" i="19"/>
  <c r="E43" i="19"/>
  <c r="T49" i="19"/>
  <c r="T54" i="19"/>
  <c r="Q9" i="20"/>
  <c r="T13" i="20"/>
  <c r="T21" i="20"/>
  <c r="E27" i="20"/>
  <c r="T33" i="20"/>
  <c r="T41" i="20"/>
  <c r="T51" i="20"/>
  <c r="T56" i="20"/>
  <c r="T17" i="21"/>
  <c r="T25" i="21"/>
  <c r="T30" i="21"/>
  <c r="T38" i="21"/>
  <c r="P43" i="21"/>
  <c r="P42" i="21" s="1"/>
  <c r="T48" i="21"/>
  <c r="Q9" i="22"/>
  <c r="Q8" i="22" s="1"/>
  <c r="T13" i="22"/>
  <c r="T21" i="22"/>
  <c r="E27" i="22"/>
  <c r="T33" i="22"/>
  <c r="T41" i="22"/>
  <c r="T51" i="22"/>
  <c r="T56" i="22"/>
  <c r="E9" i="23"/>
  <c r="T15" i="23"/>
  <c r="T23" i="23"/>
  <c r="T35" i="23"/>
  <c r="T45" i="23"/>
  <c r="P53" i="23"/>
  <c r="P42" i="23" s="1"/>
  <c r="T60" i="23"/>
  <c r="T17" i="24"/>
  <c r="T25" i="24"/>
  <c r="T29" i="24"/>
  <c r="T37" i="24"/>
  <c r="Q43" i="24"/>
  <c r="Q42" i="24" s="1"/>
  <c r="T47" i="24"/>
  <c r="T11" i="25"/>
  <c r="T19" i="25"/>
  <c r="Q27" i="25"/>
  <c r="T31" i="25"/>
  <c r="T39" i="25"/>
  <c r="E43" i="25"/>
  <c r="T49" i="25"/>
  <c r="T54" i="25"/>
  <c r="Q9" i="26"/>
  <c r="T13" i="26"/>
  <c r="T21" i="26"/>
  <c r="E27" i="26"/>
  <c r="T33" i="26"/>
  <c r="T41" i="26"/>
  <c r="T51" i="26"/>
  <c r="T56" i="26"/>
  <c r="E9" i="27"/>
  <c r="T15" i="27"/>
  <c r="T23" i="27"/>
  <c r="T35" i="27"/>
  <c r="T45" i="27"/>
  <c r="P53" i="27"/>
  <c r="P42" i="27" s="1"/>
  <c r="T60" i="27"/>
  <c r="T17" i="28"/>
  <c r="T25" i="28"/>
  <c r="T29" i="28"/>
  <c r="T37" i="28"/>
  <c r="Q43" i="28"/>
  <c r="Q42" i="28" s="1"/>
  <c r="T47" i="28"/>
  <c r="T11" i="29"/>
  <c r="T19" i="29"/>
  <c r="Q27" i="29"/>
  <c r="T31" i="29"/>
  <c r="T39" i="29"/>
  <c r="E43" i="29"/>
  <c r="T49" i="29"/>
  <c r="T54" i="29"/>
  <c r="P9" i="30"/>
  <c r="T14" i="30"/>
  <c r="T22" i="30"/>
  <c r="T34" i="30"/>
  <c r="T44" i="30"/>
  <c r="T52" i="30"/>
  <c r="Q53" i="30"/>
  <c r="T57" i="30"/>
  <c r="T16" i="31"/>
  <c r="T24" i="31"/>
  <c r="T28" i="31"/>
  <c r="T36" i="31"/>
  <c r="T46" i="31"/>
  <c r="E53" i="31"/>
  <c r="T61" i="31"/>
  <c r="T12" i="32"/>
  <c r="T20" i="32"/>
  <c r="E27" i="32"/>
  <c r="T33" i="32"/>
  <c r="T41" i="32"/>
  <c r="T51" i="32"/>
  <c r="T56" i="32"/>
  <c r="T16" i="33"/>
  <c r="T24" i="33"/>
  <c r="T28" i="33"/>
  <c r="T36" i="33"/>
  <c r="T46" i="33"/>
  <c r="E53" i="33"/>
  <c r="T61" i="33"/>
  <c r="T12" i="34"/>
  <c r="T20" i="34"/>
  <c r="E27" i="34"/>
  <c r="T33" i="34"/>
  <c r="T41" i="34"/>
  <c r="T51" i="34"/>
  <c r="T56" i="34"/>
  <c r="T16" i="35"/>
  <c r="T24" i="35"/>
  <c r="T28" i="35"/>
  <c r="T36" i="35"/>
  <c r="T46" i="35"/>
  <c r="E53" i="35"/>
  <c r="T61" i="35"/>
  <c r="T11" i="36"/>
  <c r="T19" i="36"/>
  <c r="P27" i="36"/>
  <c r="P8" i="36" s="1"/>
  <c r="P58" i="36" s="1"/>
  <c r="P62" i="36" s="1"/>
  <c r="T32" i="36"/>
  <c r="T40" i="36"/>
  <c r="T50" i="36"/>
  <c r="T55" i="36"/>
  <c r="E9" i="37"/>
  <c r="T15" i="37"/>
  <c r="T23" i="37"/>
  <c r="T35" i="37"/>
  <c r="T45" i="37"/>
  <c r="P53" i="37"/>
  <c r="P42" i="37" s="1"/>
  <c r="T60" i="37"/>
  <c r="T11" i="38"/>
  <c r="T19" i="38"/>
  <c r="Q27" i="38"/>
  <c r="T31" i="38"/>
  <c r="T39" i="38"/>
  <c r="E43" i="38"/>
  <c r="T49" i="38"/>
  <c r="T54" i="38"/>
  <c r="E9" i="39"/>
  <c r="T15" i="39"/>
  <c r="T23" i="39"/>
  <c r="T28" i="39"/>
  <c r="T36" i="39"/>
  <c r="T46" i="39"/>
  <c r="E53" i="39"/>
  <c r="T61" i="39"/>
  <c r="T11" i="40"/>
  <c r="T19" i="40"/>
  <c r="Q27" i="40"/>
  <c r="T31" i="40"/>
  <c r="T39" i="40"/>
  <c r="E43" i="40"/>
  <c r="T49" i="40"/>
  <c r="T54" i="40"/>
  <c r="Q59" i="40"/>
  <c r="T12" i="41"/>
  <c r="T20" i="41"/>
  <c r="P27" i="41"/>
  <c r="T32" i="41"/>
  <c r="T40" i="41"/>
  <c r="T50" i="41"/>
  <c r="T55" i="41"/>
  <c r="E59" i="41"/>
  <c r="P9" i="42"/>
  <c r="T14" i="42"/>
  <c r="T22" i="42"/>
  <c r="T34" i="42"/>
  <c r="T44" i="42"/>
  <c r="T52" i="42"/>
  <c r="Q53" i="42"/>
  <c r="Q42" i="42" s="1"/>
  <c r="T57" i="42"/>
  <c r="T16" i="43"/>
  <c r="T24" i="43"/>
  <c r="T29" i="43"/>
  <c r="T37" i="43"/>
  <c r="Q43" i="43"/>
  <c r="Q42" i="43" s="1"/>
  <c r="T47" i="43"/>
  <c r="T12" i="44"/>
  <c r="T20" i="44"/>
  <c r="P27" i="44"/>
  <c r="T32" i="44"/>
  <c r="T40" i="44"/>
  <c r="T50" i="44"/>
  <c r="T55" i="44"/>
  <c r="Q9" i="45"/>
  <c r="T13" i="45"/>
  <c r="T21" i="45"/>
  <c r="E27" i="45"/>
  <c r="T33" i="45"/>
  <c r="T41" i="45"/>
  <c r="T51" i="45"/>
  <c r="T56" i="45"/>
  <c r="P9" i="46"/>
  <c r="T14" i="46"/>
  <c r="T22" i="46"/>
  <c r="T34" i="46"/>
  <c r="T44" i="46"/>
  <c r="T52" i="46"/>
  <c r="Q53" i="46"/>
  <c r="T57" i="46"/>
  <c r="E9" i="47"/>
  <c r="T15" i="47"/>
  <c r="T23" i="47"/>
  <c r="T35" i="47"/>
  <c r="T45" i="47"/>
  <c r="P53" i="47"/>
  <c r="P9" i="48"/>
  <c r="T14" i="48"/>
  <c r="T22" i="48"/>
  <c r="T34" i="48"/>
  <c r="T44" i="48"/>
  <c r="T52" i="48"/>
  <c r="Q53" i="48"/>
  <c r="Q42" i="48" s="1"/>
  <c r="T57" i="48"/>
  <c r="T16" i="49"/>
  <c r="T24" i="49"/>
  <c r="T28" i="49"/>
  <c r="T36" i="49"/>
  <c r="T46" i="49"/>
  <c r="E53" i="49"/>
  <c r="T61" i="49"/>
  <c r="T10" i="50"/>
  <c r="T18" i="50"/>
  <c r="T26" i="50"/>
  <c r="T30" i="50"/>
  <c r="T38" i="50"/>
  <c r="P43" i="50"/>
  <c r="P42" i="50" s="1"/>
  <c r="T48" i="50"/>
  <c r="T11" i="51"/>
  <c r="T19" i="51"/>
  <c r="Q27" i="51"/>
  <c r="T31" i="51"/>
  <c r="T39" i="51"/>
  <c r="E43" i="51"/>
  <c r="T49" i="51"/>
  <c r="T54" i="51"/>
  <c r="T10" i="52"/>
  <c r="T18" i="52"/>
  <c r="T26" i="52"/>
  <c r="Q27" i="52"/>
  <c r="Q8" i="52" s="1"/>
  <c r="Q58" i="52" s="1"/>
  <c r="Q62" i="52" s="1"/>
  <c r="T31" i="52"/>
  <c r="T39" i="52"/>
  <c r="E43" i="52"/>
  <c r="T49" i="52"/>
  <c r="T54" i="52"/>
  <c r="P9" i="53"/>
  <c r="T14" i="53"/>
  <c r="T22" i="53"/>
  <c r="T34" i="53"/>
  <c r="T44" i="53"/>
  <c r="T52" i="53"/>
  <c r="Q53" i="53"/>
  <c r="T57" i="53"/>
  <c r="T59" i="53"/>
  <c r="U60" i="53"/>
  <c r="T16" i="54"/>
  <c r="T24" i="54"/>
  <c r="T28" i="54"/>
  <c r="T36" i="54"/>
  <c r="T46" i="54"/>
  <c r="E53" i="54"/>
  <c r="T60" i="54"/>
  <c r="T17" i="55"/>
  <c r="T25" i="55"/>
  <c r="T29" i="55"/>
  <c r="T37" i="55"/>
  <c r="Q43" i="55"/>
  <c r="Q42" i="55" s="1"/>
  <c r="T47" i="55"/>
  <c r="T61" i="55"/>
  <c r="T17" i="56"/>
  <c r="T25" i="56"/>
  <c r="T29" i="56"/>
  <c r="T37" i="56"/>
  <c r="Q43" i="56"/>
  <c r="Q42" i="56" s="1"/>
  <c r="T47" i="56"/>
  <c r="T61" i="56"/>
  <c r="T10" i="57"/>
  <c r="T18" i="57"/>
  <c r="T26" i="57"/>
  <c r="T30" i="57"/>
  <c r="T38" i="57"/>
  <c r="P43" i="57"/>
  <c r="P42" i="57" s="1"/>
  <c r="T48" i="57"/>
  <c r="T12" i="58"/>
  <c r="T20" i="58"/>
  <c r="E27" i="58"/>
  <c r="T33" i="58"/>
  <c r="T41" i="58"/>
  <c r="T51" i="58"/>
  <c r="U61" i="58"/>
  <c r="T61" i="58"/>
  <c r="U48" i="59"/>
  <c r="T48" i="59"/>
  <c r="Q53" i="59"/>
  <c r="U14" i="61"/>
  <c r="T14" i="61"/>
  <c r="T34" i="12"/>
  <c r="T44" i="12"/>
  <c r="Q53" i="12"/>
  <c r="T57" i="12"/>
  <c r="T16" i="13"/>
  <c r="T24" i="13"/>
  <c r="T36" i="13"/>
  <c r="T46" i="13"/>
  <c r="E53" i="13"/>
  <c r="T61" i="13"/>
  <c r="T10" i="14"/>
  <c r="T18" i="14"/>
  <c r="T26" i="14"/>
  <c r="T30" i="14"/>
  <c r="T38" i="14"/>
  <c r="P43" i="14"/>
  <c r="P42" i="14" s="1"/>
  <c r="T48" i="14"/>
  <c r="T53" i="14"/>
  <c r="U54" i="14"/>
  <c r="Q59" i="14"/>
  <c r="Q9" i="15"/>
  <c r="T13" i="15"/>
  <c r="E27" i="15"/>
  <c r="T33" i="15"/>
  <c r="T41" i="15"/>
  <c r="T51" i="15"/>
  <c r="T56" i="15"/>
  <c r="E9" i="16"/>
  <c r="T15" i="16"/>
  <c r="T23" i="16"/>
  <c r="T35" i="16"/>
  <c r="T45" i="16"/>
  <c r="P53" i="16"/>
  <c r="T60" i="16"/>
  <c r="T11" i="17"/>
  <c r="T19" i="17"/>
  <c r="P27" i="17"/>
  <c r="T32" i="17"/>
  <c r="T40" i="17"/>
  <c r="T50" i="17"/>
  <c r="T55" i="17"/>
  <c r="E9" i="18"/>
  <c r="T15" i="18"/>
  <c r="T23" i="18"/>
  <c r="T35" i="18"/>
  <c r="T45" i="18"/>
  <c r="T60" i="18"/>
  <c r="T10" i="19"/>
  <c r="T18" i="19"/>
  <c r="T26" i="19"/>
  <c r="T30" i="19"/>
  <c r="T38" i="19"/>
  <c r="P43" i="19"/>
  <c r="P42" i="19" s="1"/>
  <c r="T48" i="19"/>
  <c r="T53" i="19"/>
  <c r="U54" i="19"/>
  <c r="T12" i="20"/>
  <c r="T20" i="20"/>
  <c r="P27" i="20"/>
  <c r="T32" i="20"/>
  <c r="T40" i="20"/>
  <c r="T50" i="20"/>
  <c r="T55" i="20"/>
  <c r="T16" i="21"/>
  <c r="T24" i="21"/>
  <c r="T29" i="21"/>
  <c r="T37" i="21"/>
  <c r="Q43" i="21"/>
  <c r="Q42" i="21" s="1"/>
  <c r="T47" i="21"/>
  <c r="P27" i="22"/>
  <c r="T32" i="22"/>
  <c r="T40" i="22"/>
  <c r="T50" i="22"/>
  <c r="T55" i="22"/>
  <c r="P9" i="23"/>
  <c r="T14" i="23"/>
  <c r="T22" i="23"/>
  <c r="T34" i="23"/>
  <c r="T44" i="23"/>
  <c r="T52" i="23"/>
  <c r="T57" i="23"/>
  <c r="T59" i="23"/>
  <c r="U60" i="23"/>
  <c r="T16" i="24"/>
  <c r="T24" i="24"/>
  <c r="T28" i="24"/>
  <c r="T36" i="24"/>
  <c r="T61" i="24"/>
  <c r="T10" i="25"/>
  <c r="T18" i="25"/>
  <c r="T30" i="25"/>
  <c r="T38" i="25"/>
  <c r="P43" i="25"/>
  <c r="P42" i="25" s="1"/>
  <c r="T48" i="25"/>
  <c r="T53" i="25"/>
  <c r="U54" i="25"/>
  <c r="T12" i="26"/>
  <c r="P27" i="26"/>
  <c r="T40" i="26"/>
  <c r="T50" i="26"/>
  <c r="T55" i="26"/>
  <c r="P9" i="27"/>
  <c r="T14" i="27"/>
  <c r="T22" i="27"/>
  <c r="T34" i="27"/>
  <c r="T44" i="27"/>
  <c r="T52" i="27"/>
  <c r="Q53" i="27"/>
  <c r="T57" i="27"/>
  <c r="T59" i="27"/>
  <c r="U60" i="27"/>
  <c r="T16" i="28"/>
  <c r="T24" i="28"/>
  <c r="T28" i="28"/>
  <c r="T36" i="28"/>
  <c r="T46" i="28"/>
  <c r="T61" i="28"/>
  <c r="T10" i="29"/>
  <c r="T18" i="29"/>
  <c r="T26" i="29"/>
  <c r="T30" i="29"/>
  <c r="T38" i="29"/>
  <c r="P43" i="29"/>
  <c r="P42" i="29" s="1"/>
  <c r="T48" i="29"/>
  <c r="T53" i="29"/>
  <c r="U54" i="29"/>
  <c r="Q9" i="30"/>
  <c r="T13" i="30"/>
  <c r="T21" i="30"/>
  <c r="E27" i="30"/>
  <c r="T33" i="30"/>
  <c r="T41" i="30"/>
  <c r="T51" i="30"/>
  <c r="T56" i="30"/>
  <c r="E9" i="31"/>
  <c r="T15" i="31"/>
  <c r="T23" i="31"/>
  <c r="T35" i="31"/>
  <c r="T45" i="31"/>
  <c r="P53" i="31"/>
  <c r="T60" i="31"/>
  <c r="T11" i="32"/>
  <c r="T19" i="32"/>
  <c r="P27" i="32"/>
  <c r="T32" i="32"/>
  <c r="T40" i="32"/>
  <c r="T50" i="32"/>
  <c r="T55" i="32"/>
  <c r="E59" i="32"/>
  <c r="E9" i="33"/>
  <c r="T15" i="33"/>
  <c r="T23" i="33"/>
  <c r="T35" i="33"/>
  <c r="T45" i="33"/>
  <c r="P53" i="33"/>
  <c r="T60" i="33"/>
  <c r="T11" i="34"/>
  <c r="T19" i="34"/>
  <c r="P27" i="34"/>
  <c r="T32" i="34"/>
  <c r="T40" i="34"/>
  <c r="T50" i="34"/>
  <c r="T55" i="34"/>
  <c r="E9" i="35"/>
  <c r="T15" i="35"/>
  <c r="T23" i="35"/>
  <c r="T35" i="35"/>
  <c r="T45" i="35"/>
  <c r="T60" i="35"/>
  <c r="T10" i="36"/>
  <c r="T18" i="36"/>
  <c r="T26" i="36"/>
  <c r="Q27" i="36"/>
  <c r="T31" i="36"/>
  <c r="T39" i="36"/>
  <c r="E43" i="36"/>
  <c r="T49" i="36"/>
  <c r="T54" i="36"/>
  <c r="P9" i="37"/>
  <c r="T14" i="37"/>
  <c r="T22" i="37"/>
  <c r="T34" i="37"/>
  <c r="Q53" i="37"/>
  <c r="T57" i="37"/>
  <c r="T59" i="37"/>
  <c r="U60" i="37"/>
  <c r="T30" i="38"/>
  <c r="T38" i="38"/>
  <c r="P43" i="38"/>
  <c r="P42" i="38" s="1"/>
  <c r="T48" i="38"/>
  <c r="T53" i="38"/>
  <c r="U54" i="38"/>
  <c r="P9" i="39"/>
  <c r="T14" i="39"/>
  <c r="T22" i="39"/>
  <c r="T35" i="39"/>
  <c r="T45" i="39"/>
  <c r="P53" i="39"/>
  <c r="T60" i="39"/>
  <c r="T10" i="40"/>
  <c r="T18" i="40"/>
  <c r="T26" i="40"/>
  <c r="T30" i="40"/>
  <c r="T38" i="40"/>
  <c r="P43" i="40"/>
  <c r="T48" i="40"/>
  <c r="T53" i="40"/>
  <c r="U54" i="40"/>
  <c r="T11" i="41"/>
  <c r="T19" i="41"/>
  <c r="Q27" i="41"/>
  <c r="T31" i="41"/>
  <c r="T39" i="41"/>
  <c r="E43" i="41"/>
  <c r="T49" i="41"/>
  <c r="T54" i="41"/>
  <c r="Q9" i="42"/>
  <c r="T13" i="42"/>
  <c r="T21" i="42"/>
  <c r="E27" i="42"/>
  <c r="T33" i="42"/>
  <c r="T41" i="42"/>
  <c r="T51" i="42"/>
  <c r="T56" i="42"/>
  <c r="E9" i="43"/>
  <c r="T15" i="43"/>
  <c r="T23" i="43"/>
  <c r="T28" i="43"/>
  <c r="T36" i="43"/>
  <c r="T46" i="43"/>
  <c r="Q27" i="44"/>
  <c r="E43" i="44"/>
  <c r="T49" i="44"/>
  <c r="T54" i="44"/>
  <c r="P27" i="45"/>
  <c r="T32" i="45"/>
  <c r="T40" i="45"/>
  <c r="T50" i="45"/>
  <c r="T55" i="45"/>
  <c r="P59" i="45"/>
  <c r="Q9" i="46"/>
  <c r="T13" i="46"/>
  <c r="T21" i="46"/>
  <c r="E27" i="46"/>
  <c r="T33" i="46"/>
  <c r="T41" i="46"/>
  <c r="T56" i="46"/>
  <c r="P9" i="47"/>
  <c r="P8" i="47" s="1"/>
  <c r="T14" i="47"/>
  <c r="T22" i="47"/>
  <c r="Q53" i="47"/>
  <c r="T57" i="47"/>
  <c r="Q9" i="48"/>
  <c r="T13" i="48"/>
  <c r="T21" i="48"/>
  <c r="E27" i="48"/>
  <c r="T33" i="48"/>
  <c r="T41" i="48"/>
  <c r="T51" i="48"/>
  <c r="T56" i="48"/>
  <c r="E59" i="48"/>
  <c r="E9" i="49"/>
  <c r="T15" i="49"/>
  <c r="T23" i="49"/>
  <c r="T45" i="49"/>
  <c r="P53" i="49"/>
  <c r="T60" i="49"/>
  <c r="T25" i="50"/>
  <c r="T29" i="50"/>
  <c r="T37" i="50"/>
  <c r="Q43" i="50"/>
  <c r="T47" i="50"/>
  <c r="T61" i="50"/>
  <c r="T10" i="51"/>
  <c r="T18" i="51"/>
  <c r="T26" i="51"/>
  <c r="T30" i="51"/>
  <c r="T38" i="51"/>
  <c r="P43" i="51"/>
  <c r="P42" i="51" s="1"/>
  <c r="T48" i="51"/>
  <c r="T53" i="51"/>
  <c r="U54" i="51"/>
  <c r="T17" i="52"/>
  <c r="T25" i="52"/>
  <c r="T30" i="52"/>
  <c r="T38" i="52"/>
  <c r="P43" i="52"/>
  <c r="P42" i="52" s="1"/>
  <c r="T48" i="52"/>
  <c r="T53" i="52"/>
  <c r="U54" i="52"/>
  <c r="Q9" i="53"/>
  <c r="T13" i="53"/>
  <c r="E27" i="53"/>
  <c r="T33" i="53"/>
  <c r="T41" i="53"/>
  <c r="T51" i="53"/>
  <c r="E9" i="54"/>
  <c r="T23" i="54"/>
  <c r="T35" i="54"/>
  <c r="T45" i="54"/>
  <c r="P53" i="54"/>
  <c r="T59" i="54"/>
  <c r="U60" i="54"/>
  <c r="T16" i="55"/>
  <c r="T24" i="55"/>
  <c r="T28" i="55"/>
  <c r="T36" i="55"/>
  <c r="T46" i="55"/>
  <c r="E53" i="55"/>
  <c r="T60" i="55"/>
  <c r="T16" i="56"/>
  <c r="T24" i="56"/>
  <c r="T28" i="56"/>
  <c r="T36" i="56"/>
  <c r="T46" i="56"/>
  <c r="E53" i="56"/>
  <c r="T60" i="56"/>
  <c r="T25" i="57"/>
  <c r="T29" i="57"/>
  <c r="T37" i="57"/>
  <c r="Q43" i="57"/>
  <c r="T47" i="57"/>
  <c r="P27" i="58"/>
  <c r="U11" i="60"/>
  <c r="T11" i="60"/>
  <c r="U19" i="60"/>
  <c r="T19" i="60"/>
  <c r="U35" i="60"/>
  <c r="U49" i="60"/>
  <c r="T49" i="60"/>
  <c r="U61" i="60"/>
  <c r="U34" i="61"/>
  <c r="T34" i="61"/>
  <c r="U23" i="62"/>
  <c r="T23" i="62"/>
  <c r="U44" i="12"/>
  <c r="E9" i="13"/>
  <c r="U28" i="13"/>
  <c r="P53" i="13"/>
  <c r="U10" i="14"/>
  <c r="Q43" i="14"/>
  <c r="Q42" i="14" s="1"/>
  <c r="P27" i="15"/>
  <c r="E59" i="15"/>
  <c r="P9" i="16"/>
  <c r="P8" i="16" s="1"/>
  <c r="U60" i="16"/>
  <c r="Q27" i="17"/>
  <c r="E43" i="17"/>
  <c r="P9" i="18"/>
  <c r="P8" i="18" s="1"/>
  <c r="P58" i="18" s="1"/>
  <c r="P62" i="18" s="1"/>
  <c r="U60" i="18"/>
  <c r="U10" i="19"/>
  <c r="Q43" i="19"/>
  <c r="Q42" i="19" s="1"/>
  <c r="Q27" i="20"/>
  <c r="E43" i="20"/>
  <c r="E9" i="21"/>
  <c r="E53" i="21"/>
  <c r="Q27" i="22"/>
  <c r="E43" i="22"/>
  <c r="Q9" i="23"/>
  <c r="Q8" i="23" s="1"/>
  <c r="E27" i="23"/>
  <c r="U44" i="23"/>
  <c r="E9" i="24"/>
  <c r="U28" i="24"/>
  <c r="U10" i="25"/>
  <c r="Q43" i="25"/>
  <c r="Q42" i="25" s="1"/>
  <c r="Q27" i="26"/>
  <c r="E43" i="26"/>
  <c r="Q9" i="27"/>
  <c r="E27" i="27"/>
  <c r="U44" i="27"/>
  <c r="E9" i="28"/>
  <c r="U28" i="28"/>
  <c r="U10" i="29"/>
  <c r="Q43" i="29"/>
  <c r="Q42" i="29" s="1"/>
  <c r="P27" i="30"/>
  <c r="P9" i="31"/>
  <c r="P8" i="31" s="1"/>
  <c r="Q53" i="31"/>
  <c r="U60" i="31"/>
  <c r="Q27" i="32"/>
  <c r="E43" i="32"/>
  <c r="P9" i="33"/>
  <c r="U60" i="33"/>
  <c r="Q27" i="34"/>
  <c r="E43" i="34"/>
  <c r="P9" i="35"/>
  <c r="P8" i="35" s="1"/>
  <c r="P58" i="35" s="1"/>
  <c r="P62" i="35" s="1"/>
  <c r="U60" i="35"/>
  <c r="U10" i="36"/>
  <c r="P43" i="36"/>
  <c r="P42" i="36" s="1"/>
  <c r="U54" i="36"/>
  <c r="Q9" i="37"/>
  <c r="Q8" i="37" s="1"/>
  <c r="E27" i="37"/>
  <c r="U44" i="37"/>
  <c r="U10" i="38"/>
  <c r="Q43" i="38"/>
  <c r="Q42" i="38" s="1"/>
  <c r="Q9" i="39"/>
  <c r="Q8" i="39" s="1"/>
  <c r="Q53" i="39"/>
  <c r="U60" i="39"/>
  <c r="U10" i="40"/>
  <c r="Q43" i="40"/>
  <c r="Q42" i="40" s="1"/>
  <c r="P43" i="41"/>
  <c r="P42" i="41" s="1"/>
  <c r="U54" i="41"/>
  <c r="P27" i="42"/>
  <c r="P9" i="43"/>
  <c r="P8" i="43" s="1"/>
  <c r="U28" i="43"/>
  <c r="P53" i="43"/>
  <c r="P43" i="44"/>
  <c r="P42" i="44" s="1"/>
  <c r="U54" i="44"/>
  <c r="Q27" i="45"/>
  <c r="E43" i="45"/>
  <c r="P27" i="46"/>
  <c r="Q9" i="47"/>
  <c r="Q8" i="47" s="1"/>
  <c r="E27" i="47"/>
  <c r="U44" i="47"/>
  <c r="P27" i="48"/>
  <c r="P9" i="49"/>
  <c r="P8" i="49" s="1"/>
  <c r="Q53" i="49"/>
  <c r="U60" i="49"/>
  <c r="E53" i="50"/>
  <c r="U10" i="51"/>
  <c r="Q43" i="51"/>
  <c r="Q42" i="51" s="1"/>
  <c r="Q43" i="52"/>
  <c r="Q42" i="52" s="1"/>
  <c r="P27" i="53"/>
  <c r="P9" i="54"/>
  <c r="P8" i="54" s="1"/>
  <c r="E9" i="55"/>
  <c r="U28" i="55"/>
  <c r="U60" i="55"/>
  <c r="E9" i="56"/>
  <c r="U28" i="56"/>
  <c r="P53" i="56"/>
  <c r="U60" i="56"/>
  <c r="E53" i="57"/>
  <c r="Q27" i="58"/>
  <c r="E43" i="58"/>
  <c r="U11" i="59"/>
  <c r="T11" i="59"/>
  <c r="U19" i="59"/>
  <c r="T19" i="59"/>
  <c r="U30" i="59"/>
  <c r="T30" i="59"/>
  <c r="U38" i="59"/>
  <c r="T38" i="59"/>
  <c r="E53" i="60"/>
  <c r="U54" i="60"/>
  <c r="T54" i="60"/>
  <c r="E43" i="61"/>
  <c r="U44" i="61"/>
  <c r="T44" i="61"/>
  <c r="U52" i="61"/>
  <c r="T52" i="61"/>
  <c r="U15" i="62"/>
  <c r="T15" i="62"/>
  <c r="Q27" i="15"/>
  <c r="E43" i="15"/>
  <c r="Q9" i="16"/>
  <c r="Q8" i="16" s="1"/>
  <c r="Q58" i="16" s="1"/>
  <c r="Q62" i="16" s="1"/>
  <c r="E27" i="16"/>
  <c r="P43" i="17"/>
  <c r="Q9" i="18"/>
  <c r="Q8" i="18" s="1"/>
  <c r="Q58" i="18" s="1"/>
  <c r="Q62" i="18" s="1"/>
  <c r="E27" i="18"/>
  <c r="P43" i="20"/>
  <c r="P42" i="20" s="1"/>
  <c r="P9" i="21"/>
  <c r="P8" i="21" s="1"/>
  <c r="P43" i="22"/>
  <c r="P42" i="22" s="1"/>
  <c r="P27" i="23"/>
  <c r="P9" i="24"/>
  <c r="P8" i="24" s="1"/>
  <c r="P58" i="24" s="1"/>
  <c r="P62" i="24" s="1"/>
  <c r="P43" i="26"/>
  <c r="P27" i="27"/>
  <c r="P9" i="28"/>
  <c r="P8" i="28" s="1"/>
  <c r="Q27" i="30"/>
  <c r="E43" i="30"/>
  <c r="Q9" i="31"/>
  <c r="Q8" i="31" s="1"/>
  <c r="E27" i="31"/>
  <c r="P43" i="32"/>
  <c r="P42" i="32" s="1"/>
  <c r="Q9" i="33"/>
  <c r="Q8" i="33" s="1"/>
  <c r="E27" i="33"/>
  <c r="P43" i="34"/>
  <c r="Q9" i="35"/>
  <c r="Q8" i="35" s="1"/>
  <c r="E27" i="35"/>
  <c r="Q43" i="36"/>
  <c r="P27" i="37"/>
  <c r="E27" i="39"/>
  <c r="Q43" i="41"/>
  <c r="Q27" i="42"/>
  <c r="E43" i="42"/>
  <c r="Q9" i="43"/>
  <c r="Q8" i="43" s="1"/>
  <c r="Q43" i="44"/>
  <c r="Q42" i="44" s="1"/>
  <c r="P43" i="45"/>
  <c r="Q27" i="46"/>
  <c r="E43" i="46"/>
  <c r="P27" i="47"/>
  <c r="Q27" i="48"/>
  <c r="E43" i="48"/>
  <c r="Q9" i="49"/>
  <c r="Q8" i="49" s="1"/>
  <c r="E27" i="49"/>
  <c r="E9" i="50"/>
  <c r="E9" i="52"/>
  <c r="Q27" i="53"/>
  <c r="E43" i="53"/>
  <c r="Q9" i="54"/>
  <c r="Q8" i="54" s="1"/>
  <c r="Q58" i="54" s="1"/>
  <c r="Q62" i="54" s="1"/>
  <c r="E27" i="54"/>
  <c r="P9" i="55"/>
  <c r="P8" i="55" s="1"/>
  <c r="P58" i="55" s="1"/>
  <c r="P62" i="55" s="1"/>
  <c r="P9" i="56"/>
  <c r="P8" i="56" s="1"/>
  <c r="E9" i="57"/>
  <c r="P43" i="58"/>
  <c r="E59" i="58"/>
  <c r="U60" i="58"/>
  <c r="T60" i="58"/>
  <c r="U57" i="61"/>
  <c r="T57" i="61"/>
  <c r="U24" i="66"/>
  <c r="T24" i="66"/>
  <c r="U36" i="66"/>
  <c r="T36" i="66"/>
  <c r="U47" i="68"/>
  <c r="T47" i="68"/>
  <c r="U30" i="71"/>
  <c r="T30" i="71"/>
  <c r="E27" i="72"/>
  <c r="U28" i="72"/>
  <c r="T28" i="72"/>
  <c r="U31" i="75"/>
  <c r="T31" i="75"/>
  <c r="U39" i="75"/>
  <c r="T39" i="75"/>
  <c r="U26" i="76"/>
  <c r="T26" i="76"/>
  <c r="U51" i="80"/>
  <c r="T51" i="80"/>
  <c r="U15" i="81"/>
  <c r="T15" i="81"/>
  <c r="U23" i="81"/>
  <c r="T23" i="81"/>
  <c r="E27" i="81"/>
  <c r="U28" i="81"/>
  <c r="T28" i="81"/>
  <c r="U32" i="82"/>
  <c r="T32" i="82"/>
  <c r="U15" i="83"/>
  <c r="T15" i="83"/>
  <c r="Q9" i="84"/>
  <c r="U33" i="85"/>
  <c r="T33" i="85"/>
  <c r="U51" i="85"/>
  <c r="T51" i="85"/>
  <c r="U57" i="88"/>
  <c r="T57" i="88"/>
  <c r="U49" i="90"/>
  <c r="T49" i="90"/>
  <c r="E59" i="91"/>
  <c r="U60" i="91"/>
  <c r="T60" i="91"/>
  <c r="E9" i="92"/>
  <c r="U10" i="92"/>
  <c r="T10" i="92"/>
  <c r="U38" i="94"/>
  <c r="T38" i="94"/>
  <c r="U46" i="96"/>
  <c r="T46" i="96"/>
  <c r="U26" i="97"/>
  <c r="T26" i="97"/>
  <c r="E53" i="97"/>
  <c r="U54" i="97"/>
  <c r="T54" i="97"/>
  <c r="U21" i="99"/>
  <c r="T21" i="99"/>
  <c r="E27" i="101"/>
  <c r="U28" i="101"/>
  <c r="T28" i="101"/>
  <c r="U46" i="101"/>
  <c r="T46" i="101"/>
  <c r="U26" i="102"/>
  <c r="T26" i="102"/>
  <c r="U18" i="106"/>
  <c r="T18" i="106"/>
  <c r="U20" i="107"/>
  <c r="T20" i="107"/>
  <c r="U32" i="107"/>
  <c r="T32" i="107"/>
  <c r="U40" i="107"/>
  <c r="T40" i="107"/>
  <c r="U48" i="109"/>
  <c r="T48" i="109"/>
  <c r="U21" i="110"/>
  <c r="T21" i="110"/>
  <c r="U33" i="110"/>
  <c r="T33" i="110"/>
  <c r="U52" i="111"/>
  <c r="T52" i="111"/>
  <c r="U35" i="112"/>
  <c r="T35" i="112"/>
  <c r="E59" i="113"/>
  <c r="U60" i="113"/>
  <c r="T60" i="113"/>
  <c r="E9" i="114"/>
  <c r="U10" i="114"/>
  <c r="T10" i="114"/>
  <c r="U16" i="123"/>
  <c r="T16" i="123"/>
  <c r="U24" i="123"/>
  <c r="T24" i="123"/>
  <c r="U15" i="129"/>
  <c r="T15" i="129"/>
  <c r="U23" i="129"/>
  <c r="T23" i="129"/>
  <c r="E9" i="60"/>
  <c r="P53" i="60"/>
  <c r="P43" i="61"/>
  <c r="Q27" i="62"/>
  <c r="E43" i="62"/>
  <c r="P59" i="62"/>
  <c r="P9" i="63"/>
  <c r="T9" i="63" s="1"/>
  <c r="Q53" i="63"/>
  <c r="Q9" i="64"/>
  <c r="E27" i="64"/>
  <c r="E59" i="64"/>
  <c r="P9" i="65"/>
  <c r="U21" i="65"/>
  <c r="T21" i="65"/>
  <c r="U31" i="65"/>
  <c r="U39" i="65"/>
  <c r="U16" i="66"/>
  <c r="T16" i="66"/>
  <c r="E59" i="66"/>
  <c r="U60" i="66"/>
  <c r="T60" i="66"/>
  <c r="P9" i="67"/>
  <c r="P8" i="67" s="1"/>
  <c r="T10" i="67"/>
  <c r="U35" i="67"/>
  <c r="P9" i="68"/>
  <c r="P8" i="68" s="1"/>
  <c r="T10" i="68"/>
  <c r="U45" i="70"/>
  <c r="T45" i="70"/>
  <c r="U36" i="71"/>
  <c r="E59" i="72"/>
  <c r="U60" i="72"/>
  <c r="T60" i="72"/>
  <c r="U25" i="73"/>
  <c r="T25" i="73"/>
  <c r="U13" i="78"/>
  <c r="T13" i="78"/>
  <c r="U15" i="79"/>
  <c r="T15" i="79"/>
  <c r="U23" i="79"/>
  <c r="T23" i="79"/>
  <c r="U40" i="82"/>
  <c r="T40" i="82"/>
  <c r="U20" i="85"/>
  <c r="T20" i="85"/>
  <c r="U47" i="87"/>
  <c r="T47" i="87"/>
  <c r="U13" i="88"/>
  <c r="T13" i="88"/>
  <c r="U21" i="88"/>
  <c r="T21" i="88"/>
  <c r="U47" i="89"/>
  <c r="T47" i="89"/>
  <c r="U61" i="89"/>
  <c r="T61" i="89"/>
  <c r="U45" i="91"/>
  <c r="T45" i="91"/>
  <c r="U18" i="92"/>
  <c r="T18" i="92"/>
  <c r="U13" i="93"/>
  <c r="T13" i="93"/>
  <c r="U30" i="94"/>
  <c r="T30" i="94"/>
  <c r="Q43" i="95"/>
  <c r="U44" i="95"/>
  <c r="Q9" i="96"/>
  <c r="U10" i="96"/>
  <c r="U24" i="96"/>
  <c r="T24" i="96"/>
  <c r="U39" i="97"/>
  <c r="T39" i="97"/>
  <c r="U56" i="98"/>
  <c r="T56" i="98"/>
  <c r="U13" i="99"/>
  <c r="T13" i="99"/>
  <c r="U45" i="100"/>
  <c r="T45" i="100"/>
  <c r="U31" i="102"/>
  <c r="T31" i="102"/>
  <c r="U49" i="102"/>
  <c r="T49" i="102"/>
  <c r="U25" i="109"/>
  <c r="T25" i="109"/>
  <c r="E43" i="111"/>
  <c r="U44" i="111"/>
  <c r="T44" i="111"/>
  <c r="U57" i="111"/>
  <c r="T57" i="111"/>
  <c r="E27" i="113"/>
  <c r="U28" i="113"/>
  <c r="T28" i="113"/>
  <c r="E53" i="248"/>
  <c r="U54" i="248"/>
  <c r="T54" i="248"/>
  <c r="E59" i="249"/>
  <c r="U60" i="249"/>
  <c r="T60" i="249"/>
  <c r="T40" i="252"/>
  <c r="U40" i="252"/>
  <c r="Q43" i="61"/>
  <c r="P43" i="62"/>
  <c r="Q9" i="63"/>
  <c r="U9" i="63" s="1"/>
  <c r="E27" i="63"/>
  <c r="E8" i="63" s="1"/>
  <c r="P27" i="64"/>
  <c r="P8" i="64" s="1"/>
  <c r="Q9" i="65"/>
  <c r="U9" i="65" s="1"/>
  <c r="U32" i="65"/>
  <c r="T32" i="65"/>
  <c r="U40" i="65"/>
  <c r="T40" i="65"/>
  <c r="E53" i="65"/>
  <c r="T54" i="65"/>
  <c r="E27" i="66"/>
  <c r="U28" i="66"/>
  <c r="T28" i="66"/>
  <c r="E43" i="66"/>
  <c r="T44" i="66"/>
  <c r="U17" i="68"/>
  <c r="T17" i="68"/>
  <c r="U25" i="68"/>
  <c r="T25" i="68"/>
  <c r="U61" i="68"/>
  <c r="T61" i="68"/>
  <c r="U48" i="69"/>
  <c r="T48" i="69"/>
  <c r="U14" i="70"/>
  <c r="T14" i="70"/>
  <c r="U22" i="70"/>
  <c r="T22" i="70"/>
  <c r="U46" i="72"/>
  <c r="T46" i="72"/>
  <c r="U17" i="73"/>
  <c r="T17" i="73"/>
  <c r="U37" i="73"/>
  <c r="T37" i="73"/>
  <c r="U48" i="74"/>
  <c r="T48" i="74"/>
  <c r="E53" i="77"/>
  <c r="U54" i="77"/>
  <c r="T54" i="77"/>
  <c r="U21" i="78"/>
  <c r="T21" i="78"/>
  <c r="U56" i="78"/>
  <c r="T56" i="78"/>
  <c r="Q43" i="82"/>
  <c r="U45" i="83"/>
  <c r="T45" i="83"/>
  <c r="U45" i="86"/>
  <c r="T45" i="86"/>
  <c r="Q9" i="87"/>
  <c r="U10" i="87"/>
  <c r="U34" i="88"/>
  <c r="T34" i="88"/>
  <c r="E9" i="90"/>
  <c r="U10" i="90"/>
  <c r="T10" i="90"/>
  <c r="U18" i="90"/>
  <c r="T18" i="90"/>
  <c r="E53" i="90"/>
  <c r="U54" i="90"/>
  <c r="T54" i="90"/>
  <c r="U26" i="92"/>
  <c r="T26" i="92"/>
  <c r="U48" i="92"/>
  <c r="T48" i="92"/>
  <c r="U21" i="93"/>
  <c r="T21" i="93"/>
  <c r="U34" i="93"/>
  <c r="T34" i="93"/>
  <c r="P9" i="94"/>
  <c r="T10" i="94"/>
  <c r="U31" i="97"/>
  <c r="T31" i="97"/>
  <c r="U33" i="99"/>
  <c r="T33" i="99"/>
  <c r="U41" i="99"/>
  <c r="T41" i="99"/>
  <c r="U14" i="100"/>
  <c r="T14" i="100"/>
  <c r="U18" i="102"/>
  <c r="T18" i="102"/>
  <c r="E53" i="102"/>
  <c r="U54" i="102"/>
  <c r="T54" i="102"/>
  <c r="U15" i="104"/>
  <c r="T15" i="104"/>
  <c r="Q43" i="107"/>
  <c r="U21" i="108"/>
  <c r="T21" i="108"/>
  <c r="U41" i="108"/>
  <c r="T41" i="108"/>
  <c r="U14" i="111"/>
  <c r="T14" i="111"/>
  <c r="U22" i="111"/>
  <c r="T22" i="111"/>
  <c r="U46" i="113"/>
  <c r="T46" i="113"/>
  <c r="U57" i="132"/>
  <c r="T57" i="132"/>
  <c r="U34" i="140"/>
  <c r="T34" i="140"/>
  <c r="T14" i="141"/>
  <c r="U14" i="141"/>
  <c r="Q59" i="58"/>
  <c r="Q9" i="59"/>
  <c r="E27" i="59"/>
  <c r="E59" i="59"/>
  <c r="Q9" i="60"/>
  <c r="E27" i="60"/>
  <c r="E59" i="60"/>
  <c r="E53" i="61"/>
  <c r="Q43" i="62"/>
  <c r="P27" i="63"/>
  <c r="P59" i="63"/>
  <c r="Q27" i="64"/>
  <c r="E43" i="64"/>
  <c r="Q59" i="64"/>
  <c r="U19" i="65"/>
  <c r="P43" i="65"/>
  <c r="U14" i="66"/>
  <c r="U17" i="67"/>
  <c r="T17" i="67"/>
  <c r="U37" i="68"/>
  <c r="T37" i="68"/>
  <c r="E27" i="69"/>
  <c r="T28" i="69"/>
  <c r="P27" i="70"/>
  <c r="E59" i="70"/>
  <c r="U60" i="70"/>
  <c r="T60" i="70"/>
  <c r="E59" i="71"/>
  <c r="T60" i="71"/>
  <c r="E9" i="72"/>
  <c r="U10" i="72"/>
  <c r="T10" i="72"/>
  <c r="U18" i="72"/>
  <c r="T18" i="72"/>
  <c r="U29" i="73"/>
  <c r="T29" i="73"/>
  <c r="U61" i="73"/>
  <c r="T61" i="73"/>
  <c r="U18" i="74"/>
  <c r="T18" i="74"/>
  <c r="U26" i="74"/>
  <c r="T26" i="74"/>
  <c r="U11" i="75"/>
  <c r="T11" i="75"/>
  <c r="U19" i="75"/>
  <c r="T19" i="75"/>
  <c r="U48" i="76"/>
  <c r="T48" i="76"/>
  <c r="U49" i="77"/>
  <c r="T49" i="77"/>
  <c r="U29" i="79"/>
  <c r="U21" i="80"/>
  <c r="T21" i="80"/>
  <c r="U56" i="80"/>
  <c r="T56" i="80"/>
  <c r="U46" i="81"/>
  <c r="T46" i="81"/>
  <c r="U61" i="81"/>
  <c r="T61" i="81"/>
  <c r="U37" i="84"/>
  <c r="T37" i="84"/>
  <c r="U12" i="85"/>
  <c r="T12" i="85"/>
  <c r="U56" i="85"/>
  <c r="T56" i="85"/>
  <c r="U26" i="90"/>
  <c r="T26" i="90"/>
  <c r="P27" i="91"/>
  <c r="U16" i="96"/>
  <c r="T16" i="96"/>
  <c r="U51" i="99"/>
  <c r="T51" i="99"/>
  <c r="U22" i="100"/>
  <c r="T22" i="100"/>
  <c r="U21" i="103"/>
  <c r="T21" i="103"/>
  <c r="U52" i="103"/>
  <c r="T52" i="103"/>
  <c r="U25" i="105"/>
  <c r="T25" i="105"/>
  <c r="U37" i="105"/>
  <c r="T37" i="105"/>
  <c r="E9" i="106"/>
  <c r="U10" i="106"/>
  <c r="T10" i="106"/>
  <c r="U12" i="107"/>
  <c r="T12" i="107"/>
  <c r="U33" i="108"/>
  <c r="T33" i="108"/>
  <c r="U30" i="109"/>
  <c r="T30" i="109"/>
  <c r="U13" i="110"/>
  <c r="T13" i="110"/>
  <c r="U51" i="110"/>
  <c r="T51" i="110"/>
  <c r="Q27" i="111"/>
  <c r="U15" i="112"/>
  <c r="T15" i="112"/>
  <c r="U23" i="112"/>
  <c r="T23" i="112"/>
  <c r="U38" i="114"/>
  <c r="T38" i="114"/>
  <c r="U22" i="115"/>
  <c r="T22" i="115"/>
  <c r="U33" i="121"/>
  <c r="T33" i="121"/>
  <c r="U41" i="121"/>
  <c r="T41" i="121"/>
  <c r="U32" i="127"/>
  <c r="T32" i="127"/>
  <c r="U40" i="127"/>
  <c r="T40" i="127"/>
  <c r="U30" i="131"/>
  <c r="T30" i="131"/>
  <c r="E9" i="164"/>
  <c r="U10" i="164"/>
  <c r="T10" i="164"/>
  <c r="E9" i="61"/>
  <c r="P53" i="61"/>
  <c r="E53" i="62"/>
  <c r="Q27" i="63"/>
  <c r="E43" i="63"/>
  <c r="T10" i="64"/>
  <c r="P43" i="64"/>
  <c r="U20" i="65"/>
  <c r="T20" i="65"/>
  <c r="Q43" i="65"/>
  <c r="U51" i="65"/>
  <c r="T51" i="65"/>
  <c r="Q27" i="66"/>
  <c r="U25" i="67"/>
  <c r="T25" i="67"/>
  <c r="U47" i="67"/>
  <c r="T47" i="67"/>
  <c r="U29" i="68"/>
  <c r="T29" i="68"/>
  <c r="E9" i="69"/>
  <c r="U10" i="69"/>
  <c r="T10" i="69"/>
  <c r="U18" i="69"/>
  <c r="T18" i="69"/>
  <c r="U26" i="69"/>
  <c r="T26" i="69"/>
  <c r="E9" i="71"/>
  <c r="U10" i="71"/>
  <c r="T10" i="71"/>
  <c r="U48" i="71"/>
  <c r="T48" i="71"/>
  <c r="E9" i="74"/>
  <c r="U10" i="74"/>
  <c r="T10" i="74"/>
  <c r="U31" i="77"/>
  <c r="T31" i="77"/>
  <c r="U41" i="78"/>
  <c r="T41" i="78"/>
  <c r="U45" i="79"/>
  <c r="T45" i="79"/>
  <c r="U13" i="80"/>
  <c r="T13" i="80"/>
  <c r="U16" i="84"/>
  <c r="T16" i="84"/>
  <c r="U23" i="86"/>
  <c r="T23" i="86"/>
  <c r="U16" i="87"/>
  <c r="T16" i="87"/>
  <c r="U24" i="87"/>
  <c r="T24" i="87"/>
  <c r="U17" i="89"/>
  <c r="T17" i="89"/>
  <c r="U25" i="89"/>
  <c r="T25" i="89"/>
  <c r="U39" i="90"/>
  <c r="T39" i="90"/>
  <c r="U14" i="91"/>
  <c r="T14" i="91"/>
  <c r="U22" i="91"/>
  <c r="T22" i="91"/>
  <c r="U35" i="91"/>
  <c r="T35" i="91"/>
  <c r="U17" i="94"/>
  <c r="T17" i="94"/>
  <c r="U48" i="94"/>
  <c r="T48" i="94"/>
  <c r="U50" i="95"/>
  <c r="T50" i="95"/>
  <c r="E27" i="96"/>
  <c r="U28" i="96"/>
  <c r="T28" i="96"/>
  <c r="U36" i="96"/>
  <c r="T36" i="96"/>
  <c r="U13" i="98"/>
  <c r="T13" i="98"/>
  <c r="U21" i="98"/>
  <c r="T21" i="98"/>
  <c r="U33" i="98"/>
  <c r="T33" i="98"/>
  <c r="U41" i="98"/>
  <c r="T41" i="98"/>
  <c r="P43" i="99"/>
  <c r="T44" i="99"/>
  <c r="E9" i="102"/>
  <c r="U10" i="102"/>
  <c r="T10" i="102"/>
  <c r="U57" i="103"/>
  <c r="T57" i="103"/>
  <c r="E59" i="105"/>
  <c r="U60" i="105"/>
  <c r="T60" i="105"/>
  <c r="U38" i="106"/>
  <c r="T38" i="106"/>
  <c r="U50" i="107"/>
  <c r="T50" i="107"/>
  <c r="U13" i="108"/>
  <c r="T13" i="108"/>
  <c r="U51" i="108"/>
  <c r="T51" i="108"/>
  <c r="U17" i="109"/>
  <c r="T17" i="109"/>
  <c r="U56" i="110"/>
  <c r="T56" i="110"/>
  <c r="Q9" i="113"/>
  <c r="U10" i="113"/>
  <c r="U26" i="114"/>
  <c r="T26" i="114"/>
  <c r="U13" i="120"/>
  <c r="T13" i="120"/>
  <c r="U21" i="120"/>
  <c r="T21" i="120"/>
  <c r="U13" i="125"/>
  <c r="T13" i="125"/>
  <c r="U21" i="125"/>
  <c r="T21" i="125"/>
  <c r="T46" i="136"/>
  <c r="U46" i="136"/>
  <c r="T47" i="137"/>
  <c r="U47" i="137"/>
  <c r="T26" i="138"/>
  <c r="U26" i="138"/>
  <c r="E53" i="58"/>
  <c r="Q27" i="59"/>
  <c r="E43" i="59"/>
  <c r="Q59" i="59"/>
  <c r="Q27" i="60"/>
  <c r="E43" i="60"/>
  <c r="Q59" i="60"/>
  <c r="P9" i="61"/>
  <c r="Q53" i="61"/>
  <c r="E9" i="62"/>
  <c r="T35" i="62"/>
  <c r="T45" i="62"/>
  <c r="P53" i="62"/>
  <c r="T60" i="62"/>
  <c r="T10" i="63"/>
  <c r="T18" i="63"/>
  <c r="T26" i="63"/>
  <c r="T30" i="63"/>
  <c r="T38" i="63"/>
  <c r="P43" i="63"/>
  <c r="P42" i="63" s="1"/>
  <c r="T48" i="63"/>
  <c r="T17" i="64"/>
  <c r="T25" i="64"/>
  <c r="T29" i="64"/>
  <c r="T37" i="64"/>
  <c r="Q43" i="64"/>
  <c r="Q42" i="64" s="1"/>
  <c r="T47" i="64"/>
  <c r="T61" i="64"/>
  <c r="T10" i="65"/>
  <c r="T17" i="65"/>
  <c r="T25" i="65"/>
  <c r="U56" i="65"/>
  <c r="T56" i="65"/>
  <c r="U46" i="66"/>
  <c r="T46" i="66"/>
  <c r="U15" i="67"/>
  <c r="U35" i="68"/>
  <c r="U38" i="69"/>
  <c r="T38" i="69"/>
  <c r="U35" i="70"/>
  <c r="T35" i="70"/>
  <c r="U18" i="71"/>
  <c r="T18" i="71"/>
  <c r="E27" i="71"/>
  <c r="T28" i="71"/>
  <c r="Q9" i="72"/>
  <c r="U16" i="72"/>
  <c r="U47" i="73"/>
  <c r="T47" i="73"/>
  <c r="U49" i="75"/>
  <c r="T49" i="75"/>
  <c r="E53" i="75"/>
  <c r="U54" i="75"/>
  <c r="T54" i="75"/>
  <c r="U30" i="76"/>
  <c r="T30" i="76"/>
  <c r="U11" i="77"/>
  <c r="T11" i="77"/>
  <c r="U39" i="77"/>
  <c r="T39" i="77"/>
  <c r="U33" i="78"/>
  <c r="T33" i="78"/>
  <c r="U11" i="82"/>
  <c r="T11" i="82"/>
  <c r="U19" i="82"/>
  <c r="T19" i="82"/>
  <c r="U50" i="82"/>
  <c r="T50" i="82"/>
  <c r="U24" i="84"/>
  <c r="T24" i="84"/>
  <c r="U47" i="84"/>
  <c r="T47" i="84"/>
  <c r="U35" i="86"/>
  <c r="T35" i="86"/>
  <c r="U37" i="87"/>
  <c r="T37" i="87"/>
  <c r="U37" i="89"/>
  <c r="T37" i="89"/>
  <c r="U31" i="90"/>
  <c r="T31" i="90"/>
  <c r="U52" i="93"/>
  <c r="T52" i="93"/>
  <c r="U25" i="94"/>
  <c r="T25" i="94"/>
  <c r="U19" i="95"/>
  <c r="T19" i="95"/>
  <c r="U49" i="97"/>
  <c r="T49" i="97"/>
  <c r="U35" i="100"/>
  <c r="T35" i="100"/>
  <c r="U36" i="101"/>
  <c r="T36" i="101"/>
  <c r="E59" i="101"/>
  <c r="U60" i="101"/>
  <c r="T60" i="101"/>
  <c r="U13" i="103"/>
  <c r="T13" i="103"/>
  <c r="U35" i="104"/>
  <c r="T35" i="104"/>
  <c r="U29" i="105"/>
  <c r="T29" i="105"/>
  <c r="U47" i="105"/>
  <c r="T47" i="105"/>
  <c r="U26" i="106"/>
  <c r="T26" i="106"/>
  <c r="U56" i="108"/>
  <c r="T56" i="108"/>
  <c r="P9" i="109"/>
  <c r="U45" i="112"/>
  <c r="T45" i="112"/>
  <c r="U48" i="114"/>
  <c r="T48" i="114"/>
  <c r="E59" i="114"/>
  <c r="U60" i="114"/>
  <c r="T60" i="114"/>
  <c r="U51" i="153"/>
  <c r="T51" i="153"/>
  <c r="P53" i="58"/>
  <c r="P43" i="59"/>
  <c r="P42" i="59" s="1"/>
  <c r="T10" i="60"/>
  <c r="T18" i="60"/>
  <c r="T26" i="60"/>
  <c r="T30" i="60"/>
  <c r="T38" i="60"/>
  <c r="P43" i="60"/>
  <c r="P42" i="60" s="1"/>
  <c r="T48" i="60"/>
  <c r="Q9" i="61"/>
  <c r="Q8" i="61" s="1"/>
  <c r="T13" i="61"/>
  <c r="T21" i="61"/>
  <c r="E27" i="61"/>
  <c r="T33" i="61"/>
  <c r="T41" i="61"/>
  <c r="T51" i="61"/>
  <c r="T56" i="61"/>
  <c r="E59" i="61"/>
  <c r="P9" i="62"/>
  <c r="P8" i="62" s="1"/>
  <c r="T14" i="62"/>
  <c r="T22" i="62"/>
  <c r="T34" i="62"/>
  <c r="T44" i="62"/>
  <c r="T52" i="62"/>
  <c r="Q53" i="62"/>
  <c r="T57" i="62"/>
  <c r="T59" i="62"/>
  <c r="U60" i="62"/>
  <c r="U10" i="63"/>
  <c r="T17" i="63"/>
  <c r="T25" i="63"/>
  <c r="T29" i="63"/>
  <c r="T37" i="63"/>
  <c r="Q43" i="63"/>
  <c r="Q42" i="63" s="1"/>
  <c r="T47" i="63"/>
  <c r="T61" i="63"/>
  <c r="T16" i="64"/>
  <c r="T24" i="64"/>
  <c r="T28" i="64"/>
  <c r="T36" i="64"/>
  <c r="T46" i="64"/>
  <c r="E53" i="64"/>
  <c r="T60" i="64"/>
  <c r="T9" i="65"/>
  <c r="U10" i="65"/>
  <c r="U49" i="65"/>
  <c r="U23" i="67"/>
  <c r="U29" i="67"/>
  <c r="T29" i="67"/>
  <c r="U45" i="67"/>
  <c r="U61" i="67"/>
  <c r="T61" i="67"/>
  <c r="Q9" i="69"/>
  <c r="U16" i="69"/>
  <c r="U24" i="69"/>
  <c r="U30" i="69"/>
  <c r="T30" i="69"/>
  <c r="U41" i="70"/>
  <c r="Q9" i="71"/>
  <c r="U26" i="71"/>
  <c r="T26" i="71"/>
  <c r="U46" i="71"/>
  <c r="U36" i="72"/>
  <c r="T36" i="72"/>
  <c r="U38" i="74"/>
  <c r="T38" i="74"/>
  <c r="E9" i="76"/>
  <c r="U10" i="76"/>
  <c r="T10" i="76"/>
  <c r="U38" i="76"/>
  <c r="T38" i="76"/>
  <c r="U19" i="77"/>
  <c r="T19" i="77"/>
  <c r="P43" i="78"/>
  <c r="U33" i="80"/>
  <c r="T33" i="80"/>
  <c r="U41" i="80"/>
  <c r="T41" i="80"/>
  <c r="U55" i="82"/>
  <c r="T55" i="82"/>
  <c r="P27" i="83"/>
  <c r="U35" i="83"/>
  <c r="T35" i="83"/>
  <c r="U10" i="84"/>
  <c r="U29" i="84"/>
  <c r="T29" i="84"/>
  <c r="U41" i="85"/>
  <c r="T41" i="85"/>
  <c r="U15" i="86"/>
  <c r="T15" i="86"/>
  <c r="U29" i="87"/>
  <c r="T29" i="87"/>
  <c r="E43" i="88"/>
  <c r="U44" i="88"/>
  <c r="T44" i="88"/>
  <c r="U52" i="88"/>
  <c r="T52" i="88"/>
  <c r="U29" i="89"/>
  <c r="T29" i="89"/>
  <c r="U38" i="92"/>
  <c r="T38" i="92"/>
  <c r="E43" i="93"/>
  <c r="U44" i="93"/>
  <c r="T44" i="93"/>
  <c r="U32" i="95"/>
  <c r="T32" i="95"/>
  <c r="U61" i="96"/>
  <c r="T61" i="96"/>
  <c r="P43" i="98"/>
  <c r="T44" i="98"/>
  <c r="U51" i="98"/>
  <c r="T51" i="98"/>
  <c r="U56" i="99"/>
  <c r="T56" i="99"/>
  <c r="Q9" i="101"/>
  <c r="U10" i="101"/>
  <c r="U24" i="101"/>
  <c r="T24" i="101"/>
  <c r="U39" i="102"/>
  <c r="T39" i="102"/>
  <c r="U23" i="104"/>
  <c r="T23" i="104"/>
  <c r="P27" i="104"/>
  <c r="U45" i="104"/>
  <c r="T45" i="104"/>
  <c r="U17" i="105"/>
  <c r="T17" i="105"/>
  <c r="U34" i="111"/>
  <c r="T34" i="111"/>
  <c r="U16" i="113"/>
  <c r="T16" i="113"/>
  <c r="U24" i="113"/>
  <c r="T24" i="113"/>
  <c r="U36" i="113"/>
  <c r="T36" i="113"/>
  <c r="U18" i="114"/>
  <c r="T18" i="114"/>
  <c r="U30" i="114"/>
  <c r="T30" i="114"/>
  <c r="U17" i="115"/>
  <c r="T17" i="115"/>
  <c r="U29" i="124"/>
  <c r="T29" i="124"/>
  <c r="U37" i="130"/>
  <c r="T37" i="130"/>
  <c r="Q53" i="58"/>
  <c r="Q43" i="59"/>
  <c r="U10" i="60"/>
  <c r="Q43" i="60"/>
  <c r="Q42" i="60" s="1"/>
  <c r="P27" i="61"/>
  <c r="Q9" i="62"/>
  <c r="Q8" i="62" s="1"/>
  <c r="E27" i="62"/>
  <c r="U44" i="62"/>
  <c r="T28" i="63"/>
  <c r="E53" i="63"/>
  <c r="T60" i="63"/>
  <c r="E9" i="64"/>
  <c r="U28" i="64"/>
  <c r="P53" i="64"/>
  <c r="U60" i="64"/>
  <c r="T16" i="65"/>
  <c r="U33" i="65"/>
  <c r="T33" i="65"/>
  <c r="U41" i="65"/>
  <c r="T41" i="65"/>
  <c r="U54" i="65"/>
  <c r="Q9" i="66"/>
  <c r="Q8" i="66" s="1"/>
  <c r="U10" i="66"/>
  <c r="U44" i="66"/>
  <c r="U37" i="67"/>
  <c r="T37" i="67"/>
  <c r="U36" i="69"/>
  <c r="E59" i="69"/>
  <c r="T60" i="69"/>
  <c r="U33" i="70"/>
  <c r="U16" i="71"/>
  <c r="U38" i="71"/>
  <c r="T38" i="71"/>
  <c r="U24" i="72"/>
  <c r="T24" i="72"/>
  <c r="P9" i="73"/>
  <c r="U30" i="74"/>
  <c r="T30" i="74"/>
  <c r="U18" i="76"/>
  <c r="T18" i="76"/>
  <c r="U32" i="76"/>
  <c r="U13" i="77"/>
  <c r="U51" i="78"/>
  <c r="T51" i="78"/>
  <c r="P27" i="79"/>
  <c r="U35" i="79"/>
  <c r="T35" i="79"/>
  <c r="U36" i="81"/>
  <c r="T36" i="81"/>
  <c r="U13" i="82"/>
  <c r="U23" i="83"/>
  <c r="T23" i="83"/>
  <c r="U30" i="92"/>
  <c r="T30" i="92"/>
  <c r="U57" i="93"/>
  <c r="T57" i="93"/>
  <c r="U11" i="95"/>
  <c r="T11" i="95"/>
  <c r="U40" i="95"/>
  <c r="T40" i="95"/>
  <c r="U55" i="95"/>
  <c r="T55" i="95"/>
  <c r="E9" i="97"/>
  <c r="U10" i="97"/>
  <c r="T10" i="97"/>
  <c r="U18" i="97"/>
  <c r="T18" i="97"/>
  <c r="U16" i="101"/>
  <c r="T16" i="101"/>
  <c r="U34" i="103"/>
  <c r="T34" i="103"/>
  <c r="E43" i="103"/>
  <c r="U44" i="103"/>
  <c r="T44" i="103"/>
  <c r="P9" i="105"/>
  <c r="U30" i="106"/>
  <c r="T30" i="106"/>
  <c r="U48" i="106"/>
  <c r="T48" i="106"/>
  <c r="U55" i="107"/>
  <c r="T55" i="107"/>
  <c r="U38" i="109"/>
  <c r="T38" i="109"/>
  <c r="U41" i="110"/>
  <c r="T41" i="110"/>
  <c r="U33" i="115"/>
  <c r="T33" i="115"/>
  <c r="U25" i="118"/>
  <c r="T25" i="118"/>
  <c r="P27" i="66"/>
  <c r="P59" i="66"/>
  <c r="Q9" i="67"/>
  <c r="E27" i="67"/>
  <c r="E59" i="67"/>
  <c r="Q9" i="68"/>
  <c r="E27" i="68"/>
  <c r="E59" i="68"/>
  <c r="P9" i="69"/>
  <c r="Q53" i="69"/>
  <c r="Q27" i="70"/>
  <c r="E43" i="70"/>
  <c r="P59" i="70"/>
  <c r="P9" i="71"/>
  <c r="Q53" i="71"/>
  <c r="P9" i="72"/>
  <c r="E9" i="73"/>
  <c r="Q43" i="75"/>
  <c r="Q43" i="77"/>
  <c r="Q27" i="78"/>
  <c r="E43" i="78"/>
  <c r="Q9" i="79"/>
  <c r="E27" i="79"/>
  <c r="Q27" i="80"/>
  <c r="E43" i="80"/>
  <c r="Q9" i="81"/>
  <c r="P43" i="82"/>
  <c r="Q9" i="83"/>
  <c r="E27" i="83"/>
  <c r="P9" i="84"/>
  <c r="Q27" i="85"/>
  <c r="E43" i="85"/>
  <c r="Q59" i="85"/>
  <c r="Q9" i="86"/>
  <c r="E27" i="86"/>
  <c r="P9" i="87"/>
  <c r="P27" i="88"/>
  <c r="E9" i="89"/>
  <c r="Q43" i="90"/>
  <c r="E27" i="91"/>
  <c r="E53" i="92"/>
  <c r="P27" i="93"/>
  <c r="E9" i="94"/>
  <c r="E53" i="94"/>
  <c r="P43" i="95"/>
  <c r="P42" i="95" s="1"/>
  <c r="P9" i="96"/>
  <c r="Q53" i="96"/>
  <c r="Q43" i="97"/>
  <c r="Q27" i="98"/>
  <c r="E43" i="98"/>
  <c r="Q27" i="99"/>
  <c r="E43" i="99"/>
  <c r="E27" i="100"/>
  <c r="P9" i="101"/>
  <c r="U15" i="101"/>
  <c r="Q53" i="101"/>
  <c r="U17" i="102"/>
  <c r="U25" i="102"/>
  <c r="U30" i="102"/>
  <c r="U38" i="102"/>
  <c r="Q43" i="102"/>
  <c r="U48" i="102"/>
  <c r="U12" i="103"/>
  <c r="U20" i="103"/>
  <c r="P27" i="103"/>
  <c r="U33" i="103"/>
  <c r="U41" i="103"/>
  <c r="U51" i="103"/>
  <c r="U56" i="103"/>
  <c r="Q9" i="104"/>
  <c r="U14" i="104"/>
  <c r="U22" i="104"/>
  <c r="E27" i="104"/>
  <c r="U34" i="104"/>
  <c r="U52" i="104"/>
  <c r="U57" i="104"/>
  <c r="E9" i="105"/>
  <c r="U16" i="105"/>
  <c r="U24" i="105"/>
  <c r="U46" i="105"/>
  <c r="P53" i="105"/>
  <c r="U17" i="106"/>
  <c r="U25" i="106"/>
  <c r="U29" i="106"/>
  <c r="U37" i="106"/>
  <c r="E53" i="106"/>
  <c r="P43" i="107"/>
  <c r="Q27" i="108"/>
  <c r="U40" i="108"/>
  <c r="E43" i="108"/>
  <c r="U50" i="108"/>
  <c r="U55" i="108"/>
  <c r="E9" i="109"/>
  <c r="U16" i="109"/>
  <c r="U24" i="109"/>
  <c r="U29" i="109"/>
  <c r="U37" i="109"/>
  <c r="U47" i="109"/>
  <c r="E53" i="109"/>
  <c r="U20" i="110"/>
  <c r="Q27" i="110"/>
  <c r="U32" i="110"/>
  <c r="U40" i="110"/>
  <c r="E43" i="110"/>
  <c r="U50" i="110"/>
  <c r="U55" i="110"/>
  <c r="U13" i="111"/>
  <c r="U21" i="111"/>
  <c r="P27" i="111"/>
  <c r="U33" i="111"/>
  <c r="U41" i="111"/>
  <c r="U51" i="111"/>
  <c r="U56" i="111"/>
  <c r="P59" i="111"/>
  <c r="Q9" i="112"/>
  <c r="U14" i="112"/>
  <c r="U22" i="112"/>
  <c r="E27" i="112"/>
  <c r="U34" i="112"/>
  <c r="U52" i="112"/>
  <c r="U57" i="112"/>
  <c r="P9" i="113"/>
  <c r="U15" i="113"/>
  <c r="U23" i="113"/>
  <c r="U35" i="113"/>
  <c r="U45" i="113"/>
  <c r="Q53" i="113"/>
  <c r="U17" i="114"/>
  <c r="U25" i="114"/>
  <c r="U29" i="114"/>
  <c r="U37" i="114"/>
  <c r="U47" i="114"/>
  <c r="E53" i="114"/>
  <c r="T21" i="115"/>
  <c r="T25" i="115"/>
  <c r="U32" i="115"/>
  <c r="T41" i="115"/>
  <c r="P43" i="115"/>
  <c r="U50" i="115"/>
  <c r="U57" i="115"/>
  <c r="U24" i="116"/>
  <c r="Q27" i="116"/>
  <c r="U34" i="116"/>
  <c r="E43" i="116"/>
  <c r="U44" i="116"/>
  <c r="T44" i="116"/>
  <c r="U52" i="116"/>
  <c r="T52" i="116"/>
  <c r="U35" i="117"/>
  <c r="T35" i="117"/>
  <c r="E53" i="117"/>
  <c r="U54" i="117"/>
  <c r="T54" i="117"/>
  <c r="U17" i="118"/>
  <c r="T17" i="118"/>
  <c r="U21" i="118"/>
  <c r="T21" i="118"/>
  <c r="U56" i="118"/>
  <c r="T56" i="118"/>
  <c r="E9" i="119"/>
  <c r="U10" i="119"/>
  <c r="T10" i="119"/>
  <c r="U18" i="119"/>
  <c r="T18" i="119"/>
  <c r="U26" i="119"/>
  <c r="T26" i="119"/>
  <c r="E43" i="119"/>
  <c r="U44" i="119"/>
  <c r="T44" i="119"/>
  <c r="U48" i="119"/>
  <c r="T48" i="119"/>
  <c r="U57" i="119"/>
  <c r="T57" i="119"/>
  <c r="U17" i="120"/>
  <c r="T17" i="120"/>
  <c r="U25" i="120"/>
  <c r="T25" i="120"/>
  <c r="U34" i="122"/>
  <c r="T34" i="122"/>
  <c r="Q9" i="123"/>
  <c r="U10" i="123"/>
  <c r="E43" i="125"/>
  <c r="U44" i="125"/>
  <c r="T44" i="125"/>
  <c r="U57" i="125"/>
  <c r="T57" i="125"/>
  <c r="U48" i="126"/>
  <c r="T48" i="126"/>
  <c r="U12" i="127"/>
  <c r="T12" i="127"/>
  <c r="U55" i="127"/>
  <c r="T55" i="127"/>
  <c r="U33" i="128"/>
  <c r="T33" i="128"/>
  <c r="U41" i="128"/>
  <c r="T41" i="128"/>
  <c r="U17" i="130"/>
  <c r="T17" i="130"/>
  <c r="U25" i="130"/>
  <c r="T25" i="130"/>
  <c r="T13" i="135"/>
  <c r="U13" i="135"/>
  <c r="U50" i="156"/>
  <c r="T50" i="156"/>
  <c r="E43" i="174"/>
  <c r="U44" i="174"/>
  <c r="T44" i="174"/>
  <c r="U52" i="174"/>
  <c r="T52" i="174"/>
  <c r="U16" i="190"/>
  <c r="T16" i="190"/>
  <c r="U24" i="190"/>
  <c r="T24" i="190"/>
  <c r="E27" i="190"/>
  <c r="U28" i="190"/>
  <c r="T28" i="190"/>
  <c r="U38" i="193"/>
  <c r="T38" i="193"/>
  <c r="P53" i="65"/>
  <c r="T60" i="65"/>
  <c r="P43" i="66"/>
  <c r="Q27" i="67"/>
  <c r="E43" i="67"/>
  <c r="Q59" i="67"/>
  <c r="Q27" i="68"/>
  <c r="E43" i="68"/>
  <c r="Q59" i="68"/>
  <c r="P27" i="69"/>
  <c r="P59" i="69"/>
  <c r="Q43" i="70"/>
  <c r="P27" i="71"/>
  <c r="P59" i="71"/>
  <c r="T12" i="72"/>
  <c r="T20" i="72"/>
  <c r="P27" i="72"/>
  <c r="T32" i="72"/>
  <c r="T40" i="72"/>
  <c r="T50" i="72"/>
  <c r="T55" i="72"/>
  <c r="P59" i="72"/>
  <c r="Q9" i="73"/>
  <c r="T13" i="73"/>
  <c r="T21" i="73"/>
  <c r="E27" i="73"/>
  <c r="T33" i="73"/>
  <c r="T41" i="73"/>
  <c r="T51" i="73"/>
  <c r="T56" i="73"/>
  <c r="E59" i="73"/>
  <c r="P9" i="74"/>
  <c r="T14" i="74"/>
  <c r="Q53" i="74"/>
  <c r="E9" i="75"/>
  <c r="P53" i="75"/>
  <c r="P9" i="76"/>
  <c r="Q53" i="76"/>
  <c r="E9" i="77"/>
  <c r="P53" i="77"/>
  <c r="Q43" i="78"/>
  <c r="Q27" i="79"/>
  <c r="E43" i="79"/>
  <c r="Q43" i="80"/>
  <c r="P27" i="81"/>
  <c r="T32" i="81"/>
  <c r="T40" i="81"/>
  <c r="T50" i="81"/>
  <c r="E59" i="81"/>
  <c r="E9" i="82"/>
  <c r="E53" i="82"/>
  <c r="Q27" i="83"/>
  <c r="E43" i="83"/>
  <c r="Q59" i="83"/>
  <c r="E27" i="84"/>
  <c r="T33" i="84"/>
  <c r="T41" i="84"/>
  <c r="T51" i="84"/>
  <c r="T56" i="84"/>
  <c r="T16" i="85"/>
  <c r="T24" i="85"/>
  <c r="T29" i="85"/>
  <c r="T37" i="85"/>
  <c r="Q43" i="85"/>
  <c r="T47" i="85"/>
  <c r="T61" i="85"/>
  <c r="T11" i="86"/>
  <c r="T19" i="86"/>
  <c r="Q27" i="86"/>
  <c r="T31" i="86"/>
  <c r="T39" i="86"/>
  <c r="E43" i="86"/>
  <c r="T49" i="86"/>
  <c r="T54" i="86"/>
  <c r="Q59" i="86"/>
  <c r="T12" i="87"/>
  <c r="T20" i="87"/>
  <c r="E27" i="87"/>
  <c r="T33" i="87"/>
  <c r="T41" i="87"/>
  <c r="T51" i="87"/>
  <c r="T56" i="87"/>
  <c r="T17" i="88"/>
  <c r="T25" i="88"/>
  <c r="T30" i="88"/>
  <c r="T38" i="88"/>
  <c r="P43" i="88"/>
  <c r="P42" i="88" s="1"/>
  <c r="T48" i="88"/>
  <c r="Q59" i="88"/>
  <c r="Q9" i="89"/>
  <c r="T13" i="89"/>
  <c r="T21" i="89"/>
  <c r="E27" i="89"/>
  <c r="T33" i="89"/>
  <c r="T41" i="89"/>
  <c r="T51" i="89"/>
  <c r="T56" i="89"/>
  <c r="E59" i="89"/>
  <c r="P9" i="90"/>
  <c r="T14" i="90"/>
  <c r="T22" i="90"/>
  <c r="T35" i="90"/>
  <c r="T45" i="90"/>
  <c r="P53" i="90"/>
  <c r="T60" i="90"/>
  <c r="T10" i="91"/>
  <c r="T18" i="91"/>
  <c r="T26" i="91"/>
  <c r="Q27" i="91"/>
  <c r="T31" i="91"/>
  <c r="T39" i="91"/>
  <c r="E43" i="91"/>
  <c r="T49" i="91"/>
  <c r="T54" i="91"/>
  <c r="P59" i="91"/>
  <c r="P9" i="92"/>
  <c r="T14" i="92"/>
  <c r="T22" i="92"/>
  <c r="T34" i="92"/>
  <c r="T44" i="92"/>
  <c r="T52" i="92"/>
  <c r="Q53" i="92"/>
  <c r="T57" i="92"/>
  <c r="T59" i="92"/>
  <c r="U60" i="92"/>
  <c r="T17" i="93"/>
  <c r="T25" i="93"/>
  <c r="T30" i="93"/>
  <c r="T38" i="93"/>
  <c r="P43" i="93"/>
  <c r="P42" i="93" s="1"/>
  <c r="T48" i="93"/>
  <c r="Q59" i="93"/>
  <c r="Q9" i="94"/>
  <c r="T13" i="94"/>
  <c r="T21" i="94"/>
  <c r="T34" i="94"/>
  <c r="T44" i="94"/>
  <c r="T52" i="94"/>
  <c r="Q53" i="94"/>
  <c r="T57" i="94"/>
  <c r="E9" i="95"/>
  <c r="T15" i="95"/>
  <c r="T23" i="95"/>
  <c r="T28" i="95"/>
  <c r="T36" i="95"/>
  <c r="T46" i="95"/>
  <c r="E53" i="95"/>
  <c r="T61" i="95"/>
  <c r="T12" i="96"/>
  <c r="T20" i="96"/>
  <c r="P27" i="96"/>
  <c r="T32" i="96"/>
  <c r="T40" i="96"/>
  <c r="T50" i="96"/>
  <c r="T55" i="96"/>
  <c r="E59" i="96"/>
  <c r="P9" i="97"/>
  <c r="T14" i="97"/>
  <c r="T22" i="97"/>
  <c r="T35" i="97"/>
  <c r="T45" i="97"/>
  <c r="P53" i="97"/>
  <c r="T60" i="97"/>
  <c r="T17" i="98"/>
  <c r="T25" i="98"/>
  <c r="T29" i="98"/>
  <c r="T37" i="98"/>
  <c r="Q43" i="98"/>
  <c r="Q42" i="98" s="1"/>
  <c r="T47" i="98"/>
  <c r="T61" i="98"/>
  <c r="T17" i="99"/>
  <c r="T25" i="99"/>
  <c r="T29" i="99"/>
  <c r="T37" i="99"/>
  <c r="Q43" i="99"/>
  <c r="Q42" i="99" s="1"/>
  <c r="T47" i="99"/>
  <c r="T61" i="99"/>
  <c r="T10" i="100"/>
  <c r="T18" i="100"/>
  <c r="T26" i="100"/>
  <c r="Q27" i="100"/>
  <c r="T31" i="100"/>
  <c r="T39" i="100"/>
  <c r="E43" i="100"/>
  <c r="T49" i="100"/>
  <c r="T54" i="100"/>
  <c r="Q59" i="100"/>
  <c r="T12" i="101"/>
  <c r="T20" i="101"/>
  <c r="P27" i="101"/>
  <c r="T32" i="101"/>
  <c r="T40" i="101"/>
  <c r="T50" i="101"/>
  <c r="T55" i="101"/>
  <c r="P59" i="101"/>
  <c r="P9" i="102"/>
  <c r="T14" i="102"/>
  <c r="T22" i="102"/>
  <c r="T35" i="102"/>
  <c r="T45" i="102"/>
  <c r="P53" i="102"/>
  <c r="T60" i="102"/>
  <c r="T17" i="103"/>
  <c r="T25" i="103"/>
  <c r="T30" i="103"/>
  <c r="T38" i="103"/>
  <c r="P43" i="103"/>
  <c r="P42" i="103" s="1"/>
  <c r="T48" i="103"/>
  <c r="T11" i="104"/>
  <c r="T19" i="104"/>
  <c r="Q27" i="104"/>
  <c r="T31" i="104"/>
  <c r="T39" i="104"/>
  <c r="E43" i="104"/>
  <c r="T49" i="104"/>
  <c r="T54" i="104"/>
  <c r="Q59" i="104"/>
  <c r="Q9" i="105"/>
  <c r="T13" i="105"/>
  <c r="T21" i="105"/>
  <c r="E27" i="105"/>
  <c r="T33" i="105"/>
  <c r="T41" i="105"/>
  <c r="T51" i="105"/>
  <c r="T56" i="105"/>
  <c r="P59" i="105"/>
  <c r="P9" i="106"/>
  <c r="T14" i="106"/>
  <c r="T22" i="106"/>
  <c r="T34" i="106"/>
  <c r="T44" i="106"/>
  <c r="T52" i="106"/>
  <c r="Q53" i="106"/>
  <c r="T57" i="106"/>
  <c r="T16" i="107"/>
  <c r="T24" i="107"/>
  <c r="T28" i="107"/>
  <c r="T36" i="107"/>
  <c r="T46" i="107"/>
  <c r="E53" i="107"/>
  <c r="T60" i="107"/>
  <c r="T17" i="108"/>
  <c r="T25" i="108"/>
  <c r="T29" i="108"/>
  <c r="T37" i="108"/>
  <c r="Q43" i="108"/>
  <c r="Q42" i="108" s="1"/>
  <c r="T47" i="108"/>
  <c r="T61" i="108"/>
  <c r="Q9" i="109"/>
  <c r="T13" i="109"/>
  <c r="T21" i="109"/>
  <c r="T34" i="109"/>
  <c r="T44" i="109"/>
  <c r="T52" i="109"/>
  <c r="Q53" i="109"/>
  <c r="T57" i="109"/>
  <c r="T17" i="110"/>
  <c r="T25" i="110"/>
  <c r="T29" i="110"/>
  <c r="T37" i="110"/>
  <c r="Q43" i="110"/>
  <c r="Q42" i="110" s="1"/>
  <c r="T47" i="110"/>
  <c r="T61" i="110"/>
  <c r="T10" i="111"/>
  <c r="T18" i="111"/>
  <c r="T26" i="111"/>
  <c r="T30" i="111"/>
  <c r="T38" i="111"/>
  <c r="P43" i="111"/>
  <c r="P42" i="111" s="1"/>
  <c r="T48" i="111"/>
  <c r="T11" i="112"/>
  <c r="T19" i="112"/>
  <c r="Q27" i="112"/>
  <c r="T31" i="112"/>
  <c r="T39" i="112"/>
  <c r="E43" i="112"/>
  <c r="T49" i="112"/>
  <c r="T54" i="112"/>
  <c r="Q59" i="112"/>
  <c r="T12" i="113"/>
  <c r="T20" i="113"/>
  <c r="P27" i="113"/>
  <c r="T32" i="113"/>
  <c r="T40" i="113"/>
  <c r="T50" i="113"/>
  <c r="T55" i="113"/>
  <c r="P59" i="113"/>
  <c r="P9" i="114"/>
  <c r="T14" i="114"/>
  <c r="T22" i="114"/>
  <c r="T34" i="114"/>
  <c r="T44" i="114"/>
  <c r="T52" i="114"/>
  <c r="Q53" i="114"/>
  <c r="U57" i="114"/>
  <c r="U20" i="115"/>
  <c r="E27" i="115"/>
  <c r="U28" i="115"/>
  <c r="T28" i="115"/>
  <c r="U40" i="115"/>
  <c r="U46" i="115"/>
  <c r="T46" i="115"/>
  <c r="U30" i="116"/>
  <c r="T30" i="116"/>
  <c r="U36" i="123"/>
  <c r="T36" i="123"/>
  <c r="U51" i="128"/>
  <c r="T51" i="128"/>
  <c r="U45" i="129"/>
  <c r="T45" i="129"/>
  <c r="U29" i="142"/>
  <c r="T29" i="142"/>
  <c r="U38" i="152"/>
  <c r="T38" i="152"/>
  <c r="U19" i="155"/>
  <c r="T19" i="155"/>
  <c r="U51" i="171"/>
  <c r="T51" i="171"/>
  <c r="Q53" i="65"/>
  <c r="Q43" i="66"/>
  <c r="P43" i="67"/>
  <c r="P43" i="68"/>
  <c r="Q27" i="69"/>
  <c r="E43" i="69"/>
  <c r="E9" i="70"/>
  <c r="E53" i="70"/>
  <c r="Q27" i="71"/>
  <c r="E43" i="71"/>
  <c r="Q27" i="72"/>
  <c r="E43" i="72"/>
  <c r="P27" i="73"/>
  <c r="Q9" i="74"/>
  <c r="E27" i="74"/>
  <c r="P9" i="75"/>
  <c r="Q53" i="75"/>
  <c r="Q9" i="76"/>
  <c r="E27" i="76"/>
  <c r="P9" i="77"/>
  <c r="Q53" i="77"/>
  <c r="E53" i="78"/>
  <c r="P43" i="79"/>
  <c r="E53" i="80"/>
  <c r="U60" i="80"/>
  <c r="Q27" i="81"/>
  <c r="E43" i="81"/>
  <c r="P9" i="82"/>
  <c r="P53" i="82"/>
  <c r="P43" i="83"/>
  <c r="P27" i="84"/>
  <c r="E9" i="85"/>
  <c r="E53" i="85"/>
  <c r="P43" i="86"/>
  <c r="T53" i="86"/>
  <c r="U54" i="86"/>
  <c r="P27" i="87"/>
  <c r="Q43" i="88"/>
  <c r="P27" i="89"/>
  <c r="P8" i="89" s="1"/>
  <c r="P58" i="89" s="1"/>
  <c r="P62" i="89" s="1"/>
  <c r="Q9" i="90"/>
  <c r="Q53" i="90"/>
  <c r="T59" i="90"/>
  <c r="U60" i="90"/>
  <c r="P43" i="91"/>
  <c r="T53" i="91"/>
  <c r="U54" i="91"/>
  <c r="Q9" i="92"/>
  <c r="E27" i="92"/>
  <c r="Q43" i="93"/>
  <c r="E27" i="94"/>
  <c r="P9" i="95"/>
  <c r="P53" i="95"/>
  <c r="Q27" i="96"/>
  <c r="E43" i="96"/>
  <c r="Q9" i="97"/>
  <c r="Q53" i="97"/>
  <c r="T59" i="97"/>
  <c r="U60" i="97"/>
  <c r="E53" i="98"/>
  <c r="E53" i="99"/>
  <c r="P43" i="100"/>
  <c r="T53" i="100"/>
  <c r="U54" i="100"/>
  <c r="Q27" i="101"/>
  <c r="E43" i="101"/>
  <c r="Q9" i="102"/>
  <c r="Q53" i="102"/>
  <c r="T59" i="102"/>
  <c r="U60" i="102"/>
  <c r="T16" i="103"/>
  <c r="T24" i="103"/>
  <c r="T29" i="103"/>
  <c r="T37" i="103"/>
  <c r="Q43" i="103"/>
  <c r="T47" i="103"/>
  <c r="T61" i="103"/>
  <c r="T18" i="104"/>
  <c r="T26" i="104"/>
  <c r="T38" i="104"/>
  <c r="P43" i="104"/>
  <c r="T53" i="104"/>
  <c r="U54" i="104"/>
  <c r="P27" i="105"/>
  <c r="Q9" i="106"/>
  <c r="E27" i="106"/>
  <c r="E9" i="107"/>
  <c r="P53" i="107"/>
  <c r="T59" i="107"/>
  <c r="U60" i="107"/>
  <c r="E53" i="108"/>
  <c r="E27" i="109"/>
  <c r="E53" i="110"/>
  <c r="Q43" i="111"/>
  <c r="P43" i="112"/>
  <c r="T53" i="112"/>
  <c r="U54" i="112"/>
  <c r="Q27" i="113"/>
  <c r="E43" i="113"/>
  <c r="Q9" i="114"/>
  <c r="E27" i="114"/>
  <c r="U38" i="116"/>
  <c r="T38" i="116"/>
  <c r="U57" i="116"/>
  <c r="T57" i="116"/>
  <c r="U41" i="118"/>
  <c r="T41" i="118"/>
  <c r="U30" i="120"/>
  <c r="T30" i="120"/>
  <c r="U34" i="120"/>
  <c r="T34" i="120"/>
  <c r="U38" i="120"/>
  <c r="T38" i="120"/>
  <c r="U47" i="124"/>
  <c r="T47" i="124"/>
  <c r="P9" i="126"/>
  <c r="T10" i="126"/>
  <c r="U29" i="130"/>
  <c r="T29" i="130"/>
  <c r="U48" i="131"/>
  <c r="T48" i="131"/>
  <c r="P43" i="135"/>
  <c r="E53" i="143"/>
  <c r="U54" i="143"/>
  <c r="T54" i="143"/>
  <c r="E43" i="144"/>
  <c r="U44" i="144"/>
  <c r="T44" i="144"/>
  <c r="T55" i="144"/>
  <c r="U55" i="144"/>
  <c r="U29" i="147"/>
  <c r="T29" i="147"/>
  <c r="U29" i="163"/>
  <c r="T29" i="163"/>
  <c r="E27" i="65"/>
  <c r="E53" i="66"/>
  <c r="Q43" i="67"/>
  <c r="Q42" i="67" s="1"/>
  <c r="Q43" i="68"/>
  <c r="Q42" i="68" s="1"/>
  <c r="P43" i="69"/>
  <c r="P42" i="69" s="1"/>
  <c r="P9" i="70"/>
  <c r="P8" i="70" s="1"/>
  <c r="P53" i="70"/>
  <c r="P42" i="70" s="1"/>
  <c r="P43" i="71"/>
  <c r="P42" i="71" s="1"/>
  <c r="P43" i="72"/>
  <c r="Q27" i="73"/>
  <c r="E43" i="73"/>
  <c r="Q59" i="73"/>
  <c r="P27" i="74"/>
  <c r="P59" i="74"/>
  <c r="Q9" i="75"/>
  <c r="T13" i="75"/>
  <c r="T21" i="75"/>
  <c r="E27" i="75"/>
  <c r="T33" i="75"/>
  <c r="T41" i="75"/>
  <c r="T51" i="75"/>
  <c r="T56" i="75"/>
  <c r="E59" i="75"/>
  <c r="T12" i="76"/>
  <c r="T20" i="76"/>
  <c r="P27" i="76"/>
  <c r="T32" i="76"/>
  <c r="T40" i="76"/>
  <c r="T50" i="76"/>
  <c r="T55" i="76"/>
  <c r="P59" i="76"/>
  <c r="Q9" i="77"/>
  <c r="T13" i="77"/>
  <c r="T21" i="77"/>
  <c r="E27" i="77"/>
  <c r="T33" i="77"/>
  <c r="T41" i="77"/>
  <c r="T51" i="77"/>
  <c r="T56" i="77"/>
  <c r="E9" i="78"/>
  <c r="T15" i="78"/>
  <c r="T23" i="78"/>
  <c r="T35" i="78"/>
  <c r="T45" i="78"/>
  <c r="P53" i="78"/>
  <c r="T59" i="78"/>
  <c r="U60" i="78"/>
  <c r="T17" i="79"/>
  <c r="T25" i="79"/>
  <c r="T29" i="79"/>
  <c r="T37" i="79"/>
  <c r="Q43" i="79"/>
  <c r="Q42" i="79" s="1"/>
  <c r="T47" i="79"/>
  <c r="T60" i="79"/>
  <c r="E9" i="80"/>
  <c r="T15" i="80"/>
  <c r="T23" i="80"/>
  <c r="T35" i="80"/>
  <c r="T45" i="80"/>
  <c r="P53" i="80"/>
  <c r="P42" i="80" s="1"/>
  <c r="U10" i="81"/>
  <c r="T17" i="81"/>
  <c r="T25" i="81"/>
  <c r="T30" i="81"/>
  <c r="T38" i="81"/>
  <c r="P43" i="81"/>
  <c r="P42" i="81" s="1"/>
  <c r="T48" i="81"/>
  <c r="Q9" i="82"/>
  <c r="T13" i="82"/>
  <c r="T21" i="82"/>
  <c r="T34" i="82"/>
  <c r="T44" i="82"/>
  <c r="T52" i="82"/>
  <c r="Q53" i="82"/>
  <c r="T57" i="82"/>
  <c r="T59" i="82"/>
  <c r="U60" i="82"/>
  <c r="T17" i="83"/>
  <c r="T25" i="83"/>
  <c r="T29" i="83"/>
  <c r="T37" i="83"/>
  <c r="Q43" i="83"/>
  <c r="Q42" i="83" s="1"/>
  <c r="T47" i="83"/>
  <c r="T61" i="83"/>
  <c r="T10" i="84"/>
  <c r="T18" i="84"/>
  <c r="T26" i="84"/>
  <c r="Q27" i="84"/>
  <c r="T31" i="84"/>
  <c r="T39" i="84"/>
  <c r="E43" i="84"/>
  <c r="T49" i="84"/>
  <c r="T54" i="84"/>
  <c r="P9" i="85"/>
  <c r="T14" i="85"/>
  <c r="T22" i="85"/>
  <c r="T35" i="85"/>
  <c r="T45" i="85"/>
  <c r="P53" i="85"/>
  <c r="P42" i="85" s="1"/>
  <c r="U10" i="86"/>
  <c r="T17" i="86"/>
  <c r="T25" i="86"/>
  <c r="Q43" i="86"/>
  <c r="T10" i="87"/>
  <c r="Q27" i="87"/>
  <c r="E43" i="87"/>
  <c r="P59" i="87"/>
  <c r="E9" i="88"/>
  <c r="E53" i="88"/>
  <c r="Q27" i="89"/>
  <c r="E43" i="89"/>
  <c r="Q59" i="89"/>
  <c r="E27" i="90"/>
  <c r="U44" i="90"/>
  <c r="Q43" i="91"/>
  <c r="P27" i="92"/>
  <c r="E9" i="93"/>
  <c r="E53" i="93"/>
  <c r="P27" i="94"/>
  <c r="Q9" i="95"/>
  <c r="Q53" i="95"/>
  <c r="P43" i="96"/>
  <c r="E27" i="97"/>
  <c r="U44" i="97"/>
  <c r="E9" i="98"/>
  <c r="P53" i="98"/>
  <c r="E9" i="99"/>
  <c r="P53" i="99"/>
  <c r="Q43" i="100"/>
  <c r="P43" i="101"/>
  <c r="E27" i="102"/>
  <c r="E9" i="103"/>
  <c r="E53" i="103"/>
  <c r="T60" i="103"/>
  <c r="Q43" i="104"/>
  <c r="Q27" i="105"/>
  <c r="E43" i="105"/>
  <c r="P27" i="106"/>
  <c r="E59" i="106"/>
  <c r="P9" i="107"/>
  <c r="Q53" i="107"/>
  <c r="E9" i="108"/>
  <c r="P53" i="108"/>
  <c r="P42" i="108" s="1"/>
  <c r="P27" i="109"/>
  <c r="E59" i="109"/>
  <c r="E9" i="110"/>
  <c r="P53" i="110"/>
  <c r="P42" i="110" s="1"/>
  <c r="E53" i="111"/>
  <c r="Q43" i="112"/>
  <c r="P43" i="113"/>
  <c r="P27" i="114"/>
  <c r="U16" i="115"/>
  <c r="T16" i="115"/>
  <c r="Q27" i="115"/>
  <c r="U34" i="115"/>
  <c r="U36" i="115"/>
  <c r="T36" i="115"/>
  <c r="U52" i="115"/>
  <c r="U55" i="115"/>
  <c r="U22" i="116"/>
  <c r="U19" i="117"/>
  <c r="T19" i="117"/>
  <c r="U33" i="118"/>
  <c r="T33" i="118"/>
  <c r="U37" i="118"/>
  <c r="T37" i="118"/>
  <c r="U34" i="119"/>
  <c r="T34" i="119"/>
  <c r="U14" i="122"/>
  <c r="T14" i="122"/>
  <c r="U22" i="122"/>
  <c r="T22" i="122"/>
  <c r="E43" i="122"/>
  <c r="U44" i="122"/>
  <c r="T44" i="122"/>
  <c r="U52" i="122"/>
  <c r="T52" i="122"/>
  <c r="E27" i="123"/>
  <c r="U28" i="123"/>
  <c r="T28" i="123"/>
  <c r="U61" i="124"/>
  <c r="T61" i="124"/>
  <c r="U34" i="125"/>
  <c r="T34" i="125"/>
  <c r="U17" i="126"/>
  <c r="T17" i="126"/>
  <c r="U25" i="126"/>
  <c r="T25" i="126"/>
  <c r="U38" i="126"/>
  <c r="T38" i="126"/>
  <c r="U56" i="128"/>
  <c r="T56" i="128"/>
  <c r="P27" i="129"/>
  <c r="Q27" i="132"/>
  <c r="U34" i="132"/>
  <c r="T34" i="132"/>
  <c r="U30" i="136"/>
  <c r="T30" i="136"/>
  <c r="U46" i="146"/>
  <c r="T46" i="146"/>
  <c r="U29" i="151"/>
  <c r="T29" i="151"/>
  <c r="P27" i="65"/>
  <c r="T50" i="65"/>
  <c r="T55" i="65"/>
  <c r="E9" i="66"/>
  <c r="T15" i="66"/>
  <c r="T23" i="66"/>
  <c r="T35" i="66"/>
  <c r="T45" i="66"/>
  <c r="P53" i="66"/>
  <c r="T16" i="67"/>
  <c r="T24" i="67"/>
  <c r="T28" i="67"/>
  <c r="T36" i="67"/>
  <c r="T46" i="67"/>
  <c r="E53" i="67"/>
  <c r="T60" i="67"/>
  <c r="T16" i="68"/>
  <c r="T24" i="68"/>
  <c r="T28" i="68"/>
  <c r="T36" i="68"/>
  <c r="T46" i="68"/>
  <c r="E53" i="68"/>
  <c r="T60" i="68"/>
  <c r="T17" i="69"/>
  <c r="T25" i="69"/>
  <c r="T29" i="69"/>
  <c r="T37" i="69"/>
  <c r="Q43" i="69"/>
  <c r="Q42" i="69" s="1"/>
  <c r="T47" i="69"/>
  <c r="T61" i="69"/>
  <c r="Q9" i="70"/>
  <c r="Q8" i="70" s="1"/>
  <c r="T13" i="70"/>
  <c r="T21" i="70"/>
  <c r="T34" i="70"/>
  <c r="T44" i="70"/>
  <c r="T52" i="70"/>
  <c r="Q53" i="70"/>
  <c r="T57" i="70"/>
  <c r="T17" i="71"/>
  <c r="T25" i="71"/>
  <c r="T29" i="71"/>
  <c r="T37" i="71"/>
  <c r="Q43" i="71"/>
  <c r="Q42" i="71" s="1"/>
  <c r="T47" i="71"/>
  <c r="T61" i="71"/>
  <c r="T17" i="72"/>
  <c r="T25" i="72"/>
  <c r="T29" i="72"/>
  <c r="T37" i="72"/>
  <c r="Q43" i="72"/>
  <c r="Q42" i="72" s="1"/>
  <c r="T47" i="72"/>
  <c r="T61" i="72"/>
  <c r="T10" i="73"/>
  <c r="T18" i="73"/>
  <c r="T26" i="73"/>
  <c r="T30" i="73"/>
  <c r="T38" i="73"/>
  <c r="P43" i="73"/>
  <c r="P42" i="73" s="1"/>
  <c r="T48" i="73"/>
  <c r="T11" i="74"/>
  <c r="T19" i="74"/>
  <c r="Q27" i="74"/>
  <c r="T31" i="74"/>
  <c r="T39" i="74"/>
  <c r="E43" i="74"/>
  <c r="T49" i="74"/>
  <c r="T54" i="74"/>
  <c r="T12" i="75"/>
  <c r="T20" i="75"/>
  <c r="P27" i="75"/>
  <c r="T32" i="75"/>
  <c r="T40" i="75"/>
  <c r="T50" i="75"/>
  <c r="T55" i="75"/>
  <c r="T11" i="76"/>
  <c r="T19" i="76"/>
  <c r="Q27" i="76"/>
  <c r="T31" i="76"/>
  <c r="T39" i="76"/>
  <c r="E43" i="76"/>
  <c r="T49" i="76"/>
  <c r="T54" i="76"/>
  <c r="T12" i="77"/>
  <c r="T20" i="77"/>
  <c r="P27" i="77"/>
  <c r="T32" i="77"/>
  <c r="T40" i="77"/>
  <c r="T50" i="77"/>
  <c r="T55" i="77"/>
  <c r="P9" i="78"/>
  <c r="T14" i="78"/>
  <c r="T22" i="78"/>
  <c r="T34" i="78"/>
  <c r="T44" i="78"/>
  <c r="T52" i="78"/>
  <c r="Q53" i="78"/>
  <c r="T57" i="78"/>
  <c r="T16" i="79"/>
  <c r="T24" i="79"/>
  <c r="T28" i="79"/>
  <c r="T36" i="79"/>
  <c r="T46" i="79"/>
  <c r="E53" i="79"/>
  <c r="T59" i="79"/>
  <c r="U60" i="79"/>
  <c r="P9" i="80"/>
  <c r="T14" i="80"/>
  <c r="T22" i="80"/>
  <c r="T34" i="80"/>
  <c r="T44" i="80"/>
  <c r="T52" i="80"/>
  <c r="Q53" i="80"/>
  <c r="T57" i="80"/>
  <c r="E59" i="80"/>
  <c r="T16" i="81"/>
  <c r="T24" i="81"/>
  <c r="T29" i="81"/>
  <c r="T37" i="81"/>
  <c r="Q43" i="81"/>
  <c r="Q42" i="81" s="1"/>
  <c r="T47" i="81"/>
  <c r="T12" i="82"/>
  <c r="T20" i="82"/>
  <c r="E27" i="82"/>
  <c r="T33" i="82"/>
  <c r="T41" i="82"/>
  <c r="T51" i="82"/>
  <c r="T56" i="82"/>
  <c r="T16" i="83"/>
  <c r="T24" i="83"/>
  <c r="T28" i="83"/>
  <c r="T36" i="83"/>
  <c r="T46" i="83"/>
  <c r="E53" i="83"/>
  <c r="T60" i="83"/>
  <c r="T17" i="84"/>
  <c r="T25" i="84"/>
  <c r="T30" i="84"/>
  <c r="T38" i="84"/>
  <c r="P43" i="84"/>
  <c r="P42" i="84" s="1"/>
  <c r="T48" i="84"/>
  <c r="T53" i="84"/>
  <c r="U54" i="84"/>
  <c r="Q59" i="84"/>
  <c r="Q9" i="85"/>
  <c r="Q8" i="85" s="1"/>
  <c r="T13" i="85"/>
  <c r="T21" i="85"/>
  <c r="T34" i="85"/>
  <c r="T44" i="85"/>
  <c r="T52" i="85"/>
  <c r="Q53" i="85"/>
  <c r="T57" i="85"/>
  <c r="T16" i="86"/>
  <c r="T24" i="86"/>
  <c r="T28" i="86"/>
  <c r="T36" i="86"/>
  <c r="T46" i="86"/>
  <c r="T60" i="86"/>
  <c r="T17" i="87"/>
  <c r="T25" i="87"/>
  <c r="T30" i="87"/>
  <c r="T38" i="87"/>
  <c r="P43" i="87"/>
  <c r="P42" i="87" s="1"/>
  <c r="T48" i="87"/>
  <c r="P9" i="88"/>
  <c r="T14" i="88"/>
  <c r="T22" i="88"/>
  <c r="T35" i="88"/>
  <c r="T45" i="88"/>
  <c r="T60" i="88"/>
  <c r="T10" i="89"/>
  <c r="T18" i="89"/>
  <c r="T26" i="89"/>
  <c r="T30" i="89"/>
  <c r="T38" i="89"/>
  <c r="P43" i="89"/>
  <c r="P42" i="89" s="1"/>
  <c r="T48" i="89"/>
  <c r="T11" i="90"/>
  <c r="T19" i="90"/>
  <c r="P27" i="90"/>
  <c r="E9" i="91"/>
  <c r="Q27" i="92"/>
  <c r="E43" i="92"/>
  <c r="P9" i="93"/>
  <c r="P8" i="93" s="1"/>
  <c r="P58" i="93" s="1"/>
  <c r="P62" i="93" s="1"/>
  <c r="Q27" i="94"/>
  <c r="E43" i="94"/>
  <c r="E27" i="95"/>
  <c r="Q43" i="96"/>
  <c r="Q42" i="96" s="1"/>
  <c r="P27" i="97"/>
  <c r="P9" i="98"/>
  <c r="P9" i="99"/>
  <c r="E9" i="100"/>
  <c r="Q43" i="101"/>
  <c r="Q42" i="101" s="1"/>
  <c r="P27" i="102"/>
  <c r="P9" i="103"/>
  <c r="P8" i="103" s="1"/>
  <c r="P43" i="105"/>
  <c r="P42" i="105" s="1"/>
  <c r="Q27" i="106"/>
  <c r="E43" i="106"/>
  <c r="Q9" i="107"/>
  <c r="E27" i="107"/>
  <c r="P9" i="108"/>
  <c r="Q27" i="109"/>
  <c r="E43" i="109"/>
  <c r="P9" i="110"/>
  <c r="E9" i="111"/>
  <c r="Q43" i="113"/>
  <c r="Q27" i="114"/>
  <c r="E43" i="114"/>
  <c r="P9" i="115"/>
  <c r="E59" i="115"/>
  <c r="U60" i="115"/>
  <c r="T60" i="115"/>
  <c r="E9" i="116"/>
  <c r="U10" i="116"/>
  <c r="T10" i="116"/>
  <c r="U11" i="117"/>
  <c r="T11" i="117"/>
  <c r="U15" i="117"/>
  <c r="T15" i="117"/>
  <c r="U23" i="117"/>
  <c r="T23" i="117"/>
  <c r="U49" i="117"/>
  <c r="T49" i="117"/>
  <c r="U29" i="118"/>
  <c r="T29" i="118"/>
  <c r="U30" i="119"/>
  <c r="T30" i="119"/>
  <c r="U38" i="119"/>
  <c r="T38" i="119"/>
  <c r="U51" i="121"/>
  <c r="T51" i="121"/>
  <c r="U57" i="122"/>
  <c r="T57" i="122"/>
  <c r="P9" i="124"/>
  <c r="T10" i="124"/>
  <c r="U50" i="127"/>
  <c r="T50" i="127"/>
  <c r="U13" i="128"/>
  <c r="T13" i="128"/>
  <c r="U21" i="128"/>
  <c r="T21" i="128"/>
  <c r="U35" i="129"/>
  <c r="T35" i="129"/>
  <c r="U47" i="130"/>
  <c r="T47" i="130"/>
  <c r="T26" i="133"/>
  <c r="U26" i="133"/>
  <c r="T40" i="144"/>
  <c r="U40" i="144"/>
  <c r="U46" i="154"/>
  <c r="T46" i="154"/>
  <c r="U23" i="162"/>
  <c r="T23" i="162"/>
  <c r="U51" i="169"/>
  <c r="T51" i="169"/>
  <c r="U55" i="175"/>
  <c r="T55" i="175"/>
  <c r="Q27" i="65"/>
  <c r="E43" i="65"/>
  <c r="P59" i="65"/>
  <c r="P9" i="66"/>
  <c r="P8" i="66" s="1"/>
  <c r="Q53" i="66"/>
  <c r="E9" i="67"/>
  <c r="U28" i="67"/>
  <c r="P53" i="67"/>
  <c r="U60" i="67"/>
  <c r="E9" i="68"/>
  <c r="U28" i="68"/>
  <c r="P53" i="68"/>
  <c r="U60" i="68"/>
  <c r="E53" i="69"/>
  <c r="E27" i="70"/>
  <c r="U44" i="70"/>
  <c r="E53" i="71"/>
  <c r="E53" i="72"/>
  <c r="U10" i="73"/>
  <c r="Q43" i="73"/>
  <c r="Q42" i="73" s="1"/>
  <c r="P43" i="74"/>
  <c r="P42" i="74" s="1"/>
  <c r="T53" i="74"/>
  <c r="U54" i="74"/>
  <c r="Q27" i="75"/>
  <c r="E43" i="75"/>
  <c r="P43" i="76"/>
  <c r="P42" i="76" s="1"/>
  <c r="T53" i="76"/>
  <c r="U54" i="76"/>
  <c r="Q27" i="77"/>
  <c r="E43" i="77"/>
  <c r="Q9" i="78"/>
  <c r="Q8" i="78" s="1"/>
  <c r="E27" i="78"/>
  <c r="U44" i="78"/>
  <c r="E9" i="79"/>
  <c r="U28" i="79"/>
  <c r="P53" i="79"/>
  <c r="Q9" i="80"/>
  <c r="Q8" i="80" s="1"/>
  <c r="E27" i="80"/>
  <c r="U44" i="80"/>
  <c r="P59" i="80"/>
  <c r="E9" i="81"/>
  <c r="E53" i="81"/>
  <c r="P27" i="82"/>
  <c r="E9" i="83"/>
  <c r="U28" i="83"/>
  <c r="P53" i="83"/>
  <c r="T59" i="83"/>
  <c r="U60" i="83"/>
  <c r="Q43" i="84"/>
  <c r="Q42" i="84" s="1"/>
  <c r="E27" i="85"/>
  <c r="U44" i="85"/>
  <c r="E59" i="85"/>
  <c r="E9" i="86"/>
  <c r="U28" i="86"/>
  <c r="P53" i="86"/>
  <c r="T59" i="86"/>
  <c r="U60" i="86"/>
  <c r="Q43" i="87"/>
  <c r="Q42" i="87" s="1"/>
  <c r="Q9" i="88"/>
  <c r="Q8" i="88" s="1"/>
  <c r="Q53" i="88"/>
  <c r="T59" i="88"/>
  <c r="U60" i="88"/>
  <c r="U10" i="89"/>
  <c r="Q43" i="89"/>
  <c r="Q42" i="89" s="1"/>
  <c r="Q27" i="90"/>
  <c r="E43" i="90"/>
  <c r="P59" i="90"/>
  <c r="P9" i="91"/>
  <c r="U28" i="91"/>
  <c r="P53" i="91"/>
  <c r="P43" i="92"/>
  <c r="P42" i="92" s="1"/>
  <c r="U54" i="92"/>
  <c r="Q59" i="92"/>
  <c r="Q9" i="93"/>
  <c r="Q8" i="93" s="1"/>
  <c r="Q53" i="93"/>
  <c r="T59" i="93"/>
  <c r="U60" i="93"/>
  <c r="U10" i="94"/>
  <c r="P43" i="94"/>
  <c r="P42" i="94" s="1"/>
  <c r="U54" i="94"/>
  <c r="P27" i="95"/>
  <c r="E59" i="95"/>
  <c r="E53" i="96"/>
  <c r="Q27" i="97"/>
  <c r="E43" i="97"/>
  <c r="P59" i="97"/>
  <c r="Q9" i="98"/>
  <c r="Q8" i="98" s="1"/>
  <c r="Q58" i="98" s="1"/>
  <c r="Q62" i="98" s="1"/>
  <c r="E27" i="98"/>
  <c r="U44" i="98"/>
  <c r="E59" i="98"/>
  <c r="Q9" i="99"/>
  <c r="Q8" i="99" s="1"/>
  <c r="Q58" i="99" s="1"/>
  <c r="Q62" i="99" s="1"/>
  <c r="E27" i="99"/>
  <c r="U44" i="99"/>
  <c r="E59" i="99"/>
  <c r="P9" i="100"/>
  <c r="P8" i="100" s="1"/>
  <c r="U28" i="100"/>
  <c r="P53" i="100"/>
  <c r="T59" i="100"/>
  <c r="U60" i="100"/>
  <c r="E53" i="101"/>
  <c r="Q27" i="102"/>
  <c r="E43" i="102"/>
  <c r="P59" i="102"/>
  <c r="Q9" i="103"/>
  <c r="Q8" i="103" s="1"/>
  <c r="Q53" i="103"/>
  <c r="E9" i="104"/>
  <c r="U28" i="104"/>
  <c r="P53" i="104"/>
  <c r="T59" i="104"/>
  <c r="U60" i="104"/>
  <c r="U10" i="105"/>
  <c r="Q43" i="105"/>
  <c r="Q42" i="105" s="1"/>
  <c r="P43" i="106"/>
  <c r="P42" i="106" s="1"/>
  <c r="U54" i="106"/>
  <c r="Q59" i="106"/>
  <c r="P27" i="107"/>
  <c r="P59" i="107"/>
  <c r="Q9" i="108"/>
  <c r="Q8" i="108" s="1"/>
  <c r="Q58" i="108" s="1"/>
  <c r="Q62" i="108" s="1"/>
  <c r="E27" i="108"/>
  <c r="U44" i="108"/>
  <c r="E59" i="108"/>
  <c r="U10" i="109"/>
  <c r="P43" i="109"/>
  <c r="P42" i="109" s="1"/>
  <c r="U54" i="109"/>
  <c r="Q59" i="109"/>
  <c r="Q9" i="110"/>
  <c r="Q8" i="110" s="1"/>
  <c r="Q58" i="110" s="1"/>
  <c r="Q62" i="110" s="1"/>
  <c r="E27" i="110"/>
  <c r="U44" i="110"/>
  <c r="E59" i="110"/>
  <c r="P9" i="111"/>
  <c r="Q53" i="111"/>
  <c r="E9" i="112"/>
  <c r="U28" i="112"/>
  <c r="P53" i="112"/>
  <c r="T59" i="112"/>
  <c r="U60" i="112"/>
  <c r="E53" i="113"/>
  <c r="P43" i="114"/>
  <c r="P42" i="114" s="1"/>
  <c r="U54" i="114"/>
  <c r="Q9" i="115"/>
  <c r="U24" i="115"/>
  <c r="T24" i="115"/>
  <c r="U18" i="116"/>
  <c r="T18" i="116"/>
  <c r="E27" i="116"/>
  <c r="T28" i="116"/>
  <c r="P27" i="117"/>
  <c r="U45" i="117"/>
  <c r="T45" i="117"/>
  <c r="U51" i="118"/>
  <c r="T51" i="118"/>
  <c r="U13" i="121"/>
  <c r="T13" i="121"/>
  <c r="U21" i="121"/>
  <c r="T21" i="121"/>
  <c r="E59" i="123"/>
  <c r="U60" i="123"/>
  <c r="T60" i="123"/>
  <c r="U17" i="124"/>
  <c r="T17" i="124"/>
  <c r="U25" i="124"/>
  <c r="T25" i="124"/>
  <c r="U30" i="126"/>
  <c r="T30" i="126"/>
  <c r="U61" i="130"/>
  <c r="T61" i="130"/>
  <c r="U18" i="131"/>
  <c r="T18" i="131"/>
  <c r="U26" i="131"/>
  <c r="T26" i="131"/>
  <c r="T21" i="135"/>
  <c r="U21" i="135"/>
  <c r="T25" i="137"/>
  <c r="U25" i="137"/>
  <c r="U32" i="138"/>
  <c r="T32" i="138"/>
  <c r="T29" i="143"/>
  <c r="U29" i="143"/>
  <c r="Q27" i="144"/>
  <c r="T32" i="144"/>
  <c r="U32" i="144"/>
  <c r="U35" i="150"/>
  <c r="T35" i="150"/>
  <c r="U50" i="165"/>
  <c r="T50" i="165"/>
  <c r="U15" i="200"/>
  <c r="T15" i="200"/>
  <c r="T19" i="203"/>
  <c r="U19" i="203"/>
  <c r="U32" i="203"/>
  <c r="T32" i="203"/>
  <c r="P53" i="72"/>
  <c r="T28" i="73"/>
  <c r="E53" i="73"/>
  <c r="T60" i="73"/>
  <c r="Q43" i="74"/>
  <c r="Q42" i="74" s="1"/>
  <c r="T10" i="75"/>
  <c r="P43" i="75"/>
  <c r="P42" i="75" s="1"/>
  <c r="Q43" i="76"/>
  <c r="Q42" i="76" s="1"/>
  <c r="T10" i="77"/>
  <c r="P43" i="77"/>
  <c r="P42" i="77" s="1"/>
  <c r="P27" i="78"/>
  <c r="P9" i="79"/>
  <c r="P8" i="79" s="1"/>
  <c r="P27" i="80"/>
  <c r="P9" i="81"/>
  <c r="Q27" i="82"/>
  <c r="E43" i="82"/>
  <c r="P9" i="83"/>
  <c r="P8" i="83" s="1"/>
  <c r="E9" i="84"/>
  <c r="P27" i="85"/>
  <c r="P9" i="86"/>
  <c r="P8" i="86" s="1"/>
  <c r="T44" i="86"/>
  <c r="Q53" i="86"/>
  <c r="E9" i="87"/>
  <c r="T28" i="87"/>
  <c r="E53" i="87"/>
  <c r="E27" i="88"/>
  <c r="T28" i="89"/>
  <c r="E53" i="89"/>
  <c r="T60" i="89"/>
  <c r="P43" i="90"/>
  <c r="P42" i="90" s="1"/>
  <c r="Q9" i="91"/>
  <c r="Q8" i="91" s="1"/>
  <c r="T44" i="91"/>
  <c r="Q53" i="91"/>
  <c r="Q43" i="92"/>
  <c r="Q42" i="92" s="1"/>
  <c r="E27" i="93"/>
  <c r="Q43" i="94"/>
  <c r="T10" i="95"/>
  <c r="Q27" i="95"/>
  <c r="E43" i="95"/>
  <c r="T54" i="95"/>
  <c r="E9" i="96"/>
  <c r="P53" i="96"/>
  <c r="T60" i="96"/>
  <c r="P43" i="97"/>
  <c r="P42" i="97" s="1"/>
  <c r="P27" i="98"/>
  <c r="P27" i="99"/>
  <c r="Q9" i="100"/>
  <c r="Q8" i="100" s="1"/>
  <c r="T44" i="100"/>
  <c r="Q53" i="100"/>
  <c r="E9" i="101"/>
  <c r="P53" i="101"/>
  <c r="P43" i="102"/>
  <c r="P42" i="102" s="1"/>
  <c r="E27" i="103"/>
  <c r="P9" i="104"/>
  <c r="P8" i="104" s="1"/>
  <c r="T44" i="104"/>
  <c r="Q53" i="104"/>
  <c r="T28" i="105"/>
  <c r="E53" i="105"/>
  <c r="Q43" i="106"/>
  <c r="Q42" i="106" s="1"/>
  <c r="Q27" i="107"/>
  <c r="E43" i="107"/>
  <c r="T54" i="107"/>
  <c r="P27" i="108"/>
  <c r="Q43" i="109"/>
  <c r="P27" i="110"/>
  <c r="Q9" i="111"/>
  <c r="Q8" i="111" s="1"/>
  <c r="E27" i="111"/>
  <c r="P9" i="112"/>
  <c r="P8" i="112" s="1"/>
  <c r="T44" i="112"/>
  <c r="Q53" i="112"/>
  <c r="E9" i="113"/>
  <c r="P53" i="113"/>
  <c r="Q43" i="114"/>
  <c r="Q42" i="114" s="1"/>
  <c r="U12" i="115"/>
  <c r="E43" i="115"/>
  <c r="T44" i="115"/>
  <c r="Q9" i="116"/>
  <c r="Q8" i="116" s="1"/>
  <c r="U16" i="116"/>
  <c r="U26" i="116"/>
  <c r="T26" i="116"/>
  <c r="U48" i="116"/>
  <c r="T48" i="116"/>
  <c r="U31" i="117"/>
  <c r="T31" i="117"/>
  <c r="U39" i="117"/>
  <c r="T39" i="117"/>
  <c r="U13" i="118"/>
  <c r="T13" i="118"/>
  <c r="U47" i="118"/>
  <c r="T47" i="118"/>
  <c r="U61" i="118"/>
  <c r="T61" i="118"/>
  <c r="U14" i="119"/>
  <c r="T14" i="119"/>
  <c r="U22" i="119"/>
  <c r="T22" i="119"/>
  <c r="U52" i="119"/>
  <c r="T52" i="119"/>
  <c r="U48" i="120"/>
  <c r="T48" i="120"/>
  <c r="U56" i="121"/>
  <c r="T56" i="121"/>
  <c r="U46" i="123"/>
  <c r="T46" i="123"/>
  <c r="U37" i="124"/>
  <c r="T37" i="124"/>
  <c r="U52" i="125"/>
  <c r="T52" i="125"/>
  <c r="U20" i="127"/>
  <c r="T20" i="127"/>
  <c r="P9" i="130"/>
  <c r="T10" i="130"/>
  <c r="E9" i="131"/>
  <c r="U10" i="131"/>
  <c r="T10" i="131"/>
  <c r="U38" i="131"/>
  <c r="T38" i="131"/>
  <c r="U49" i="133"/>
  <c r="T49" i="133"/>
  <c r="E27" i="138"/>
  <c r="T28" i="138"/>
  <c r="U28" i="138"/>
  <c r="T50" i="140"/>
  <c r="U50" i="140"/>
  <c r="U19" i="143"/>
  <c r="T19" i="143"/>
  <c r="U35" i="145"/>
  <c r="T35" i="145"/>
  <c r="U11" i="195"/>
  <c r="T11" i="195"/>
  <c r="Q53" i="115"/>
  <c r="Q42" i="115" s="1"/>
  <c r="E53" i="116"/>
  <c r="T60" i="116"/>
  <c r="Q43" i="117"/>
  <c r="Q27" i="118"/>
  <c r="E43" i="118"/>
  <c r="P27" i="119"/>
  <c r="E9" i="120"/>
  <c r="E53" i="120"/>
  <c r="Q27" i="121"/>
  <c r="E43" i="121"/>
  <c r="P27" i="122"/>
  <c r="P9" i="123"/>
  <c r="P8" i="123" s="1"/>
  <c r="Q53" i="123"/>
  <c r="E9" i="124"/>
  <c r="P53" i="124"/>
  <c r="P27" i="125"/>
  <c r="E9" i="126"/>
  <c r="E53" i="126"/>
  <c r="P43" i="127"/>
  <c r="Q27" i="128"/>
  <c r="E43" i="128"/>
  <c r="Q9" i="129"/>
  <c r="E27" i="129"/>
  <c r="E9" i="130"/>
  <c r="P53" i="130"/>
  <c r="T17" i="132"/>
  <c r="U17" i="132"/>
  <c r="E9" i="133"/>
  <c r="T10" i="133"/>
  <c r="U10" i="133"/>
  <c r="T18" i="133"/>
  <c r="U18" i="133"/>
  <c r="U25" i="133"/>
  <c r="U34" i="134"/>
  <c r="T34" i="134"/>
  <c r="T51" i="134"/>
  <c r="U51" i="134"/>
  <c r="U57" i="134"/>
  <c r="T57" i="134"/>
  <c r="E43" i="135"/>
  <c r="T44" i="135"/>
  <c r="U44" i="135"/>
  <c r="E53" i="135"/>
  <c r="T54" i="135"/>
  <c r="U16" i="136"/>
  <c r="Q27" i="136"/>
  <c r="U38" i="136"/>
  <c r="T38" i="136"/>
  <c r="U52" i="136"/>
  <c r="E59" i="136"/>
  <c r="T60" i="136"/>
  <c r="U31" i="137"/>
  <c r="T31" i="137"/>
  <c r="U40" i="138"/>
  <c r="T40" i="138"/>
  <c r="U13" i="139"/>
  <c r="T13" i="139"/>
  <c r="U29" i="139"/>
  <c r="U49" i="139"/>
  <c r="E9" i="140"/>
  <c r="T10" i="140"/>
  <c r="U14" i="140"/>
  <c r="T14" i="140"/>
  <c r="U55" i="140"/>
  <c r="U52" i="141"/>
  <c r="E59" i="141"/>
  <c r="U60" i="141"/>
  <c r="T60" i="141"/>
  <c r="P9" i="142"/>
  <c r="P8" i="142" s="1"/>
  <c r="T10" i="142"/>
  <c r="U17" i="142"/>
  <c r="T17" i="142"/>
  <c r="U49" i="143"/>
  <c r="T49" i="143"/>
  <c r="U61" i="143"/>
  <c r="U14" i="144"/>
  <c r="T14" i="144"/>
  <c r="U22" i="144"/>
  <c r="T22" i="144"/>
  <c r="U15" i="145"/>
  <c r="T15" i="145"/>
  <c r="U45" i="145"/>
  <c r="T45" i="145"/>
  <c r="U24" i="146"/>
  <c r="T24" i="146"/>
  <c r="U37" i="147"/>
  <c r="T37" i="147"/>
  <c r="U31" i="148"/>
  <c r="T31" i="148"/>
  <c r="U37" i="151"/>
  <c r="T37" i="151"/>
  <c r="E9" i="152"/>
  <c r="U10" i="152"/>
  <c r="T10" i="152"/>
  <c r="U18" i="152"/>
  <c r="T18" i="152"/>
  <c r="U26" i="152"/>
  <c r="T26" i="152"/>
  <c r="E53" i="155"/>
  <c r="U54" i="155"/>
  <c r="T54" i="155"/>
  <c r="U34" i="158"/>
  <c r="T34" i="158"/>
  <c r="U25" i="159"/>
  <c r="T25" i="159"/>
  <c r="U49" i="161"/>
  <c r="T49" i="161"/>
  <c r="U15" i="162"/>
  <c r="T15" i="162"/>
  <c r="U37" i="163"/>
  <c r="T37" i="163"/>
  <c r="U61" i="163"/>
  <c r="T61" i="163"/>
  <c r="Q9" i="167"/>
  <c r="U10" i="167"/>
  <c r="U29" i="167"/>
  <c r="T29" i="167"/>
  <c r="U35" i="170"/>
  <c r="T35" i="170"/>
  <c r="T20" i="171"/>
  <c r="U20" i="171"/>
  <c r="E27" i="172"/>
  <c r="U28" i="172"/>
  <c r="T28" i="172"/>
  <c r="E9" i="173"/>
  <c r="T10" i="173"/>
  <c r="U10" i="173"/>
  <c r="T55" i="174"/>
  <c r="U55" i="174"/>
  <c r="U38" i="179"/>
  <c r="T38" i="179"/>
  <c r="T40" i="185"/>
  <c r="U40" i="185"/>
  <c r="Q59" i="114"/>
  <c r="P27" i="115"/>
  <c r="P59" i="115"/>
  <c r="P9" i="116"/>
  <c r="Q53" i="116"/>
  <c r="E9" i="117"/>
  <c r="P53" i="117"/>
  <c r="Q43" i="118"/>
  <c r="Q42" i="118" s="1"/>
  <c r="P43" i="119"/>
  <c r="P42" i="119" s="1"/>
  <c r="Q9" i="120"/>
  <c r="Q8" i="120" s="1"/>
  <c r="T44" i="120"/>
  <c r="T52" i="120"/>
  <c r="Q53" i="120"/>
  <c r="T57" i="120"/>
  <c r="T17" i="121"/>
  <c r="T25" i="121"/>
  <c r="T29" i="121"/>
  <c r="T37" i="121"/>
  <c r="Q43" i="121"/>
  <c r="Q42" i="121" s="1"/>
  <c r="T47" i="121"/>
  <c r="T61" i="121"/>
  <c r="T10" i="122"/>
  <c r="T18" i="122"/>
  <c r="T26" i="122"/>
  <c r="T30" i="122"/>
  <c r="T38" i="122"/>
  <c r="P43" i="122"/>
  <c r="P42" i="122" s="1"/>
  <c r="T48" i="122"/>
  <c r="Q59" i="122"/>
  <c r="T12" i="123"/>
  <c r="T20" i="123"/>
  <c r="P27" i="123"/>
  <c r="T32" i="123"/>
  <c r="T40" i="123"/>
  <c r="T50" i="123"/>
  <c r="T55" i="123"/>
  <c r="P59" i="123"/>
  <c r="Q9" i="124"/>
  <c r="T13" i="124"/>
  <c r="T21" i="124"/>
  <c r="E27" i="124"/>
  <c r="T33" i="124"/>
  <c r="T41" i="124"/>
  <c r="T51" i="124"/>
  <c r="T56" i="124"/>
  <c r="E59" i="124"/>
  <c r="T17" i="125"/>
  <c r="T25" i="125"/>
  <c r="T30" i="125"/>
  <c r="T38" i="125"/>
  <c r="P43" i="125"/>
  <c r="P42" i="125" s="1"/>
  <c r="T48" i="125"/>
  <c r="Q59" i="125"/>
  <c r="Q9" i="126"/>
  <c r="T13" i="126"/>
  <c r="T21" i="126"/>
  <c r="T34" i="126"/>
  <c r="T44" i="126"/>
  <c r="T52" i="126"/>
  <c r="Q53" i="126"/>
  <c r="T57" i="126"/>
  <c r="T16" i="127"/>
  <c r="T24" i="127"/>
  <c r="T28" i="127"/>
  <c r="T36" i="127"/>
  <c r="T46" i="127"/>
  <c r="E53" i="127"/>
  <c r="T60" i="127"/>
  <c r="T17" i="128"/>
  <c r="T25" i="128"/>
  <c r="T29" i="128"/>
  <c r="T37" i="128"/>
  <c r="Q43" i="128"/>
  <c r="Q42" i="128" s="1"/>
  <c r="T47" i="128"/>
  <c r="T61" i="128"/>
  <c r="T11" i="129"/>
  <c r="T19" i="129"/>
  <c r="Q27" i="129"/>
  <c r="T31" i="129"/>
  <c r="T39" i="129"/>
  <c r="E43" i="129"/>
  <c r="T49" i="129"/>
  <c r="T54" i="129"/>
  <c r="Q59" i="129"/>
  <c r="Q9" i="130"/>
  <c r="T13" i="130"/>
  <c r="T21" i="130"/>
  <c r="E27" i="130"/>
  <c r="T33" i="130"/>
  <c r="T41" i="130"/>
  <c r="T51" i="130"/>
  <c r="T56" i="130"/>
  <c r="E59" i="130"/>
  <c r="P9" i="131"/>
  <c r="T14" i="131"/>
  <c r="T22" i="131"/>
  <c r="T34" i="131"/>
  <c r="T44" i="131"/>
  <c r="U52" i="131"/>
  <c r="T25" i="132"/>
  <c r="U25" i="132"/>
  <c r="U30" i="132"/>
  <c r="T30" i="132"/>
  <c r="U38" i="132"/>
  <c r="T38" i="132"/>
  <c r="T47" i="132"/>
  <c r="U47" i="132"/>
  <c r="T23" i="133"/>
  <c r="P27" i="133"/>
  <c r="P8" i="133" s="1"/>
  <c r="E53" i="133"/>
  <c r="U54" i="133"/>
  <c r="T54" i="133"/>
  <c r="U61" i="133"/>
  <c r="E9" i="134"/>
  <c r="U32" i="134"/>
  <c r="U40" i="134"/>
  <c r="U55" i="134"/>
  <c r="T34" i="135"/>
  <c r="U34" i="135"/>
  <c r="U49" i="135"/>
  <c r="U56" i="135"/>
  <c r="U36" i="136"/>
  <c r="U57" i="136"/>
  <c r="P9" i="137"/>
  <c r="U15" i="137"/>
  <c r="U29" i="137"/>
  <c r="U16" i="138"/>
  <c r="U38" i="138"/>
  <c r="U46" i="138"/>
  <c r="U11" i="139"/>
  <c r="U41" i="139"/>
  <c r="T41" i="139"/>
  <c r="U61" i="139"/>
  <c r="U12" i="140"/>
  <c r="U40" i="140"/>
  <c r="Q9" i="141"/>
  <c r="U10" i="141"/>
  <c r="T45" i="141"/>
  <c r="U15" i="142"/>
  <c r="U25" i="143"/>
  <c r="U47" i="143"/>
  <c r="U12" i="144"/>
  <c r="U20" i="144"/>
  <c r="U52" i="144"/>
  <c r="T52" i="144"/>
  <c r="U13" i="145"/>
  <c r="U23" i="145"/>
  <c r="T23" i="145"/>
  <c r="P9" i="147"/>
  <c r="T10" i="147"/>
  <c r="U13" i="149"/>
  <c r="T13" i="149"/>
  <c r="U21" i="149"/>
  <c r="T21" i="149"/>
  <c r="U51" i="149"/>
  <c r="T51" i="149"/>
  <c r="U30" i="152"/>
  <c r="T30" i="152"/>
  <c r="U61" i="154"/>
  <c r="T61" i="154"/>
  <c r="U11" i="155"/>
  <c r="T11" i="155"/>
  <c r="U39" i="155"/>
  <c r="T39" i="155"/>
  <c r="U32" i="156"/>
  <c r="T32" i="156"/>
  <c r="U55" i="156"/>
  <c r="T55" i="156"/>
  <c r="U13" i="157"/>
  <c r="T13" i="157"/>
  <c r="U21" i="157"/>
  <c r="T21" i="157"/>
  <c r="U37" i="159"/>
  <c r="T37" i="159"/>
  <c r="U61" i="159"/>
  <c r="T61" i="159"/>
  <c r="P27" i="161"/>
  <c r="U39" i="161"/>
  <c r="T39" i="161"/>
  <c r="E53" i="161"/>
  <c r="U54" i="161"/>
  <c r="T54" i="161"/>
  <c r="U18" i="164"/>
  <c r="T18" i="164"/>
  <c r="U48" i="164"/>
  <c r="T48" i="164"/>
  <c r="U50" i="168"/>
  <c r="T50" i="168"/>
  <c r="U14" i="171"/>
  <c r="T14" i="171"/>
  <c r="T22" i="172"/>
  <c r="U22" i="172"/>
  <c r="T48" i="173"/>
  <c r="U48" i="173"/>
  <c r="U50" i="175"/>
  <c r="T50" i="175"/>
  <c r="U38" i="184"/>
  <c r="T38" i="184"/>
  <c r="U36" i="187"/>
  <c r="T36" i="187"/>
  <c r="U31" i="201"/>
  <c r="T31" i="201"/>
  <c r="T26" i="205"/>
  <c r="U26" i="205"/>
  <c r="U32" i="205"/>
  <c r="T32" i="205"/>
  <c r="P9" i="117"/>
  <c r="P8" i="117" s="1"/>
  <c r="Q53" i="117"/>
  <c r="E53" i="118"/>
  <c r="Q43" i="119"/>
  <c r="E27" i="120"/>
  <c r="E53" i="121"/>
  <c r="Q43" i="122"/>
  <c r="Q27" i="123"/>
  <c r="E43" i="123"/>
  <c r="P27" i="124"/>
  <c r="Q43" i="125"/>
  <c r="E27" i="126"/>
  <c r="E9" i="127"/>
  <c r="P53" i="127"/>
  <c r="T59" i="127"/>
  <c r="U60" i="127"/>
  <c r="E53" i="128"/>
  <c r="P43" i="129"/>
  <c r="T53" i="129"/>
  <c r="U54" i="129"/>
  <c r="P27" i="130"/>
  <c r="Q9" i="131"/>
  <c r="E27" i="131"/>
  <c r="U61" i="131"/>
  <c r="T61" i="131"/>
  <c r="U31" i="133"/>
  <c r="T31" i="133"/>
  <c r="U39" i="133"/>
  <c r="T39" i="133"/>
  <c r="U14" i="134"/>
  <c r="T14" i="134"/>
  <c r="U22" i="134"/>
  <c r="T22" i="134"/>
  <c r="T33" i="134"/>
  <c r="U33" i="134"/>
  <c r="T41" i="134"/>
  <c r="U41" i="134"/>
  <c r="T56" i="134"/>
  <c r="U56" i="134"/>
  <c r="E9" i="138"/>
  <c r="T10" i="138"/>
  <c r="P53" i="138"/>
  <c r="U33" i="139"/>
  <c r="T33" i="139"/>
  <c r="U24" i="141"/>
  <c r="T24" i="141"/>
  <c r="U36" i="141"/>
  <c r="T36" i="141"/>
  <c r="U47" i="142"/>
  <c r="T47" i="142"/>
  <c r="U61" i="142"/>
  <c r="T61" i="142"/>
  <c r="U11" i="143"/>
  <c r="T11" i="143"/>
  <c r="U39" i="143"/>
  <c r="T39" i="143"/>
  <c r="Q43" i="144"/>
  <c r="Q9" i="146"/>
  <c r="U10" i="146"/>
  <c r="E27" i="146"/>
  <c r="U28" i="146"/>
  <c r="T28" i="146"/>
  <c r="U36" i="146"/>
  <c r="T36" i="146"/>
  <c r="E59" i="146"/>
  <c r="U60" i="146"/>
  <c r="T60" i="146"/>
  <c r="U56" i="149"/>
  <c r="T56" i="149"/>
  <c r="U15" i="150"/>
  <c r="T15" i="150"/>
  <c r="U56" i="153"/>
  <c r="T56" i="153"/>
  <c r="U51" i="157"/>
  <c r="T51" i="157"/>
  <c r="U52" i="158"/>
  <c r="T52" i="158"/>
  <c r="U29" i="159"/>
  <c r="T29" i="159"/>
  <c r="E9" i="160"/>
  <c r="U10" i="160"/>
  <c r="T10" i="160"/>
  <c r="U18" i="160"/>
  <c r="T18" i="160"/>
  <c r="U48" i="160"/>
  <c r="T48" i="160"/>
  <c r="U31" i="161"/>
  <c r="T31" i="161"/>
  <c r="U26" i="164"/>
  <c r="T26" i="164"/>
  <c r="U32" i="165"/>
  <c r="T32" i="165"/>
  <c r="U51" i="166"/>
  <c r="T51" i="166"/>
  <c r="U56" i="166"/>
  <c r="T56" i="166"/>
  <c r="U16" i="167"/>
  <c r="T16" i="167"/>
  <c r="U32" i="168"/>
  <c r="T32" i="168"/>
  <c r="U56" i="169"/>
  <c r="T56" i="169"/>
  <c r="U15" i="170"/>
  <c r="T15" i="170"/>
  <c r="T14" i="172"/>
  <c r="U14" i="172"/>
  <c r="T40" i="174"/>
  <c r="U40" i="174"/>
  <c r="T50" i="177"/>
  <c r="U50" i="177"/>
  <c r="T25" i="193"/>
  <c r="U25" i="193"/>
  <c r="T61" i="194"/>
  <c r="U61" i="194"/>
  <c r="T15" i="196"/>
  <c r="U15" i="196"/>
  <c r="U51" i="197"/>
  <c r="T51" i="197"/>
  <c r="U11" i="201"/>
  <c r="T11" i="201"/>
  <c r="E53" i="202"/>
  <c r="T54" i="202"/>
  <c r="U54" i="202"/>
  <c r="U32" i="209"/>
  <c r="T32" i="209"/>
  <c r="U11" i="237"/>
  <c r="T11" i="237"/>
  <c r="U19" i="237"/>
  <c r="T19" i="237"/>
  <c r="P27" i="116"/>
  <c r="P59" i="116"/>
  <c r="Q9" i="117"/>
  <c r="E27" i="117"/>
  <c r="E59" i="117"/>
  <c r="E9" i="118"/>
  <c r="P53" i="118"/>
  <c r="P42" i="118" s="1"/>
  <c r="E53" i="119"/>
  <c r="P27" i="120"/>
  <c r="P8" i="120" s="1"/>
  <c r="E59" i="120"/>
  <c r="E9" i="121"/>
  <c r="P53" i="121"/>
  <c r="P42" i="121" s="1"/>
  <c r="E53" i="122"/>
  <c r="T10" i="123"/>
  <c r="P43" i="123"/>
  <c r="Q27" i="124"/>
  <c r="E43" i="124"/>
  <c r="Q59" i="124"/>
  <c r="E9" i="125"/>
  <c r="E53" i="125"/>
  <c r="P27" i="126"/>
  <c r="E59" i="126"/>
  <c r="P9" i="127"/>
  <c r="Q53" i="127"/>
  <c r="Q42" i="127" s="1"/>
  <c r="E9" i="128"/>
  <c r="P53" i="128"/>
  <c r="P42" i="128" s="1"/>
  <c r="U10" i="129"/>
  <c r="Q43" i="129"/>
  <c r="Q27" i="130"/>
  <c r="E43" i="130"/>
  <c r="Q59" i="130"/>
  <c r="P27" i="131"/>
  <c r="T61" i="132"/>
  <c r="U61" i="132"/>
  <c r="T48" i="133"/>
  <c r="U48" i="133"/>
  <c r="Q53" i="133"/>
  <c r="U15" i="135"/>
  <c r="T15" i="135"/>
  <c r="U23" i="135"/>
  <c r="T23" i="135"/>
  <c r="E43" i="136"/>
  <c r="T44" i="136"/>
  <c r="U48" i="136"/>
  <c r="T48" i="136"/>
  <c r="U49" i="137"/>
  <c r="T49" i="137"/>
  <c r="E59" i="138"/>
  <c r="T60" i="138"/>
  <c r="E53" i="139"/>
  <c r="T54" i="139"/>
  <c r="U52" i="140"/>
  <c r="T52" i="140"/>
  <c r="U16" i="141"/>
  <c r="T16" i="141"/>
  <c r="E43" i="141"/>
  <c r="T44" i="141"/>
  <c r="U31" i="143"/>
  <c r="T31" i="143"/>
  <c r="U34" i="144"/>
  <c r="T34" i="144"/>
  <c r="U57" i="144"/>
  <c r="T57" i="144"/>
  <c r="U47" i="147"/>
  <c r="T47" i="147"/>
  <c r="U49" i="148"/>
  <c r="T49" i="148"/>
  <c r="U23" i="150"/>
  <c r="T23" i="150"/>
  <c r="E59" i="150"/>
  <c r="U60" i="150"/>
  <c r="T60" i="150"/>
  <c r="P9" i="151"/>
  <c r="T10" i="151"/>
  <c r="U33" i="153"/>
  <c r="T33" i="153"/>
  <c r="U15" i="154"/>
  <c r="T15" i="154"/>
  <c r="U23" i="154"/>
  <c r="T23" i="154"/>
  <c r="U36" i="154"/>
  <c r="T36" i="154"/>
  <c r="U31" i="155"/>
  <c r="T31" i="155"/>
  <c r="U40" i="156"/>
  <c r="T40" i="156"/>
  <c r="U56" i="157"/>
  <c r="T56" i="157"/>
  <c r="U14" i="158"/>
  <c r="T14" i="158"/>
  <c r="U22" i="158"/>
  <c r="T22" i="158"/>
  <c r="E43" i="158"/>
  <c r="U44" i="158"/>
  <c r="T44" i="158"/>
  <c r="U57" i="158"/>
  <c r="T57" i="158"/>
  <c r="U26" i="160"/>
  <c r="T26" i="160"/>
  <c r="U45" i="162"/>
  <c r="T45" i="162"/>
  <c r="E59" i="162"/>
  <c r="U60" i="162"/>
  <c r="T60" i="162"/>
  <c r="P9" i="163"/>
  <c r="T10" i="163"/>
  <c r="U12" i="165"/>
  <c r="T12" i="165"/>
  <c r="U40" i="165"/>
  <c r="T40" i="165"/>
  <c r="U55" i="165"/>
  <c r="T55" i="165"/>
  <c r="U33" i="166"/>
  <c r="T33" i="166"/>
  <c r="U47" i="167"/>
  <c r="T47" i="167"/>
  <c r="U40" i="168"/>
  <c r="T40" i="168"/>
  <c r="U55" i="168"/>
  <c r="T55" i="168"/>
  <c r="U33" i="169"/>
  <c r="T33" i="169"/>
  <c r="U23" i="170"/>
  <c r="T23" i="170"/>
  <c r="T32" i="174"/>
  <c r="U32" i="174"/>
  <c r="T11" i="177"/>
  <c r="U11" i="177"/>
  <c r="U33" i="177"/>
  <c r="T33" i="177"/>
  <c r="U41" i="177"/>
  <c r="T41" i="177"/>
  <c r="E9" i="182"/>
  <c r="T10" i="182"/>
  <c r="U10" i="182"/>
  <c r="U19" i="188"/>
  <c r="T19" i="188"/>
  <c r="E59" i="192"/>
  <c r="U60" i="192"/>
  <c r="T60" i="192"/>
  <c r="U48" i="194"/>
  <c r="T48" i="194"/>
  <c r="T40" i="197"/>
  <c r="U40" i="197"/>
  <c r="U47" i="206"/>
  <c r="T47" i="206"/>
  <c r="E43" i="208"/>
  <c r="U44" i="208"/>
  <c r="T44" i="208"/>
  <c r="T50" i="213"/>
  <c r="U50" i="213"/>
  <c r="U23" i="215"/>
  <c r="T23" i="215"/>
  <c r="U33" i="232"/>
  <c r="T33" i="232"/>
  <c r="E43" i="120"/>
  <c r="P9" i="121"/>
  <c r="E9" i="122"/>
  <c r="Q43" i="123"/>
  <c r="Q42" i="123" s="1"/>
  <c r="P43" i="124"/>
  <c r="P42" i="124" s="1"/>
  <c r="P9" i="125"/>
  <c r="Q27" i="126"/>
  <c r="E43" i="126"/>
  <c r="Q9" i="127"/>
  <c r="Q8" i="127" s="1"/>
  <c r="E27" i="127"/>
  <c r="P9" i="128"/>
  <c r="P43" i="130"/>
  <c r="Q27" i="131"/>
  <c r="E43" i="131"/>
  <c r="E9" i="132"/>
  <c r="U10" i="132"/>
  <c r="T10" i="132"/>
  <c r="U18" i="132"/>
  <c r="T18" i="132"/>
  <c r="T29" i="132"/>
  <c r="U29" i="132"/>
  <c r="T37" i="132"/>
  <c r="U37" i="132"/>
  <c r="U11" i="133"/>
  <c r="T11" i="133"/>
  <c r="U19" i="133"/>
  <c r="T19" i="133"/>
  <c r="E43" i="134"/>
  <c r="U44" i="134"/>
  <c r="T44" i="134"/>
  <c r="U52" i="134"/>
  <c r="T52" i="134"/>
  <c r="U45" i="135"/>
  <c r="T45" i="135"/>
  <c r="E9" i="136"/>
  <c r="U10" i="136"/>
  <c r="T10" i="136"/>
  <c r="U19" i="137"/>
  <c r="T19" i="137"/>
  <c r="E53" i="137"/>
  <c r="U54" i="137"/>
  <c r="T54" i="137"/>
  <c r="U20" i="138"/>
  <c r="T20" i="138"/>
  <c r="U50" i="138"/>
  <c r="T50" i="138"/>
  <c r="E43" i="140"/>
  <c r="U44" i="140"/>
  <c r="T44" i="140"/>
  <c r="E27" i="141"/>
  <c r="U28" i="141"/>
  <c r="T28" i="141"/>
  <c r="U17" i="147"/>
  <c r="T17" i="147"/>
  <c r="E53" i="148"/>
  <c r="U54" i="148"/>
  <c r="T54" i="148"/>
  <c r="U45" i="150"/>
  <c r="T45" i="150"/>
  <c r="U17" i="151"/>
  <c r="T17" i="151"/>
  <c r="U47" i="151"/>
  <c r="T47" i="151"/>
  <c r="U48" i="152"/>
  <c r="T48" i="152"/>
  <c r="U13" i="153"/>
  <c r="T13" i="153"/>
  <c r="U41" i="153"/>
  <c r="T41" i="153"/>
  <c r="E27" i="154"/>
  <c r="U28" i="154"/>
  <c r="T28" i="154"/>
  <c r="U20" i="156"/>
  <c r="T20" i="156"/>
  <c r="U17" i="163"/>
  <c r="T17" i="163"/>
  <c r="U47" i="163"/>
  <c r="T47" i="163"/>
  <c r="U30" i="164"/>
  <c r="T30" i="164"/>
  <c r="U38" i="164"/>
  <c r="T38" i="164"/>
  <c r="U20" i="165"/>
  <c r="T20" i="165"/>
  <c r="U13" i="166"/>
  <c r="T13" i="166"/>
  <c r="U41" i="166"/>
  <c r="T41" i="166"/>
  <c r="U24" i="167"/>
  <c r="T24" i="167"/>
  <c r="U20" i="168"/>
  <c r="T20" i="168"/>
  <c r="U13" i="169"/>
  <c r="T13" i="169"/>
  <c r="U41" i="169"/>
  <c r="T41" i="169"/>
  <c r="U45" i="170"/>
  <c r="T45" i="170"/>
  <c r="T35" i="178"/>
  <c r="U35" i="178"/>
  <c r="U49" i="191"/>
  <c r="T49" i="191"/>
  <c r="T21" i="192"/>
  <c r="U21" i="192"/>
  <c r="T34" i="192"/>
  <c r="U34" i="192"/>
  <c r="T52" i="204"/>
  <c r="U52" i="204"/>
  <c r="U16" i="206"/>
  <c r="T16" i="206"/>
  <c r="T12" i="208"/>
  <c r="U12" i="208"/>
  <c r="E53" i="115"/>
  <c r="P43" i="116"/>
  <c r="P42" i="116" s="1"/>
  <c r="U54" i="116"/>
  <c r="Q27" i="117"/>
  <c r="E43" i="117"/>
  <c r="Q59" i="117"/>
  <c r="Q9" i="118"/>
  <c r="E27" i="118"/>
  <c r="U44" i="118"/>
  <c r="E59" i="118"/>
  <c r="P9" i="119"/>
  <c r="P8" i="119" s="1"/>
  <c r="Q53" i="119"/>
  <c r="U10" i="120"/>
  <c r="P43" i="120"/>
  <c r="P42" i="120" s="1"/>
  <c r="U54" i="120"/>
  <c r="Q59" i="120"/>
  <c r="Q9" i="121"/>
  <c r="Q8" i="121" s="1"/>
  <c r="Q58" i="121" s="1"/>
  <c r="Q62" i="121" s="1"/>
  <c r="E27" i="121"/>
  <c r="U44" i="121"/>
  <c r="E59" i="121"/>
  <c r="P9" i="122"/>
  <c r="P8" i="122" s="1"/>
  <c r="P58" i="122" s="1"/>
  <c r="P62" i="122" s="1"/>
  <c r="Q53" i="122"/>
  <c r="T59" i="122"/>
  <c r="U60" i="122"/>
  <c r="E53" i="123"/>
  <c r="U10" i="124"/>
  <c r="Q43" i="124"/>
  <c r="Q42" i="124" s="1"/>
  <c r="Q9" i="125"/>
  <c r="Q8" i="125" s="1"/>
  <c r="Q53" i="125"/>
  <c r="T59" i="125"/>
  <c r="U60" i="125"/>
  <c r="U10" i="126"/>
  <c r="P43" i="126"/>
  <c r="P42" i="126" s="1"/>
  <c r="U54" i="126"/>
  <c r="Q59" i="126"/>
  <c r="P27" i="127"/>
  <c r="P59" i="127"/>
  <c r="Q9" i="128"/>
  <c r="E27" i="128"/>
  <c r="U44" i="128"/>
  <c r="E59" i="128"/>
  <c r="E9" i="129"/>
  <c r="U28" i="129"/>
  <c r="P53" i="129"/>
  <c r="T59" i="129"/>
  <c r="U60" i="129"/>
  <c r="U10" i="130"/>
  <c r="Q43" i="130"/>
  <c r="Q42" i="130" s="1"/>
  <c r="P43" i="131"/>
  <c r="E53" i="131"/>
  <c r="E59" i="131"/>
  <c r="T60" i="131"/>
  <c r="U60" i="131"/>
  <c r="P9" i="132"/>
  <c r="E43" i="132"/>
  <c r="E59" i="132"/>
  <c r="T60" i="132"/>
  <c r="T30" i="133"/>
  <c r="U30" i="133"/>
  <c r="T38" i="133"/>
  <c r="U38" i="133"/>
  <c r="T13" i="134"/>
  <c r="U13" i="134"/>
  <c r="T21" i="134"/>
  <c r="U21" i="134"/>
  <c r="P43" i="134"/>
  <c r="Q27" i="135"/>
  <c r="U18" i="136"/>
  <c r="T18" i="136"/>
  <c r="E27" i="136"/>
  <c r="T28" i="136"/>
  <c r="U11" i="137"/>
  <c r="T11" i="137"/>
  <c r="U12" i="138"/>
  <c r="T12" i="138"/>
  <c r="T32" i="139"/>
  <c r="U51" i="139"/>
  <c r="T51" i="139"/>
  <c r="Q53" i="139"/>
  <c r="U57" i="140"/>
  <c r="T57" i="140"/>
  <c r="T46" i="142"/>
  <c r="U16" i="146"/>
  <c r="T16" i="146"/>
  <c r="U61" i="147"/>
  <c r="T61" i="147"/>
  <c r="U25" i="151"/>
  <c r="T25" i="151"/>
  <c r="U21" i="153"/>
  <c r="T21" i="153"/>
  <c r="U12" i="156"/>
  <c r="T12" i="156"/>
  <c r="P9" i="159"/>
  <c r="T10" i="159"/>
  <c r="U30" i="160"/>
  <c r="T30" i="160"/>
  <c r="U38" i="160"/>
  <c r="T38" i="160"/>
  <c r="U35" i="162"/>
  <c r="T35" i="162"/>
  <c r="U25" i="163"/>
  <c r="T25" i="163"/>
  <c r="U21" i="166"/>
  <c r="T21" i="166"/>
  <c r="U12" i="168"/>
  <c r="T12" i="168"/>
  <c r="U21" i="169"/>
  <c r="T21" i="169"/>
  <c r="U16" i="176"/>
  <c r="T16" i="176"/>
  <c r="T12" i="180"/>
  <c r="U12" i="180"/>
  <c r="T20" i="180"/>
  <c r="U20" i="180"/>
  <c r="U41" i="180"/>
  <c r="T41" i="180"/>
  <c r="U51" i="189"/>
  <c r="T51" i="189"/>
  <c r="T30" i="191"/>
  <c r="U30" i="191"/>
  <c r="U19" i="202"/>
  <c r="T19" i="202"/>
  <c r="T21" i="204"/>
  <c r="U21" i="204"/>
  <c r="T14" i="229"/>
  <c r="U14" i="229"/>
  <c r="E9" i="115"/>
  <c r="P53" i="115"/>
  <c r="Q43" i="116"/>
  <c r="Q42" i="116" s="1"/>
  <c r="T10" i="117"/>
  <c r="P43" i="117"/>
  <c r="P42" i="117" s="1"/>
  <c r="P27" i="118"/>
  <c r="P8" i="118" s="1"/>
  <c r="P58" i="118" s="1"/>
  <c r="P62" i="118" s="1"/>
  <c r="Q9" i="119"/>
  <c r="Q8" i="119" s="1"/>
  <c r="E27" i="119"/>
  <c r="Q43" i="120"/>
  <c r="Q42" i="120" s="1"/>
  <c r="P27" i="121"/>
  <c r="Q9" i="122"/>
  <c r="Q8" i="122" s="1"/>
  <c r="E27" i="122"/>
  <c r="E9" i="123"/>
  <c r="P53" i="123"/>
  <c r="T28" i="124"/>
  <c r="E53" i="124"/>
  <c r="T60" i="124"/>
  <c r="E27" i="125"/>
  <c r="Q43" i="126"/>
  <c r="Q42" i="126" s="1"/>
  <c r="Q27" i="127"/>
  <c r="E43" i="127"/>
  <c r="T54" i="127"/>
  <c r="P27" i="128"/>
  <c r="P9" i="129"/>
  <c r="P8" i="129" s="1"/>
  <c r="T44" i="129"/>
  <c r="Q53" i="129"/>
  <c r="T28" i="130"/>
  <c r="E53" i="130"/>
  <c r="T60" i="130"/>
  <c r="Q43" i="131"/>
  <c r="U57" i="131"/>
  <c r="P59" i="131"/>
  <c r="Q9" i="132"/>
  <c r="Q8" i="132" s="1"/>
  <c r="U16" i="132"/>
  <c r="U26" i="132"/>
  <c r="T26" i="132"/>
  <c r="E27" i="132"/>
  <c r="T28" i="132"/>
  <c r="U48" i="132"/>
  <c r="T48" i="132"/>
  <c r="U17" i="133"/>
  <c r="T10" i="134"/>
  <c r="Q43" i="134"/>
  <c r="U50" i="134"/>
  <c r="P53" i="134"/>
  <c r="T14" i="135"/>
  <c r="U14" i="135"/>
  <c r="T22" i="135"/>
  <c r="U22" i="135"/>
  <c r="U35" i="135"/>
  <c r="T35" i="135"/>
  <c r="U51" i="135"/>
  <c r="Q9" i="136"/>
  <c r="Q8" i="136" s="1"/>
  <c r="U26" i="136"/>
  <c r="T26" i="136"/>
  <c r="U17" i="137"/>
  <c r="P27" i="137"/>
  <c r="U39" i="137"/>
  <c r="T39" i="137"/>
  <c r="Q53" i="137"/>
  <c r="U18" i="138"/>
  <c r="U48" i="138"/>
  <c r="U55" i="138"/>
  <c r="T55" i="138"/>
  <c r="P9" i="139"/>
  <c r="U21" i="139"/>
  <c r="T21" i="139"/>
  <c r="U37" i="139"/>
  <c r="U56" i="139"/>
  <c r="T56" i="139"/>
  <c r="U22" i="140"/>
  <c r="T22" i="140"/>
  <c r="Q27" i="140"/>
  <c r="Q43" i="140"/>
  <c r="Q27" i="141"/>
  <c r="U46" i="141"/>
  <c r="T46" i="141"/>
  <c r="U25" i="142"/>
  <c r="T25" i="142"/>
  <c r="U37" i="142"/>
  <c r="T37" i="142"/>
  <c r="P9" i="143"/>
  <c r="T30" i="143"/>
  <c r="U25" i="147"/>
  <c r="T25" i="147"/>
  <c r="E9" i="148"/>
  <c r="U10" i="148"/>
  <c r="T10" i="148"/>
  <c r="U18" i="148"/>
  <c r="T18" i="148"/>
  <c r="U26" i="148"/>
  <c r="T26" i="148"/>
  <c r="U39" i="148"/>
  <c r="T39" i="148"/>
  <c r="U33" i="149"/>
  <c r="T33" i="149"/>
  <c r="U41" i="149"/>
  <c r="T41" i="149"/>
  <c r="U61" i="151"/>
  <c r="T61" i="151"/>
  <c r="U49" i="155"/>
  <c r="T49" i="155"/>
  <c r="U33" i="157"/>
  <c r="T33" i="157"/>
  <c r="U41" i="157"/>
  <c r="T41" i="157"/>
  <c r="U17" i="159"/>
  <c r="T17" i="159"/>
  <c r="U47" i="159"/>
  <c r="T47" i="159"/>
  <c r="U11" i="161"/>
  <c r="T11" i="161"/>
  <c r="U19" i="161"/>
  <c r="T19" i="161"/>
  <c r="Q43" i="165"/>
  <c r="U44" i="165"/>
  <c r="P43" i="166"/>
  <c r="U37" i="167"/>
  <c r="T37" i="167"/>
  <c r="Q43" i="168"/>
  <c r="U57" i="171"/>
  <c r="T57" i="171"/>
  <c r="U21" i="183"/>
  <c r="T21" i="183"/>
  <c r="U61" i="187"/>
  <c r="T61" i="187"/>
  <c r="U20" i="189"/>
  <c r="T20" i="189"/>
  <c r="T30" i="207"/>
  <c r="U30" i="207"/>
  <c r="E43" i="212"/>
  <c r="U44" i="212"/>
  <c r="T44" i="212"/>
  <c r="U57" i="212"/>
  <c r="T57" i="212"/>
  <c r="Q53" i="131"/>
  <c r="E53" i="132"/>
  <c r="Q43" i="133"/>
  <c r="Q42" i="133" s="1"/>
  <c r="P27" i="134"/>
  <c r="Q9" i="135"/>
  <c r="E27" i="135"/>
  <c r="U52" i="135"/>
  <c r="U57" i="135"/>
  <c r="U17" i="136"/>
  <c r="U25" i="136"/>
  <c r="U29" i="136"/>
  <c r="U37" i="136"/>
  <c r="U47" i="136"/>
  <c r="E53" i="136"/>
  <c r="U61" i="136"/>
  <c r="U18" i="137"/>
  <c r="U26" i="137"/>
  <c r="U30" i="137"/>
  <c r="U38" i="137"/>
  <c r="Q43" i="137"/>
  <c r="Q42" i="137" s="1"/>
  <c r="U48" i="137"/>
  <c r="U11" i="138"/>
  <c r="U19" i="138"/>
  <c r="U31" i="138"/>
  <c r="U39" i="138"/>
  <c r="P43" i="138"/>
  <c r="P42" i="138" s="1"/>
  <c r="U49" i="138"/>
  <c r="U12" i="139"/>
  <c r="U20" i="139"/>
  <c r="Q27" i="139"/>
  <c r="U32" i="139"/>
  <c r="U40" i="139"/>
  <c r="E43" i="139"/>
  <c r="U50" i="139"/>
  <c r="U55" i="139"/>
  <c r="U13" i="140"/>
  <c r="U21" i="140"/>
  <c r="P27" i="140"/>
  <c r="U33" i="140"/>
  <c r="U41" i="140"/>
  <c r="U51" i="140"/>
  <c r="U56" i="140"/>
  <c r="E59" i="140"/>
  <c r="P9" i="141"/>
  <c r="U15" i="141"/>
  <c r="U23" i="141"/>
  <c r="U35" i="141"/>
  <c r="U45" i="141"/>
  <c r="Q53" i="141"/>
  <c r="E9" i="142"/>
  <c r="U16" i="142"/>
  <c r="U24" i="142"/>
  <c r="U36" i="142"/>
  <c r="U46" i="142"/>
  <c r="P53" i="142"/>
  <c r="U18" i="143"/>
  <c r="U26" i="143"/>
  <c r="U30" i="143"/>
  <c r="U38" i="143"/>
  <c r="Q43" i="143"/>
  <c r="Q42" i="143" s="1"/>
  <c r="U48" i="143"/>
  <c r="U13" i="144"/>
  <c r="U21" i="144"/>
  <c r="P27" i="144"/>
  <c r="U33" i="144"/>
  <c r="U41" i="144"/>
  <c r="U51" i="144"/>
  <c r="U56" i="144"/>
  <c r="Q9" i="145"/>
  <c r="Q8" i="145" s="1"/>
  <c r="U14" i="145"/>
  <c r="U22" i="145"/>
  <c r="E27" i="145"/>
  <c r="U34" i="145"/>
  <c r="U52" i="145"/>
  <c r="U57" i="145"/>
  <c r="P9" i="146"/>
  <c r="U15" i="146"/>
  <c r="U23" i="146"/>
  <c r="U35" i="146"/>
  <c r="U45" i="146"/>
  <c r="Q53" i="146"/>
  <c r="E9" i="147"/>
  <c r="U16" i="147"/>
  <c r="U24" i="147"/>
  <c r="U36" i="147"/>
  <c r="U46" i="147"/>
  <c r="P53" i="147"/>
  <c r="U17" i="148"/>
  <c r="U25" i="148"/>
  <c r="U30" i="148"/>
  <c r="U38" i="148"/>
  <c r="Q43" i="148"/>
  <c r="U48" i="148"/>
  <c r="U12" i="149"/>
  <c r="U20" i="149"/>
  <c r="Q27" i="149"/>
  <c r="U32" i="149"/>
  <c r="U40" i="149"/>
  <c r="E43" i="149"/>
  <c r="U50" i="149"/>
  <c r="U55" i="149"/>
  <c r="Q9" i="150"/>
  <c r="U14" i="150"/>
  <c r="U22" i="150"/>
  <c r="E27" i="150"/>
  <c r="U34" i="150"/>
  <c r="U52" i="150"/>
  <c r="U57" i="150"/>
  <c r="E9" i="151"/>
  <c r="U16" i="151"/>
  <c r="U24" i="151"/>
  <c r="U36" i="151"/>
  <c r="U46" i="151"/>
  <c r="P53" i="151"/>
  <c r="U17" i="152"/>
  <c r="U25" i="152"/>
  <c r="U29" i="152"/>
  <c r="U37" i="152"/>
  <c r="U47" i="152"/>
  <c r="E53" i="152"/>
  <c r="T60" i="152"/>
  <c r="U61" i="152"/>
  <c r="U12" i="153"/>
  <c r="U20" i="153"/>
  <c r="Q27" i="153"/>
  <c r="U32" i="153"/>
  <c r="U40" i="153"/>
  <c r="E43" i="153"/>
  <c r="U50" i="153"/>
  <c r="U55" i="153"/>
  <c r="Q9" i="154"/>
  <c r="U14" i="154"/>
  <c r="U22" i="154"/>
  <c r="U35" i="154"/>
  <c r="U45" i="154"/>
  <c r="Q53" i="154"/>
  <c r="U18" i="155"/>
  <c r="U26" i="155"/>
  <c r="U30" i="155"/>
  <c r="U38" i="155"/>
  <c r="Q43" i="155"/>
  <c r="U48" i="155"/>
  <c r="U11" i="156"/>
  <c r="U19" i="156"/>
  <c r="U31" i="156"/>
  <c r="U39" i="156"/>
  <c r="P43" i="156"/>
  <c r="U49" i="156"/>
  <c r="U12" i="157"/>
  <c r="U20" i="157"/>
  <c r="Q27" i="157"/>
  <c r="U32" i="157"/>
  <c r="U40" i="157"/>
  <c r="E43" i="157"/>
  <c r="U50" i="157"/>
  <c r="U55" i="157"/>
  <c r="U13" i="158"/>
  <c r="U21" i="158"/>
  <c r="P27" i="158"/>
  <c r="U33" i="158"/>
  <c r="U41" i="158"/>
  <c r="U51" i="158"/>
  <c r="U56" i="158"/>
  <c r="E9" i="159"/>
  <c r="U16" i="159"/>
  <c r="U24" i="159"/>
  <c r="U36" i="159"/>
  <c r="U46" i="159"/>
  <c r="P53" i="159"/>
  <c r="U17" i="160"/>
  <c r="U25" i="160"/>
  <c r="U29" i="160"/>
  <c r="U37" i="160"/>
  <c r="U47" i="160"/>
  <c r="E53" i="160"/>
  <c r="T60" i="160"/>
  <c r="U61" i="160"/>
  <c r="U18" i="161"/>
  <c r="U26" i="161"/>
  <c r="U30" i="161"/>
  <c r="U38" i="161"/>
  <c r="Q43" i="161"/>
  <c r="U48" i="161"/>
  <c r="Q9" i="162"/>
  <c r="U14" i="162"/>
  <c r="U22" i="162"/>
  <c r="E27" i="162"/>
  <c r="U34" i="162"/>
  <c r="U52" i="162"/>
  <c r="U57" i="162"/>
  <c r="E9" i="163"/>
  <c r="U16" i="163"/>
  <c r="U24" i="163"/>
  <c r="U36" i="163"/>
  <c r="U46" i="163"/>
  <c r="P53" i="163"/>
  <c r="U17" i="164"/>
  <c r="U25" i="164"/>
  <c r="U29" i="164"/>
  <c r="U37" i="164"/>
  <c r="U47" i="164"/>
  <c r="E53" i="164"/>
  <c r="U61" i="164"/>
  <c r="U11" i="165"/>
  <c r="U19" i="165"/>
  <c r="U31" i="165"/>
  <c r="U39" i="165"/>
  <c r="P43" i="165"/>
  <c r="U49" i="165"/>
  <c r="U12" i="166"/>
  <c r="U20" i="166"/>
  <c r="Q27" i="166"/>
  <c r="U32" i="166"/>
  <c r="U40" i="166"/>
  <c r="E43" i="166"/>
  <c r="U50" i="166"/>
  <c r="U55" i="166"/>
  <c r="P9" i="167"/>
  <c r="U15" i="167"/>
  <c r="U23" i="167"/>
  <c r="U36" i="167"/>
  <c r="U46" i="167"/>
  <c r="P53" i="167"/>
  <c r="U61" i="167"/>
  <c r="U11" i="168"/>
  <c r="U19" i="168"/>
  <c r="U31" i="168"/>
  <c r="U39" i="168"/>
  <c r="P43" i="168"/>
  <c r="U49" i="168"/>
  <c r="U12" i="169"/>
  <c r="U20" i="169"/>
  <c r="Q27" i="169"/>
  <c r="U32" i="169"/>
  <c r="U40" i="169"/>
  <c r="E43" i="169"/>
  <c r="U50" i="169"/>
  <c r="U55" i="169"/>
  <c r="Q9" i="170"/>
  <c r="U14" i="170"/>
  <c r="U22" i="170"/>
  <c r="E27" i="170"/>
  <c r="U34" i="170"/>
  <c r="U52" i="170"/>
  <c r="T56" i="170"/>
  <c r="U19" i="171"/>
  <c r="Q27" i="171"/>
  <c r="U33" i="171"/>
  <c r="T33" i="171"/>
  <c r="Q43" i="171"/>
  <c r="U50" i="171"/>
  <c r="Q9" i="172"/>
  <c r="U46" i="172"/>
  <c r="T46" i="172"/>
  <c r="U19" i="173"/>
  <c r="T19" i="173"/>
  <c r="U31" i="173"/>
  <c r="T31" i="173"/>
  <c r="U39" i="173"/>
  <c r="T39" i="173"/>
  <c r="P53" i="173"/>
  <c r="Q27" i="174"/>
  <c r="U47" i="176"/>
  <c r="T47" i="176"/>
  <c r="T19" i="177"/>
  <c r="U19" i="177"/>
  <c r="U56" i="177"/>
  <c r="T56" i="177"/>
  <c r="P27" i="178"/>
  <c r="U17" i="179"/>
  <c r="T17" i="179"/>
  <c r="U25" i="179"/>
  <c r="T25" i="179"/>
  <c r="T50" i="180"/>
  <c r="U50" i="180"/>
  <c r="T35" i="181"/>
  <c r="U35" i="181"/>
  <c r="E59" i="181"/>
  <c r="T60" i="181"/>
  <c r="U60" i="181"/>
  <c r="T18" i="182"/>
  <c r="U18" i="182"/>
  <c r="T26" i="182"/>
  <c r="U26" i="182"/>
  <c r="U45" i="183"/>
  <c r="T51" i="183"/>
  <c r="U51" i="183"/>
  <c r="U57" i="183"/>
  <c r="T57" i="183"/>
  <c r="U25" i="184"/>
  <c r="T25" i="184"/>
  <c r="U22" i="185"/>
  <c r="U23" i="186"/>
  <c r="T33" i="186"/>
  <c r="U33" i="186"/>
  <c r="E43" i="186"/>
  <c r="U44" i="186"/>
  <c r="T44" i="186"/>
  <c r="U46" i="187"/>
  <c r="T46" i="187"/>
  <c r="T30" i="188"/>
  <c r="U30" i="188"/>
  <c r="U49" i="188"/>
  <c r="T49" i="188"/>
  <c r="E53" i="188"/>
  <c r="U54" i="188"/>
  <c r="T54" i="188"/>
  <c r="T32" i="189"/>
  <c r="U32" i="189"/>
  <c r="T40" i="189"/>
  <c r="U40" i="189"/>
  <c r="P43" i="189"/>
  <c r="U36" i="190"/>
  <c r="T36" i="190"/>
  <c r="T45" i="190"/>
  <c r="U45" i="190"/>
  <c r="P59" i="190"/>
  <c r="T38" i="191"/>
  <c r="U38" i="191"/>
  <c r="E53" i="191"/>
  <c r="U54" i="191"/>
  <c r="T54" i="191"/>
  <c r="T57" i="192"/>
  <c r="U57" i="192"/>
  <c r="E9" i="193"/>
  <c r="U10" i="193"/>
  <c r="T10" i="193"/>
  <c r="T17" i="194"/>
  <c r="U17" i="194"/>
  <c r="U30" i="194"/>
  <c r="T30" i="194"/>
  <c r="T26" i="195"/>
  <c r="U26" i="195"/>
  <c r="U32" i="195"/>
  <c r="T32" i="195"/>
  <c r="T23" i="196"/>
  <c r="U23" i="196"/>
  <c r="T46" i="196"/>
  <c r="U46" i="196"/>
  <c r="T19" i="197"/>
  <c r="U19" i="197"/>
  <c r="U33" i="197"/>
  <c r="T33" i="197"/>
  <c r="T23" i="198"/>
  <c r="U23" i="198"/>
  <c r="P59" i="198"/>
  <c r="T48" i="199"/>
  <c r="U48" i="199"/>
  <c r="U30" i="200"/>
  <c r="U46" i="200"/>
  <c r="T46" i="200"/>
  <c r="U61" i="200"/>
  <c r="T61" i="200"/>
  <c r="T26" i="201"/>
  <c r="U26" i="201"/>
  <c r="U14" i="204"/>
  <c r="T14" i="204"/>
  <c r="T34" i="204"/>
  <c r="U34" i="204"/>
  <c r="U45" i="204"/>
  <c r="T45" i="204"/>
  <c r="U19" i="205"/>
  <c r="T19" i="205"/>
  <c r="U40" i="205"/>
  <c r="T40" i="205"/>
  <c r="U24" i="206"/>
  <c r="T24" i="206"/>
  <c r="T36" i="206"/>
  <c r="U36" i="206"/>
  <c r="E9" i="207"/>
  <c r="T10" i="207"/>
  <c r="U10" i="207"/>
  <c r="T38" i="207"/>
  <c r="U38" i="207"/>
  <c r="U49" i="207"/>
  <c r="T49" i="207"/>
  <c r="E53" i="207"/>
  <c r="U54" i="207"/>
  <c r="T54" i="207"/>
  <c r="T20" i="208"/>
  <c r="U20" i="208"/>
  <c r="T26" i="208"/>
  <c r="U26" i="208"/>
  <c r="T36" i="208"/>
  <c r="U36" i="208"/>
  <c r="T17" i="209"/>
  <c r="U17" i="209"/>
  <c r="T31" i="210"/>
  <c r="U31" i="210"/>
  <c r="T37" i="210"/>
  <c r="U37" i="210"/>
  <c r="U36" i="211"/>
  <c r="T36" i="211"/>
  <c r="U39" i="213"/>
  <c r="T39" i="213"/>
  <c r="U38" i="214"/>
  <c r="T38" i="214"/>
  <c r="U14" i="218"/>
  <c r="T14" i="218"/>
  <c r="U25" i="220"/>
  <c r="T25" i="220"/>
  <c r="U24" i="222"/>
  <c r="T24" i="222"/>
  <c r="T55" i="223"/>
  <c r="U55" i="223"/>
  <c r="U48" i="226"/>
  <c r="T48" i="226"/>
  <c r="E43" i="227"/>
  <c r="T44" i="227"/>
  <c r="U44" i="227"/>
  <c r="T34" i="229"/>
  <c r="U34" i="229"/>
  <c r="Q9" i="251"/>
  <c r="Q59" i="135"/>
  <c r="P9" i="136"/>
  <c r="Q53" i="136"/>
  <c r="E9" i="137"/>
  <c r="P53" i="137"/>
  <c r="E53" i="138"/>
  <c r="Q43" i="139"/>
  <c r="Q42" i="139" s="1"/>
  <c r="P43" i="140"/>
  <c r="Q59" i="140"/>
  <c r="P27" i="141"/>
  <c r="P59" i="141"/>
  <c r="Q9" i="142"/>
  <c r="E27" i="142"/>
  <c r="E59" i="142"/>
  <c r="E9" i="143"/>
  <c r="P53" i="143"/>
  <c r="P43" i="144"/>
  <c r="Q27" i="145"/>
  <c r="E43" i="145"/>
  <c r="Q59" i="145"/>
  <c r="P27" i="146"/>
  <c r="P59" i="146"/>
  <c r="Q9" i="147"/>
  <c r="E27" i="147"/>
  <c r="E59" i="147"/>
  <c r="P9" i="148"/>
  <c r="P53" i="148"/>
  <c r="Q43" i="149"/>
  <c r="Q27" i="150"/>
  <c r="E43" i="150"/>
  <c r="P59" i="150"/>
  <c r="Q9" i="151"/>
  <c r="E27" i="151"/>
  <c r="E59" i="151"/>
  <c r="P9" i="152"/>
  <c r="Q53" i="152"/>
  <c r="Q43" i="153"/>
  <c r="P27" i="154"/>
  <c r="E59" i="154"/>
  <c r="E9" i="155"/>
  <c r="P53" i="155"/>
  <c r="E53" i="156"/>
  <c r="Q43" i="157"/>
  <c r="P43" i="158"/>
  <c r="Q9" i="159"/>
  <c r="E27" i="159"/>
  <c r="E59" i="159"/>
  <c r="P9" i="160"/>
  <c r="Q53" i="160"/>
  <c r="E9" i="161"/>
  <c r="P53" i="161"/>
  <c r="Q27" i="162"/>
  <c r="E43" i="162"/>
  <c r="P59" i="162"/>
  <c r="Q9" i="163"/>
  <c r="E27" i="163"/>
  <c r="E59" i="163"/>
  <c r="P9" i="164"/>
  <c r="Q53" i="164"/>
  <c r="E53" i="165"/>
  <c r="Q43" i="166"/>
  <c r="E27" i="167"/>
  <c r="E53" i="168"/>
  <c r="Q43" i="169"/>
  <c r="Q27" i="170"/>
  <c r="E43" i="170"/>
  <c r="U36" i="172"/>
  <c r="T36" i="172"/>
  <c r="U12" i="174"/>
  <c r="T12" i="174"/>
  <c r="U20" i="174"/>
  <c r="T20" i="174"/>
  <c r="E9" i="175"/>
  <c r="U10" i="175"/>
  <c r="T10" i="175"/>
  <c r="U18" i="175"/>
  <c r="T18" i="175"/>
  <c r="U26" i="175"/>
  <c r="T26" i="175"/>
  <c r="U24" i="176"/>
  <c r="T24" i="176"/>
  <c r="U29" i="176"/>
  <c r="T29" i="176"/>
  <c r="U37" i="176"/>
  <c r="T37" i="176"/>
  <c r="T15" i="178"/>
  <c r="U15" i="178"/>
  <c r="T23" i="178"/>
  <c r="U23" i="178"/>
  <c r="U30" i="179"/>
  <c r="T30" i="179"/>
  <c r="U33" i="180"/>
  <c r="T33" i="180"/>
  <c r="T55" i="180"/>
  <c r="U55" i="180"/>
  <c r="T14" i="181"/>
  <c r="U14" i="181"/>
  <c r="T22" i="181"/>
  <c r="U22" i="181"/>
  <c r="U31" i="182"/>
  <c r="T31" i="182"/>
  <c r="U49" i="182"/>
  <c r="T49" i="182"/>
  <c r="T12" i="183"/>
  <c r="U12" i="183"/>
  <c r="T33" i="183"/>
  <c r="U33" i="183"/>
  <c r="T41" i="183"/>
  <c r="U41" i="183"/>
  <c r="T16" i="184"/>
  <c r="U16" i="184"/>
  <c r="U30" i="184"/>
  <c r="T30" i="184"/>
  <c r="T32" i="185"/>
  <c r="U32" i="185"/>
  <c r="Q43" i="185"/>
  <c r="U51" i="185"/>
  <c r="T51" i="185"/>
  <c r="Q27" i="186"/>
  <c r="T51" i="186"/>
  <c r="U51" i="186"/>
  <c r="U57" i="186"/>
  <c r="T57" i="186"/>
  <c r="E27" i="187"/>
  <c r="U28" i="187"/>
  <c r="T28" i="187"/>
  <c r="U11" i="188"/>
  <c r="T11" i="188"/>
  <c r="U12" i="189"/>
  <c r="T12" i="189"/>
  <c r="P27" i="190"/>
  <c r="T13" i="192"/>
  <c r="U13" i="192"/>
  <c r="U45" i="192"/>
  <c r="T45" i="192"/>
  <c r="T17" i="193"/>
  <c r="U17" i="193"/>
  <c r="U30" i="193"/>
  <c r="T30" i="193"/>
  <c r="T37" i="194"/>
  <c r="U37" i="194"/>
  <c r="T18" i="195"/>
  <c r="U18" i="195"/>
  <c r="T39" i="195"/>
  <c r="U39" i="195"/>
  <c r="U55" i="195"/>
  <c r="T55" i="195"/>
  <c r="U37" i="196"/>
  <c r="T37" i="196"/>
  <c r="T11" i="197"/>
  <c r="U11" i="197"/>
  <c r="U56" i="197"/>
  <c r="T56" i="197"/>
  <c r="T15" i="198"/>
  <c r="U15" i="198"/>
  <c r="T45" i="198"/>
  <c r="U45" i="198"/>
  <c r="U26" i="199"/>
  <c r="T26" i="199"/>
  <c r="U39" i="199"/>
  <c r="T39" i="199"/>
  <c r="T22" i="200"/>
  <c r="U22" i="200"/>
  <c r="T18" i="201"/>
  <c r="U18" i="201"/>
  <c r="T38" i="201"/>
  <c r="U38" i="201"/>
  <c r="U49" i="201"/>
  <c r="T49" i="201"/>
  <c r="E53" i="201"/>
  <c r="U54" i="201"/>
  <c r="T54" i="201"/>
  <c r="U11" i="202"/>
  <c r="T11" i="202"/>
  <c r="U40" i="202"/>
  <c r="T40" i="202"/>
  <c r="T49" i="202"/>
  <c r="U49" i="202"/>
  <c r="T11" i="203"/>
  <c r="U11" i="203"/>
  <c r="T39" i="203"/>
  <c r="U39" i="203"/>
  <c r="U11" i="205"/>
  <c r="T11" i="205"/>
  <c r="E27" i="206"/>
  <c r="T28" i="206"/>
  <c r="U28" i="206"/>
  <c r="P43" i="208"/>
  <c r="T48" i="209"/>
  <c r="U48" i="209"/>
  <c r="U31" i="211"/>
  <c r="T31" i="211"/>
  <c r="U32" i="212"/>
  <c r="T32" i="212"/>
  <c r="T48" i="212"/>
  <c r="U48" i="212"/>
  <c r="U12" i="213"/>
  <c r="T12" i="213"/>
  <c r="T34" i="213"/>
  <c r="U34" i="213"/>
  <c r="U25" i="214"/>
  <c r="T25" i="214"/>
  <c r="T50" i="217"/>
  <c r="U50" i="217"/>
  <c r="Q9" i="219"/>
  <c r="U10" i="219"/>
  <c r="T16" i="226"/>
  <c r="U16" i="226"/>
  <c r="U55" i="228"/>
  <c r="T55" i="228"/>
  <c r="R8" i="256"/>
  <c r="H58" i="256"/>
  <c r="Q27" i="146"/>
  <c r="E43" i="146"/>
  <c r="P27" i="147"/>
  <c r="Q9" i="148"/>
  <c r="Q53" i="148"/>
  <c r="E53" i="149"/>
  <c r="P43" i="150"/>
  <c r="P27" i="151"/>
  <c r="Q9" i="152"/>
  <c r="E27" i="152"/>
  <c r="E53" i="153"/>
  <c r="Q27" i="154"/>
  <c r="E43" i="154"/>
  <c r="P9" i="155"/>
  <c r="Q53" i="155"/>
  <c r="E9" i="156"/>
  <c r="P53" i="156"/>
  <c r="E53" i="157"/>
  <c r="Q43" i="158"/>
  <c r="P27" i="159"/>
  <c r="Q9" i="160"/>
  <c r="E27" i="160"/>
  <c r="P9" i="161"/>
  <c r="P8" i="161" s="1"/>
  <c r="Q53" i="161"/>
  <c r="P43" i="162"/>
  <c r="Q59" i="162"/>
  <c r="P27" i="163"/>
  <c r="P59" i="163"/>
  <c r="Q9" i="164"/>
  <c r="Q8" i="164" s="1"/>
  <c r="E27" i="164"/>
  <c r="E59" i="164"/>
  <c r="E9" i="165"/>
  <c r="P53" i="165"/>
  <c r="E53" i="166"/>
  <c r="P27" i="167"/>
  <c r="E59" i="167"/>
  <c r="E9" i="168"/>
  <c r="P53" i="168"/>
  <c r="E53" i="169"/>
  <c r="P43" i="170"/>
  <c r="T53" i="170"/>
  <c r="U54" i="170"/>
  <c r="U41" i="171"/>
  <c r="T41" i="171"/>
  <c r="U30" i="172"/>
  <c r="Q43" i="174"/>
  <c r="P9" i="175"/>
  <c r="U32" i="175"/>
  <c r="T32" i="175"/>
  <c r="U40" i="175"/>
  <c r="T40" i="175"/>
  <c r="U46" i="176"/>
  <c r="T46" i="176"/>
  <c r="U13" i="177"/>
  <c r="T55" i="177"/>
  <c r="U55" i="177"/>
  <c r="U46" i="178"/>
  <c r="T46" i="178"/>
  <c r="T16" i="179"/>
  <c r="U16" i="179"/>
  <c r="T24" i="179"/>
  <c r="U24" i="179"/>
  <c r="U46" i="181"/>
  <c r="T46" i="181"/>
  <c r="U39" i="182"/>
  <c r="T39" i="182"/>
  <c r="E43" i="183"/>
  <c r="U44" i="183"/>
  <c r="T44" i="183"/>
  <c r="T56" i="183"/>
  <c r="U56" i="183"/>
  <c r="T24" i="184"/>
  <c r="U24" i="184"/>
  <c r="U21" i="185"/>
  <c r="T21" i="185"/>
  <c r="U22" i="186"/>
  <c r="T22" i="186"/>
  <c r="U23" i="187"/>
  <c r="T23" i="187"/>
  <c r="P27" i="187"/>
  <c r="T45" i="187"/>
  <c r="U45" i="187"/>
  <c r="T26" i="188"/>
  <c r="U26" i="188"/>
  <c r="T48" i="188"/>
  <c r="U48" i="188"/>
  <c r="U56" i="189"/>
  <c r="T56" i="189"/>
  <c r="U30" i="190"/>
  <c r="T35" i="190"/>
  <c r="U35" i="190"/>
  <c r="U26" i="191"/>
  <c r="T26" i="191"/>
  <c r="U32" i="191"/>
  <c r="U23" i="192"/>
  <c r="T29" i="194"/>
  <c r="U29" i="194"/>
  <c r="U13" i="195"/>
  <c r="T31" i="195"/>
  <c r="U31" i="195"/>
  <c r="U50" i="195"/>
  <c r="T50" i="195"/>
  <c r="T32" i="197"/>
  <c r="U32" i="197"/>
  <c r="U10" i="198"/>
  <c r="U36" i="198"/>
  <c r="T36" i="198"/>
  <c r="T45" i="200"/>
  <c r="U45" i="200"/>
  <c r="E59" i="200"/>
  <c r="T60" i="200"/>
  <c r="U60" i="200"/>
  <c r="T26" i="202"/>
  <c r="U26" i="202"/>
  <c r="U32" i="202"/>
  <c r="T32" i="202"/>
  <c r="U55" i="203"/>
  <c r="T55" i="203"/>
  <c r="T13" i="204"/>
  <c r="U13" i="204"/>
  <c r="E43" i="204"/>
  <c r="T44" i="204"/>
  <c r="U44" i="204"/>
  <c r="T18" i="205"/>
  <c r="U18" i="205"/>
  <c r="T39" i="205"/>
  <c r="U39" i="205"/>
  <c r="U55" i="205"/>
  <c r="T55" i="205"/>
  <c r="T23" i="206"/>
  <c r="U23" i="206"/>
  <c r="U19" i="207"/>
  <c r="T19" i="207"/>
  <c r="U32" i="207"/>
  <c r="T48" i="207"/>
  <c r="U48" i="207"/>
  <c r="U14" i="208"/>
  <c r="U50" i="208"/>
  <c r="T50" i="208"/>
  <c r="T16" i="209"/>
  <c r="U16" i="209"/>
  <c r="U23" i="209"/>
  <c r="T23" i="209"/>
  <c r="Q9" i="210"/>
  <c r="T22" i="210"/>
  <c r="U22" i="210"/>
  <c r="U22" i="211"/>
  <c r="T22" i="211"/>
  <c r="T35" i="211"/>
  <c r="U35" i="211"/>
  <c r="T16" i="214"/>
  <c r="U16" i="214"/>
  <c r="T14" i="215"/>
  <c r="U14" i="215"/>
  <c r="T12" i="217"/>
  <c r="U12" i="217"/>
  <c r="U41" i="217"/>
  <c r="T41" i="217"/>
  <c r="T23" i="219"/>
  <c r="U23" i="219"/>
  <c r="E27" i="219"/>
  <c r="U28" i="219"/>
  <c r="T28" i="219"/>
  <c r="E53" i="221"/>
  <c r="T54" i="221"/>
  <c r="U54" i="221"/>
  <c r="T46" i="230"/>
  <c r="U46" i="230"/>
  <c r="U61" i="230"/>
  <c r="T61" i="230"/>
  <c r="P9" i="231"/>
  <c r="T10" i="231"/>
  <c r="U48" i="244"/>
  <c r="T48" i="244"/>
  <c r="U51" i="245"/>
  <c r="T51" i="245"/>
  <c r="H58" i="176"/>
  <c r="R8" i="176"/>
  <c r="U54" i="131"/>
  <c r="Q59" i="131"/>
  <c r="P27" i="132"/>
  <c r="P59" i="132"/>
  <c r="Q9" i="133"/>
  <c r="E27" i="133"/>
  <c r="E59" i="133"/>
  <c r="E53" i="134"/>
  <c r="T60" i="134"/>
  <c r="Q43" i="135"/>
  <c r="P27" i="136"/>
  <c r="P59" i="136"/>
  <c r="Q9" i="137"/>
  <c r="E27" i="137"/>
  <c r="E59" i="137"/>
  <c r="P9" i="138"/>
  <c r="Q53" i="138"/>
  <c r="Q42" i="138" s="1"/>
  <c r="E9" i="139"/>
  <c r="P53" i="139"/>
  <c r="P42" i="139" s="1"/>
  <c r="E53" i="140"/>
  <c r="P43" i="141"/>
  <c r="Q27" i="142"/>
  <c r="E43" i="142"/>
  <c r="Q59" i="142"/>
  <c r="Q9" i="143"/>
  <c r="E27" i="143"/>
  <c r="E59" i="143"/>
  <c r="E53" i="144"/>
  <c r="Q43" i="145"/>
  <c r="T10" i="146"/>
  <c r="P43" i="146"/>
  <c r="Q27" i="147"/>
  <c r="E43" i="147"/>
  <c r="Q59" i="147"/>
  <c r="E27" i="148"/>
  <c r="E59" i="148"/>
  <c r="E9" i="149"/>
  <c r="P53" i="149"/>
  <c r="P42" i="149" s="1"/>
  <c r="Q43" i="150"/>
  <c r="Q27" i="151"/>
  <c r="E43" i="151"/>
  <c r="Q59" i="151"/>
  <c r="P27" i="152"/>
  <c r="P59" i="152"/>
  <c r="E9" i="153"/>
  <c r="P53" i="153"/>
  <c r="P42" i="153" s="1"/>
  <c r="P43" i="154"/>
  <c r="Q59" i="154"/>
  <c r="Q9" i="155"/>
  <c r="E27" i="155"/>
  <c r="E59" i="155"/>
  <c r="P9" i="156"/>
  <c r="Q53" i="156"/>
  <c r="Q42" i="156" s="1"/>
  <c r="E9" i="157"/>
  <c r="P53" i="157"/>
  <c r="P42" i="157" s="1"/>
  <c r="E53" i="158"/>
  <c r="Q27" i="159"/>
  <c r="E43" i="159"/>
  <c r="Q59" i="159"/>
  <c r="P27" i="160"/>
  <c r="P59" i="160"/>
  <c r="Q9" i="161"/>
  <c r="E27" i="161"/>
  <c r="Q43" i="162"/>
  <c r="Q27" i="163"/>
  <c r="E43" i="163"/>
  <c r="Q59" i="163"/>
  <c r="P27" i="164"/>
  <c r="P59" i="164"/>
  <c r="P9" i="165"/>
  <c r="Q53" i="165"/>
  <c r="E9" i="166"/>
  <c r="P53" i="166"/>
  <c r="Q27" i="167"/>
  <c r="E43" i="167"/>
  <c r="P59" i="167"/>
  <c r="P9" i="168"/>
  <c r="Q53" i="168"/>
  <c r="E9" i="169"/>
  <c r="P53" i="169"/>
  <c r="P42" i="169" s="1"/>
  <c r="Q43" i="170"/>
  <c r="U13" i="171"/>
  <c r="T13" i="171"/>
  <c r="U22" i="171"/>
  <c r="T22" i="171"/>
  <c r="U56" i="171"/>
  <c r="T56" i="171"/>
  <c r="U16" i="172"/>
  <c r="T16" i="172"/>
  <c r="U24" i="172"/>
  <c r="T24" i="172"/>
  <c r="U61" i="172"/>
  <c r="T61" i="172"/>
  <c r="U12" i="173"/>
  <c r="T12" i="173"/>
  <c r="U50" i="173"/>
  <c r="T50" i="173"/>
  <c r="U55" i="173"/>
  <c r="T55" i="173"/>
  <c r="U34" i="174"/>
  <c r="T34" i="174"/>
  <c r="U51" i="174"/>
  <c r="T51" i="174"/>
  <c r="U57" i="174"/>
  <c r="T57" i="174"/>
  <c r="U49" i="175"/>
  <c r="T49" i="175"/>
  <c r="E53" i="175"/>
  <c r="U54" i="175"/>
  <c r="T54" i="175"/>
  <c r="U15" i="176"/>
  <c r="T15" i="176"/>
  <c r="U22" i="176"/>
  <c r="U35" i="176"/>
  <c r="U61" i="176"/>
  <c r="T61" i="176"/>
  <c r="T32" i="177"/>
  <c r="U32" i="177"/>
  <c r="T40" i="177"/>
  <c r="U40" i="177"/>
  <c r="P43" i="177"/>
  <c r="Q9" i="178"/>
  <c r="T37" i="179"/>
  <c r="U37" i="179"/>
  <c r="U48" i="179"/>
  <c r="T48" i="179"/>
  <c r="T40" i="180"/>
  <c r="U40" i="180"/>
  <c r="P43" i="180"/>
  <c r="E53" i="182"/>
  <c r="U54" i="182"/>
  <c r="T54" i="182"/>
  <c r="T20" i="183"/>
  <c r="U20" i="183"/>
  <c r="U35" i="183"/>
  <c r="P43" i="183"/>
  <c r="Q59" i="183"/>
  <c r="P9" i="184"/>
  <c r="U32" i="184"/>
  <c r="T37" i="184"/>
  <c r="U37" i="184"/>
  <c r="U48" i="184"/>
  <c r="T48" i="184"/>
  <c r="Q53" i="184"/>
  <c r="U13" i="185"/>
  <c r="T13" i="185"/>
  <c r="U56" i="185"/>
  <c r="T56" i="185"/>
  <c r="U14" i="186"/>
  <c r="T14" i="186"/>
  <c r="U15" i="187"/>
  <c r="T15" i="187"/>
  <c r="U30" i="187"/>
  <c r="T35" i="187"/>
  <c r="U35" i="187"/>
  <c r="E59" i="187"/>
  <c r="T60" i="187"/>
  <c r="U60" i="187"/>
  <c r="T18" i="188"/>
  <c r="U18" i="188"/>
  <c r="U39" i="188"/>
  <c r="T39" i="188"/>
  <c r="T19" i="189"/>
  <c r="U19" i="189"/>
  <c r="T50" i="189"/>
  <c r="U50" i="189"/>
  <c r="U10" i="190"/>
  <c r="T15" i="190"/>
  <c r="U15" i="190"/>
  <c r="T23" i="190"/>
  <c r="U23" i="190"/>
  <c r="U18" i="191"/>
  <c r="T18" i="191"/>
  <c r="T48" i="191"/>
  <c r="U48" i="191"/>
  <c r="T52" i="192"/>
  <c r="U52" i="192"/>
  <c r="U32" i="193"/>
  <c r="T37" i="193"/>
  <c r="U37" i="193"/>
  <c r="U48" i="193"/>
  <c r="T48" i="193"/>
  <c r="Q53" i="193"/>
  <c r="U26" i="194"/>
  <c r="T26" i="194"/>
  <c r="T47" i="194"/>
  <c r="U47" i="194"/>
  <c r="E9" i="195"/>
  <c r="T10" i="195"/>
  <c r="U10" i="195"/>
  <c r="Q9" i="196"/>
  <c r="U29" i="196"/>
  <c r="T29" i="196"/>
  <c r="U13" i="197"/>
  <c r="T50" i="197"/>
  <c r="U50" i="197"/>
  <c r="U18" i="199"/>
  <c r="T18" i="199"/>
  <c r="U31" i="199"/>
  <c r="T31" i="199"/>
  <c r="E53" i="199"/>
  <c r="U54" i="199"/>
  <c r="T54" i="199"/>
  <c r="T14" i="200"/>
  <c r="U14" i="200"/>
  <c r="U36" i="200"/>
  <c r="T36" i="200"/>
  <c r="E9" i="201"/>
  <c r="T10" i="201"/>
  <c r="U10" i="201"/>
  <c r="T30" i="201"/>
  <c r="U30" i="201"/>
  <c r="U13" i="202"/>
  <c r="T18" i="202"/>
  <c r="U18" i="202"/>
  <c r="Q43" i="202"/>
  <c r="U13" i="203"/>
  <c r="T31" i="203"/>
  <c r="U31" i="203"/>
  <c r="U50" i="203"/>
  <c r="T50" i="203"/>
  <c r="T57" i="204"/>
  <c r="U57" i="204"/>
  <c r="U13" i="205"/>
  <c r="T31" i="205"/>
  <c r="U31" i="205"/>
  <c r="U50" i="205"/>
  <c r="T50" i="205"/>
  <c r="U10" i="206"/>
  <c r="T15" i="206"/>
  <c r="U15" i="206"/>
  <c r="U30" i="206"/>
  <c r="T46" i="206"/>
  <c r="U46" i="206"/>
  <c r="U55" i="208"/>
  <c r="T55" i="208"/>
  <c r="Q27" i="209"/>
  <c r="U39" i="209"/>
  <c r="T39" i="209"/>
  <c r="U40" i="211"/>
  <c r="T40" i="211"/>
  <c r="T13" i="212"/>
  <c r="U13" i="212"/>
  <c r="E27" i="213"/>
  <c r="U28" i="213"/>
  <c r="T28" i="213"/>
  <c r="E53" i="213"/>
  <c r="U54" i="213"/>
  <c r="T54" i="213"/>
  <c r="U39" i="216"/>
  <c r="T39" i="216"/>
  <c r="T32" i="217"/>
  <c r="U32" i="217"/>
  <c r="T18" i="221"/>
  <c r="U18" i="221"/>
  <c r="U14" i="225"/>
  <c r="T14" i="225"/>
  <c r="T56" i="225"/>
  <c r="U56" i="225"/>
  <c r="T49" i="228"/>
  <c r="U49" i="228"/>
  <c r="U29" i="230"/>
  <c r="T29" i="230"/>
  <c r="U13" i="235"/>
  <c r="T13" i="235"/>
  <c r="U50" i="243"/>
  <c r="T50" i="243"/>
  <c r="U9" i="256"/>
  <c r="T19" i="256"/>
  <c r="U19" i="256"/>
  <c r="U26" i="258"/>
  <c r="T26" i="258"/>
  <c r="P53" i="140"/>
  <c r="Q43" i="141"/>
  <c r="Q42" i="141" s="1"/>
  <c r="P43" i="142"/>
  <c r="P42" i="142" s="1"/>
  <c r="P27" i="143"/>
  <c r="E9" i="144"/>
  <c r="P53" i="144"/>
  <c r="E53" i="145"/>
  <c r="Q43" i="146"/>
  <c r="Q42" i="146" s="1"/>
  <c r="P43" i="147"/>
  <c r="P42" i="147" s="1"/>
  <c r="P27" i="148"/>
  <c r="P9" i="149"/>
  <c r="Q53" i="149"/>
  <c r="E53" i="150"/>
  <c r="P43" i="151"/>
  <c r="P42" i="151" s="1"/>
  <c r="Q27" i="152"/>
  <c r="E43" i="152"/>
  <c r="P9" i="153"/>
  <c r="Q53" i="153"/>
  <c r="Q43" i="154"/>
  <c r="Q42" i="154" s="1"/>
  <c r="P27" i="155"/>
  <c r="Q9" i="156"/>
  <c r="E27" i="156"/>
  <c r="P9" i="157"/>
  <c r="Q53" i="157"/>
  <c r="E9" i="158"/>
  <c r="P53" i="158"/>
  <c r="P43" i="159"/>
  <c r="P42" i="159" s="1"/>
  <c r="Q27" i="160"/>
  <c r="E43" i="160"/>
  <c r="E53" i="162"/>
  <c r="P43" i="163"/>
  <c r="Q27" i="164"/>
  <c r="E43" i="164"/>
  <c r="Q9" i="165"/>
  <c r="E27" i="165"/>
  <c r="P9" i="166"/>
  <c r="Q53" i="166"/>
  <c r="P43" i="167"/>
  <c r="P42" i="167" s="1"/>
  <c r="Q9" i="168"/>
  <c r="E27" i="168"/>
  <c r="P9" i="169"/>
  <c r="Q53" i="169"/>
  <c r="U34" i="171"/>
  <c r="T34" i="171"/>
  <c r="U47" i="172"/>
  <c r="T47" i="172"/>
  <c r="U20" i="173"/>
  <c r="T20" i="173"/>
  <c r="U32" i="173"/>
  <c r="T32" i="173"/>
  <c r="U40" i="173"/>
  <c r="T40" i="173"/>
  <c r="P53" i="175"/>
  <c r="Q9" i="176"/>
  <c r="U10" i="176"/>
  <c r="U23" i="176"/>
  <c r="T23" i="176"/>
  <c r="E27" i="176"/>
  <c r="U28" i="176"/>
  <c r="T28" i="176"/>
  <c r="U36" i="176"/>
  <c r="T36" i="176"/>
  <c r="U20" i="177"/>
  <c r="T20" i="177"/>
  <c r="Q43" i="177"/>
  <c r="T29" i="179"/>
  <c r="U29" i="179"/>
  <c r="Q53" i="179"/>
  <c r="T32" i="180"/>
  <c r="U32" i="180"/>
  <c r="Q43" i="180"/>
  <c r="U51" i="180"/>
  <c r="T51" i="180"/>
  <c r="U36" i="181"/>
  <c r="T36" i="181"/>
  <c r="U61" i="181"/>
  <c r="T61" i="181"/>
  <c r="U19" i="182"/>
  <c r="T19" i="182"/>
  <c r="T30" i="182"/>
  <c r="U30" i="182"/>
  <c r="T48" i="182"/>
  <c r="U48" i="182"/>
  <c r="P53" i="182"/>
  <c r="U52" i="183"/>
  <c r="T52" i="183"/>
  <c r="Q9" i="184"/>
  <c r="T29" i="184"/>
  <c r="U29" i="184"/>
  <c r="T50" i="185"/>
  <c r="U50" i="185"/>
  <c r="U34" i="186"/>
  <c r="T34" i="186"/>
  <c r="T56" i="186"/>
  <c r="U56" i="186"/>
  <c r="E9" i="188"/>
  <c r="T10" i="188"/>
  <c r="U10" i="188"/>
  <c r="U31" i="188"/>
  <c r="T31" i="188"/>
  <c r="T11" i="189"/>
  <c r="U11" i="189"/>
  <c r="U33" i="189"/>
  <c r="T33" i="189"/>
  <c r="U41" i="189"/>
  <c r="T41" i="189"/>
  <c r="U46" i="190"/>
  <c r="T46" i="190"/>
  <c r="E9" i="191"/>
  <c r="U10" i="191"/>
  <c r="T10" i="191"/>
  <c r="U39" i="191"/>
  <c r="T39" i="191"/>
  <c r="E43" i="192"/>
  <c r="T44" i="192"/>
  <c r="U44" i="192"/>
  <c r="T29" i="193"/>
  <c r="U29" i="193"/>
  <c r="T61" i="193"/>
  <c r="U61" i="193"/>
  <c r="U18" i="194"/>
  <c r="T18" i="194"/>
  <c r="P9" i="195"/>
  <c r="E53" i="195"/>
  <c r="T54" i="195"/>
  <c r="U54" i="195"/>
  <c r="U24" i="196"/>
  <c r="T24" i="196"/>
  <c r="T36" i="196"/>
  <c r="U36" i="196"/>
  <c r="U47" i="196"/>
  <c r="T47" i="196"/>
  <c r="U20" i="197"/>
  <c r="T20" i="197"/>
  <c r="T55" i="197"/>
  <c r="U55" i="197"/>
  <c r="Q9" i="198"/>
  <c r="U24" i="198"/>
  <c r="T24" i="198"/>
  <c r="E27" i="198"/>
  <c r="U28" i="198"/>
  <c r="T28" i="198"/>
  <c r="T25" i="199"/>
  <c r="U25" i="199"/>
  <c r="T38" i="199"/>
  <c r="U38" i="199"/>
  <c r="U49" i="199"/>
  <c r="T49" i="199"/>
  <c r="P53" i="199"/>
  <c r="T48" i="201"/>
  <c r="U48" i="201"/>
  <c r="E9" i="202"/>
  <c r="T10" i="202"/>
  <c r="U10" i="202"/>
  <c r="T39" i="202"/>
  <c r="U39" i="202"/>
  <c r="U35" i="204"/>
  <c r="T35" i="204"/>
  <c r="E59" i="204"/>
  <c r="U60" i="204"/>
  <c r="T60" i="204"/>
  <c r="E9" i="205"/>
  <c r="T10" i="205"/>
  <c r="U10" i="205"/>
  <c r="U37" i="206"/>
  <c r="T37" i="206"/>
  <c r="T61" i="206"/>
  <c r="U61" i="206"/>
  <c r="U11" i="207"/>
  <c r="T11" i="207"/>
  <c r="T26" i="207"/>
  <c r="U26" i="207"/>
  <c r="U39" i="207"/>
  <c r="T39" i="207"/>
  <c r="U21" i="208"/>
  <c r="T21" i="208"/>
  <c r="U29" i="208"/>
  <c r="T29" i="208"/>
  <c r="T47" i="209"/>
  <c r="U47" i="209"/>
  <c r="U57" i="209"/>
  <c r="T57" i="209"/>
  <c r="U32" i="210"/>
  <c r="T32" i="210"/>
  <c r="T17" i="211"/>
  <c r="U17" i="211"/>
  <c r="T31" i="212"/>
  <c r="U31" i="212"/>
  <c r="T11" i="213"/>
  <c r="U11" i="213"/>
  <c r="T22" i="213"/>
  <c r="U22" i="213"/>
  <c r="E9" i="214"/>
  <c r="U10" i="214"/>
  <c r="T10" i="214"/>
  <c r="U19" i="216"/>
  <c r="T19" i="216"/>
  <c r="T37" i="224"/>
  <c r="U37" i="224"/>
  <c r="U22" i="225"/>
  <c r="T22" i="225"/>
  <c r="T26" i="228"/>
  <c r="U26" i="228"/>
  <c r="U40" i="228"/>
  <c r="T40" i="228"/>
  <c r="T16" i="230"/>
  <c r="U16" i="230"/>
  <c r="T40" i="235"/>
  <c r="U40" i="235"/>
  <c r="U10" i="255"/>
  <c r="Q9" i="255"/>
  <c r="Q8" i="255" s="1"/>
  <c r="T22" i="255"/>
  <c r="U22" i="255"/>
  <c r="I58" i="204"/>
  <c r="S8" i="204"/>
  <c r="P43" i="132"/>
  <c r="P42" i="132" s="1"/>
  <c r="U54" i="132"/>
  <c r="Q27" i="133"/>
  <c r="E43" i="133"/>
  <c r="Q59" i="133"/>
  <c r="P9" i="134"/>
  <c r="P8" i="134" s="1"/>
  <c r="Q53" i="134"/>
  <c r="E9" i="135"/>
  <c r="U28" i="135"/>
  <c r="P53" i="135"/>
  <c r="T59" i="135"/>
  <c r="U60" i="135"/>
  <c r="P43" i="136"/>
  <c r="P42" i="136" s="1"/>
  <c r="U54" i="136"/>
  <c r="Q27" i="137"/>
  <c r="E43" i="137"/>
  <c r="Q59" i="137"/>
  <c r="P27" i="138"/>
  <c r="P59" i="138"/>
  <c r="Q9" i="139"/>
  <c r="Q8" i="139" s="1"/>
  <c r="Q58" i="139" s="1"/>
  <c r="Q62" i="139" s="1"/>
  <c r="E27" i="139"/>
  <c r="U44" i="139"/>
  <c r="E59" i="139"/>
  <c r="P9" i="140"/>
  <c r="Q53" i="140"/>
  <c r="U60" i="140"/>
  <c r="E53" i="141"/>
  <c r="U10" i="142"/>
  <c r="Q43" i="142"/>
  <c r="Q42" i="142" s="1"/>
  <c r="Q27" i="143"/>
  <c r="E43" i="143"/>
  <c r="Q59" i="143"/>
  <c r="P9" i="144"/>
  <c r="Q53" i="144"/>
  <c r="E9" i="145"/>
  <c r="U28" i="145"/>
  <c r="P53" i="145"/>
  <c r="P42" i="145" s="1"/>
  <c r="T59" i="145"/>
  <c r="U60" i="145"/>
  <c r="E53" i="146"/>
  <c r="U10" i="147"/>
  <c r="Q43" i="147"/>
  <c r="Q42" i="147" s="1"/>
  <c r="Q27" i="148"/>
  <c r="E43" i="148"/>
  <c r="Q59" i="148"/>
  <c r="Q9" i="149"/>
  <c r="Q8" i="149" s="1"/>
  <c r="E27" i="149"/>
  <c r="U44" i="149"/>
  <c r="E59" i="149"/>
  <c r="E9" i="150"/>
  <c r="P53" i="150"/>
  <c r="U10" i="151"/>
  <c r="Q43" i="151"/>
  <c r="Q42" i="151" s="1"/>
  <c r="P43" i="152"/>
  <c r="P42" i="152" s="1"/>
  <c r="Q9" i="153"/>
  <c r="Q8" i="153" s="1"/>
  <c r="E27" i="153"/>
  <c r="E59" i="153"/>
  <c r="E9" i="154"/>
  <c r="E53" i="154"/>
  <c r="Q27" i="155"/>
  <c r="E43" i="155"/>
  <c r="Q59" i="155"/>
  <c r="P27" i="156"/>
  <c r="P59" i="156"/>
  <c r="Q9" i="157"/>
  <c r="Q8" i="157" s="1"/>
  <c r="E27" i="157"/>
  <c r="U44" i="157"/>
  <c r="E59" i="157"/>
  <c r="P9" i="158"/>
  <c r="P8" i="158" s="1"/>
  <c r="Q53" i="158"/>
  <c r="U10" i="159"/>
  <c r="Q43" i="159"/>
  <c r="Q42" i="159" s="1"/>
  <c r="P43" i="160"/>
  <c r="P42" i="160" s="1"/>
  <c r="Q27" i="161"/>
  <c r="E43" i="161"/>
  <c r="P59" i="161"/>
  <c r="E9" i="162"/>
  <c r="P53" i="162"/>
  <c r="U10" i="163"/>
  <c r="Q43" i="163"/>
  <c r="Q42" i="163" s="1"/>
  <c r="P43" i="164"/>
  <c r="P42" i="164" s="1"/>
  <c r="P27" i="165"/>
  <c r="P59" i="165"/>
  <c r="Q9" i="166"/>
  <c r="Q8" i="166" s="1"/>
  <c r="E27" i="166"/>
  <c r="E59" i="166"/>
  <c r="Q43" i="167"/>
  <c r="Q42" i="167" s="1"/>
  <c r="P27" i="168"/>
  <c r="P59" i="168"/>
  <c r="Q9" i="169"/>
  <c r="Q8" i="169" s="1"/>
  <c r="E27" i="169"/>
  <c r="E59" i="169"/>
  <c r="E9" i="170"/>
  <c r="P53" i="170"/>
  <c r="E43" i="171"/>
  <c r="U44" i="171"/>
  <c r="T44" i="171"/>
  <c r="U52" i="171"/>
  <c r="T52" i="171"/>
  <c r="U29" i="172"/>
  <c r="T29" i="172"/>
  <c r="E59" i="172"/>
  <c r="T60" i="172"/>
  <c r="U31" i="175"/>
  <c r="T31" i="175"/>
  <c r="U39" i="175"/>
  <c r="T39" i="175"/>
  <c r="P27" i="176"/>
  <c r="P8" i="176" s="1"/>
  <c r="P58" i="176" s="1"/>
  <c r="P62" i="176" s="1"/>
  <c r="U12" i="177"/>
  <c r="T12" i="177"/>
  <c r="U51" i="177"/>
  <c r="T51" i="177"/>
  <c r="U36" i="178"/>
  <c r="T36" i="178"/>
  <c r="T45" i="178"/>
  <c r="U45" i="178"/>
  <c r="E59" i="178"/>
  <c r="U60" i="178"/>
  <c r="T60" i="178"/>
  <c r="P9" i="179"/>
  <c r="U13" i="180"/>
  <c r="T13" i="180"/>
  <c r="U21" i="180"/>
  <c r="T21" i="180"/>
  <c r="E27" i="181"/>
  <c r="U28" i="181"/>
  <c r="T28" i="181"/>
  <c r="T45" i="181"/>
  <c r="U45" i="181"/>
  <c r="U11" i="182"/>
  <c r="T11" i="182"/>
  <c r="T38" i="182"/>
  <c r="U38" i="182"/>
  <c r="T20" i="185"/>
  <c r="U20" i="185"/>
  <c r="U41" i="185"/>
  <c r="T41" i="185"/>
  <c r="T21" i="186"/>
  <c r="U21" i="186"/>
  <c r="T22" i="187"/>
  <c r="U22" i="187"/>
  <c r="T55" i="189"/>
  <c r="U55" i="189"/>
  <c r="Q9" i="190"/>
  <c r="P9" i="191"/>
  <c r="T25" i="191"/>
  <c r="U25" i="191"/>
  <c r="U31" i="191"/>
  <c r="T31" i="191"/>
  <c r="U22" i="192"/>
  <c r="T22" i="192"/>
  <c r="Q27" i="192"/>
  <c r="U35" i="192"/>
  <c r="T35" i="192"/>
  <c r="U26" i="193"/>
  <c r="T26" i="193"/>
  <c r="E9" i="194"/>
  <c r="U10" i="194"/>
  <c r="T10" i="194"/>
  <c r="T49" i="195"/>
  <c r="U49" i="195"/>
  <c r="U16" i="196"/>
  <c r="T16" i="196"/>
  <c r="U41" i="197"/>
  <c r="T41" i="197"/>
  <c r="P27" i="198"/>
  <c r="T35" i="198"/>
  <c r="U35" i="198"/>
  <c r="E9" i="199"/>
  <c r="U10" i="199"/>
  <c r="T10" i="199"/>
  <c r="E27" i="200"/>
  <c r="U28" i="200"/>
  <c r="T28" i="200"/>
  <c r="T31" i="202"/>
  <c r="U31" i="202"/>
  <c r="U55" i="202"/>
  <c r="T55" i="202"/>
  <c r="U20" i="203"/>
  <c r="T20" i="203"/>
  <c r="E53" i="203"/>
  <c r="T54" i="203"/>
  <c r="U54" i="203"/>
  <c r="U22" i="204"/>
  <c r="T22" i="204"/>
  <c r="Q27" i="204"/>
  <c r="P59" i="204"/>
  <c r="E53" i="205"/>
  <c r="T54" i="205"/>
  <c r="U54" i="205"/>
  <c r="Q9" i="206"/>
  <c r="T18" i="207"/>
  <c r="U18" i="207"/>
  <c r="U31" i="207"/>
  <c r="T31" i="207"/>
  <c r="U13" i="208"/>
  <c r="T13" i="208"/>
  <c r="E9" i="209"/>
  <c r="U10" i="209"/>
  <c r="T10" i="209"/>
  <c r="T22" i="209"/>
  <c r="U22" i="209"/>
  <c r="U46" i="210"/>
  <c r="T46" i="210"/>
  <c r="U16" i="213"/>
  <c r="T16" i="213"/>
  <c r="E59" i="213"/>
  <c r="U60" i="213"/>
  <c r="T60" i="213"/>
  <c r="U52" i="214"/>
  <c r="T52" i="214"/>
  <c r="T45" i="215"/>
  <c r="U45" i="215"/>
  <c r="U57" i="218"/>
  <c r="T57" i="218"/>
  <c r="U47" i="220"/>
  <c r="T47" i="220"/>
  <c r="T24" i="230"/>
  <c r="U24" i="230"/>
  <c r="U22" i="233"/>
  <c r="T22" i="233"/>
  <c r="U35" i="233"/>
  <c r="T35" i="233"/>
  <c r="T47" i="241"/>
  <c r="U47" i="241"/>
  <c r="H8" i="228"/>
  <c r="R9" i="228"/>
  <c r="P53" i="131"/>
  <c r="Q43" i="132"/>
  <c r="Q42" i="132" s="1"/>
  <c r="P43" i="133"/>
  <c r="P42" i="133" s="1"/>
  <c r="Q9" i="134"/>
  <c r="Q8" i="134" s="1"/>
  <c r="E27" i="134"/>
  <c r="P9" i="135"/>
  <c r="P8" i="135" s="1"/>
  <c r="Q53" i="135"/>
  <c r="Q43" i="136"/>
  <c r="T10" i="137"/>
  <c r="P43" i="137"/>
  <c r="P42" i="137" s="1"/>
  <c r="Q27" i="138"/>
  <c r="Q8" i="138" s="1"/>
  <c r="Q58" i="138" s="1"/>
  <c r="Q62" i="138" s="1"/>
  <c r="E43" i="138"/>
  <c r="T54" i="138"/>
  <c r="P27" i="139"/>
  <c r="Q9" i="140"/>
  <c r="Q8" i="140" s="1"/>
  <c r="E27" i="140"/>
  <c r="E9" i="141"/>
  <c r="P53" i="141"/>
  <c r="T28" i="142"/>
  <c r="E53" i="142"/>
  <c r="T60" i="142"/>
  <c r="T10" i="143"/>
  <c r="P43" i="143"/>
  <c r="P42" i="143" s="1"/>
  <c r="Q9" i="144"/>
  <c r="Q8" i="144" s="1"/>
  <c r="E27" i="144"/>
  <c r="P9" i="145"/>
  <c r="P8" i="145" s="1"/>
  <c r="T44" i="145"/>
  <c r="Q53" i="145"/>
  <c r="E9" i="146"/>
  <c r="P53" i="146"/>
  <c r="T28" i="147"/>
  <c r="E53" i="147"/>
  <c r="T60" i="147"/>
  <c r="P43" i="148"/>
  <c r="P27" i="149"/>
  <c r="P59" i="149"/>
  <c r="P9" i="150"/>
  <c r="P8" i="150" s="1"/>
  <c r="T44" i="150"/>
  <c r="Q53" i="150"/>
  <c r="T28" i="151"/>
  <c r="E53" i="151"/>
  <c r="T60" i="151"/>
  <c r="Q43" i="152"/>
  <c r="Q42" i="152" s="1"/>
  <c r="P27" i="153"/>
  <c r="P59" i="153"/>
  <c r="P9" i="154"/>
  <c r="P8" i="154" s="1"/>
  <c r="P53" i="154"/>
  <c r="T60" i="154"/>
  <c r="T10" i="155"/>
  <c r="P43" i="155"/>
  <c r="Q27" i="156"/>
  <c r="E43" i="156"/>
  <c r="T54" i="156"/>
  <c r="P27" i="157"/>
  <c r="Q9" i="158"/>
  <c r="Q8" i="158" s="1"/>
  <c r="E27" i="158"/>
  <c r="E59" i="158"/>
  <c r="T28" i="159"/>
  <c r="E53" i="159"/>
  <c r="T60" i="159"/>
  <c r="Q43" i="160"/>
  <c r="T10" i="161"/>
  <c r="P43" i="161"/>
  <c r="P42" i="161" s="1"/>
  <c r="Q59" i="161"/>
  <c r="P9" i="162"/>
  <c r="P8" i="162" s="1"/>
  <c r="T44" i="162"/>
  <c r="Q53" i="162"/>
  <c r="T28" i="163"/>
  <c r="E53" i="163"/>
  <c r="T60" i="163"/>
  <c r="Q43" i="164"/>
  <c r="Q42" i="164" s="1"/>
  <c r="Q27" i="165"/>
  <c r="E43" i="165"/>
  <c r="T54" i="165"/>
  <c r="Q59" i="165"/>
  <c r="P27" i="166"/>
  <c r="P59" i="166"/>
  <c r="E9" i="167"/>
  <c r="T28" i="167"/>
  <c r="E53" i="167"/>
  <c r="Q27" i="168"/>
  <c r="E43" i="168"/>
  <c r="T54" i="168"/>
  <c r="Q59" i="168"/>
  <c r="P27" i="169"/>
  <c r="P59" i="169"/>
  <c r="P9" i="170"/>
  <c r="P8" i="170" s="1"/>
  <c r="T44" i="170"/>
  <c r="Q53" i="170"/>
  <c r="U21" i="171"/>
  <c r="T21" i="171"/>
  <c r="U32" i="171"/>
  <c r="P43" i="171"/>
  <c r="U15" i="172"/>
  <c r="T15" i="172"/>
  <c r="U23" i="172"/>
  <c r="T23" i="172"/>
  <c r="U37" i="172"/>
  <c r="T37" i="172"/>
  <c r="U45" i="172"/>
  <c r="U11" i="173"/>
  <c r="T11" i="173"/>
  <c r="U18" i="173"/>
  <c r="U30" i="173"/>
  <c r="U38" i="173"/>
  <c r="Q43" i="173"/>
  <c r="U49" i="173"/>
  <c r="T49" i="173"/>
  <c r="E53" i="173"/>
  <c r="U54" i="173"/>
  <c r="T54" i="173"/>
  <c r="U13" i="174"/>
  <c r="T13" i="174"/>
  <c r="U21" i="174"/>
  <c r="T21" i="174"/>
  <c r="U33" i="174"/>
  <c r="T33" i="174"/>
  <c r="U41" i="174"/>
  <c r="T41" i="174"/>
  <c r="U56" i="174"/>
  <c r="T56" i="174"/>
  <c r="U11" i="175"/>
  <c r="T11" i="175"/>
  <c r="U19" i="175"/>
  <c r="T19" i="175"/>
  <c r="U30" i="176"/>
  <c r="E59" i="176"/>
  <c r="T60" i="176"/>
  <c r="U60" i="176"/>
  <c r="U16" i="178"/>
  <c r="T16" i="178"/>
  <c r="U24" i="178"/>
  <c r="T24" i="178"/>
  <c r="E27" i="178"/>
  <c r="U28" i="178"/>
  <c r="T28" i="178"/>
  <c r="T47" i="179"/>
  <c r="U47" i="179"/>
  <c r="U56" i="180"/>
  <c r="T56" i="180"/>
  <c r="U15" i="181"/>
  <c r="T15" i="181"/>
  <c r="U23" i="181"/>
  <c r="T23" i="181"/>
  <c r="P27" i="181"/>
  <c r="U32" i="182"/>
  <c r="U13" i="183"/>
  <c r="T13" i="183"/>
  <c r="U34" i="183"/>
  <c r="T34" i="183"/>
  <c r="U17" i="184"/>
  <c r="T17" i="184"/>
  <c r="T47" i="184"/>
  <c r="U47" i="184"/>
  <c r="T12" i="185"/>
  <c r="U12" i="185"/>
  <c r="U33" i="185"/>
  <c r="T33" i="185"/>
  <c r="T55" i="185"/>
  <c r="U55" i="185"/>
  <c r="T13" i="186"/>
  <c r="U13" i="186"/>
  <c r="U36" i="186"/>
  <c r="T41" i="186"/>
  <c r="U41" i="186"/>
  <c r="U52" i="186"/>
  <c r="T52" i="186"/>
  <c r="T14" i="187"/>
  <c r="U14" i="187"/>
  <c r="Q9" i="188"/>
  <c r="T38" i="188"/>
  <c r="U38" i="188"/>
  <c r="E59" i="190"/>
  <c r="U60" i="190"/>
  <c r="T60" i="190"/>
  <c r="T17" i="191"/>
  <c r="U17" i="191"/>
  <c r="U14" i="192"/>
  <c r="T14" i="192"/>
  <c r="U18" i="193"/>
  <c r="T18" i="193"/>
  <c r="T47" i="193"/>
  <c r="U47" i="193"/>
  <c r="P9" i="194"/>
  <c r="T25" i="194"/>
  <c r="U25" i="194"/>
  <c r="U38" i="194"/>
  <c r="T38" i="194"/>
  <c r="U19" i="195"/>
  <c r="T19" i="195"/>
  <c r="U40" i="195"/>
  <c r="T40" i="195"/>
  <c r="E27" i="196"/>
  <c r="T28" i="196"/>
  <c r="U28" i="196"/>
  <c r="T61" i="196"/>
  <c r="U61" i="196"/>
  <c r="U12" i="197"/>
  <c r="T12" i="197"/>
  <c r="U16" i="198"/>
  <c r="T16" i="198"/>
  <c r="U30" i="198"/>
  <c r="U46" i="198"/>
  <c r="T46" i="198"/>
  <c r="E59" i="198"/>
  <c r="U60" i="198"/>
  <c r="T60" i="198"/>
  <c r="P9" i="199"/>
  <c r="T17" i="199"/>
  <c r="U17" i="199"/>
  <c r="T30" i="199"/>
  <c r="U30" i="199"/>
  <c r="U23" i="200"/>
  <c r="T23" i="200"/>
  <c r="P27" i="200"/>
  <c r="T35" i="200"/>
  <c r="U35" i="200"/>
  <c r="U19" i="201"/>
  <c r="T19" i="201"/>
  <c r="U39" i="201"/>
  <c r="T39" i="201"/>
  <c r="U50" i="202"/>
  <c r="T50" i="202"/>
  <c r="U12" i="203"/>
  <c r="T12" i="203"/>
  <c r="U40" i="203"/>
  <c r="T40" i="203"/>
  <c r="T49" i="203"/>
  <c r="U49" i="203"/>
  <c r="T49" i="205"/>
  <c r="U49" i="205"/>
  <c r="U29" i="206"/>
  <c r="T29" i="206"/>
  <c r="U13" i="207"/>
  <c r="P9" i="209"/>
  <c r="U15" i="210"/>
  <c r="T15" i="210"/>
  <c r="U11" i="211"/>
  <c r="T11" i="211"/>
  <c r="U49" i="211"/>
  <c r="T49" i="211"/>
  <c r="U55" i="211"/>
  <c r="T55" i="211"/>
  <c r="T12" i="212"/>
  <c r="U12" i="212"/>
  <c r="U49" i="212"/>
  <c r="T49" i="212"/>
  <c r="U13" i="213"/>
  <c r="P27" i="214"/>
  <c r="P8" i="214" s="1"/>
  <c r="P58" i="214" s="1"/>
  <c r="P62" i="214" s="1"/>
  <c r="T35" i="215"/>
  <c r="U35" i="215"/>
  <c r="E9" i="216"/>
  <c r="T10" i="216"/>
  <c r="U10" i="216"/>
  <c r="U34" i="218"/>
  <c r="T34" i="218"/>
  <c r="T51" i="218"/>
  <c r="U51" i="218"/>
  <c r="U17" i="220"/>
  <c r="T17" i="220"/>
  <c r="U25" i="224"/>
  <c r="T25" i="224"/>
  <c r="U35" i="227"/>
  <c r="T35" i="227"/>
  <c r="T57" i="229"/>
  <c r="U57" i="229"/>
  <c r="P9" i="233"/>
  <c r="T10" i="233"/>
  <c r="Q27" i="177"/>
  <c r="E43" i="177"/>
  <c r="P9" i="178"/>
  <c r="P8" i="178" s="1"/>
  <c r="E9" i="179"/>
  <c r="Q27" i="180"/>
  <c r="E43" i="180"/>
  <c r="Q9" i="181"/>
  <c r="Q43" i="182"/>
  <c r="P27" i="183"/>
  <c r="E9" i="184"/>
  <c r="Q27" i="185"/>
  <c r="E43" i="185"/>
  <c r="P27" i="186"/>
  <c r="Q9" i="187"/>
  <c r="Q43" i="188"/>
  <c r="Q27" i="189"/>
  <c r="E43" i="189"/>
  <c r="P9" i="190"/>
  <c r="P8" i="190" s="1"/>
  <c r="Q43" i="191"/>
  <c r="E27" i="192"/>
  <c r="P43" i="195"/>
  <c r="P9" i="196"/>
  <c r="Q27" i="197"/>
  <c r="E43" i="197"/>
  <c r="P9" i="198"/>
  <c r="Q43" i="199"/>
  <c r="Q9" i="200"/>
  <c r="Q8" i="200" s="1"/>
  <c r="Q43" i="201"/>
  <c r="P43" i="202"/>
  <c r="P43" i="203"/>
  <c r="E27" i="204"/>
  <c r="P43" i="205"/>
  <c r="Q59" i="205"/>
  <c r="P9" i="206"/>
  <c r="P53" i="206"/>
  <c r="Q43" i="207"/>
  <c r="Q42" i="207" s="1"/>
  <c r="T61" i="208"/>
  <c r="P27" i="209"/>
  <c r="T31" i="209"/>
  <c r="U38" i="209"/>
  <c r="P59" i="209"/>
  <c r="E9" i="210"/>
  <c r="U23" i="210"/>
  <c r="Q27" i="210"/>
  <c r="U57" i="210"/>
  <c r="E59" i="210"/>
  <c r="U60" i="210"/>
  <c r="T60" i="210"/>
  <c r="U18" i="211"/>
  <c r="T18" i="211"/>
  <c r="U30" i="211"/>
  <c r="U48" i="211"/>
  <c r="U23" i="212"/>
  <c r="T35" i="212"/>
  <c r="U23" i="213"/>
  <c r="T23" i="213"/>
  <c r="U35" i="213"/>
  <c r="T35" i="213"/>
  <c r="U46" i="213"/>
  <c r="T31" i="214"/>
  <c r="U37" i="214"/>
  <c r="U48" i="214"/>
  <c r="T48" i="214"/>
  <c r="E59" i="215"/>
  <c r="T60" i="215"/>
  <c r="U60" i="215"/>
  <c r="U31" i="216"/>
  <c r="T31" i="216"/>
  <c r="U49" i="216"/>
  <c r="T49" i="216"/>
  <c r="U21" i="217"/>
  <c r="T21" i="217"/>
  <c r="U56" i="217"/>
  <c r="T56" i="217"/>
  <c r="T15" i="219"/>
  <c r="U15" i="219"/>
  <c r="E59" i="220"/>
  <c r="T60" i="220"/>
  <c r="U60" i="220"/>
  <c r="E9" i="221"/>
  <c r="T10" i="221"/>
  <c r="U10" i="221"/>
  <c r="T39" i="221"/>
  <c r="U39" i="221"/>
  <c r="Q43" i="221"/>
  <c r="T49" i="221"/>
  <c r="U49" i="221"/>
  <c r="U16" i="222"/>
  <c r="T16" i="222"/>
  <c r="T36" i="222"/>
  <c r="U36" i="222"/>
  <c r="T19" i="223"/>
  <c r="U19" i="223"/>
  <c r="T40" i="223"/>
  <c r="U40" i="223"/>
  <c r="P43" i="223"/>
  <c r="U17" i="224"/>
  <c r="T17" i="224"/>
  <c r="T29" i="224"/>
  <c r="U29" i="224"/>
  <c r="T47" i="224"/>
  <c r="U47" i="224"/>
  <c r="U34" i="225"/>
  <c r="T34" i="225"/>
  <c r="T51" i="225"/>
  <c r="U51" i="225"/>
  <c r="U25" i="226"/>
  <c r="T25" i="226"/>
  <c r="P27" i="226"/>
  <c r="T21" i="227"/>
  <c r="U21" i="227"/>
  <c r="T18" i="228"/>
  <c r="U18" i="228"/>
  <c r="U32" i="228"/>
  <c r="T32" i="228"/>
  <c r="U23" i="229"/>
  <c r="T23" i="229"/>
  <c r="U37" i="230"/>
  <c r="T37" i="230"/>
  <c r="E9" i="234"/>
  <c r="T10" i="234"/>
  <c r="U10" i="234"/>
  <c r="T31" i="234"/>
  <c r="U31" i="234"/>
  <c r="E43" i="235"/>
  <c r="U44" i="235"/>
  <c r="T44" i="235"/>
  <c r="T61" i="241"/>
  <c r="U61" i="241"/>
  <c r="U56" i="243"/>
  <c r="T56" i="243"/>
  <c r="U57" i="245"/>
  <c r="T57" i="245"/>
  <c r="P8" i="250"/>
  <c r="P9" i="251"/>
  <c r="P8" i="251" s="1"/>
  <c r="E43" i="252"/>
  <c r="U44" i="252"/>
  <c r="T44" i="252"/>
  <c r="U52" i="252"/>
  <c r="T52" i="252"/>
  <c r="U25" i="254"/>
  <c r="T25" i="254"/>
  <c r="U33" i="256"/>
  <c r="T33" i="256"/>
  <c r="H58" i="253"/>
  <c r="R8" i="253"/>
  <c r="E53" i="171"/>
  <c r="Q27" i="172"/>
  <c r="E43" i="172"/>
  <c r="P59" i="172"/>
  <c r="P9" i="173"/>
  <c r="Q53" i="173"/>
  <c r="E9" i="174"/>
  <c r="E53" i="174"/>
  <c r="Q9" i="175"/>
  <c r="Q53" i="175"/>
  <c r="Q42" i="175" s="1"/>
  <c r="Q27" i="176"/>
  <c r="E43" i="176"/>
  <c r="P59" i="176"/>
  <c r="E9" i="177"/>
  <c r="E53" i="177"/>
  <c r="Q27" i="178"/>
  <c r="E43" i="178"/>
  <c r="Q59" i="178"/>
  <c r="E27" i="179"/>
  <c r="E53" i="180"/>
  <c r="Q27" i="181"/>
  <c r="E43" i="181"/>
  <c r="P59" i="181"/>
  <c r="P9" i="182"/>
  <c r="Q53" i="182"/>
  <c r="Q43" i="183"/>
  <c r="E27" i="184"/>
  <c r="E53" i="185"/>
  <c r="Q43" i="186"/>
  <c r="Q27" i="187"/>
  <c r="E43" i="187"/>
  <c r="P59" i="187"/>
  <c r="P9" i="188"/>
  <c r="Q53" i="188"/>
  <c r="E9" i="189"/>
  <c r="E53" i="189"/>
  <c r="Q27" i="190"/>
  <c r="E43" i="190"/>
  <c r="Q59" i="190"/>
  <c r="Q9" i="191"/>
  <c r="Q53" i="191"/>
  <c r="P43" i="192"/>
  <c r="Q59" i="192"/>
  <c r="Q9" i="193"/>
  <c r="E27" i="193"/>
  <c r="E59" i="193"/>
  <c r="Q9" i="194"/>
  <c r="E27" i="194"/>
  <c r="E59" i="194"/>
  <c r="P53" i="195"/>
  <c r="P27" i="196"/>
  <c r="E59" i="196"/>
  <c r="E9" i="197"/>
  <c r="E53" i="197"/>
  <c r="Q27" i="198"/>
  <c r="E43" i="198"/>
  <c r="Q59" i="198"/>
  <c r="Q9" i="199"/>
  <c r="Q53" i="199"/>
  <c r="Q27" i="200"/>
  <c r="E43" i="200"/>
  <c r="P59" i="200"/>
  <c r="P9" i="201"/>
  <c r="Q53" i="201"/>
  <c r="P9" i="202"/>
  <c r="P53" i="202"/>
  <c r="E9" i="203"/>
  <c r="P53" i="203"/>
  <c r="P43" i="204"/>
  <c r="Q59" i="204"/>
  <c r="P9" i="205"/>
  <c r="P53" i="205"/>
  <c r="P27" i="206"/>
  <c r="E59" i="206"/>
  <c r="P9" i="207"/>
  <c r="Q53" i="207"/>
  <c r="Q43" i="208"/>
  <c r="P53" i="208"/>
  <c r="Q9" i="209"/>
  <c r="U22" i="212"/>
  <c r="T22" i="212"/>
  <c r="Q43" i="212"/>
  <c r="P27" i="213"/>
  <c r="U45" i="213"/>
  <c r="T45" i="213"/>
  <c r="Q9" i="214"/>
  <c r="Q27" i="214"/>
  <c r="T47" i="214"/>
  <c r="U47" i="214"/>
  <c r="Q53" i="214"/>
  <c r="T30" i="216"/>
  <c r="U30" i="216"/>
  <c r="T48" i="216"/>
  <c r="U48" i="216"/>
  <c r="E53" i="216"/>
  <c r="U54" i="216"/>
  <c r="T54" i="216"/>
  <c r="T20" i="217"/>
  <c r="U20" i="217"/>
  <c r="T55" i="217"/>
  <c r="U55" i="217"/>
  <c r="P9" i="218"/>
  <c r="P27" i="219"/>
  <c r="U36" i="219"/>
  <c r="T36" i="219"/>
  <c r="U46" i="219"/>
  <c r="T46" i="219"/>
  <c r="U32" i="221"/>
  <c r="T32" i="221"/>
  <c r="T15" i="222"/>
  <c r="U15" i="222"/>
  <c r="U47" i="222"/>
  <c r="T47" i="222"/>
  <c r="T61" i="222"/>
  <c r="U61" i="222"/>
  <c r="U12" i="223"/>
  <c r="T12" i="223"/>
  <c r="U51" i="223"/>
  <c r="T51" i="223"/>
  <c r="T16" i="224"/>
  <c r="U16" i="224"/>
  <c r="T33" i="225"/>
  <c r="U33" i="225"/>
  <c r="Q59" i="225"/>
  <c r="T24" i="226"/>
  <c r="U24" i="226"/>
  <c r="U30" i="226"/>
  <c r="T30" i="226"/>
  <c r="T52" i="227"/>
  <c r="U52" i="227"/>
  <c r="T31" i="228"/>
  <c r="U31" i="228"/>
  <c r="T22" i="229"/>
  <c r="U22" i="229"/>
  <c r="U45" i="229"/>
  <c r="T45" i="229"/>
  <c r="T36" i="230"/>
  <c r="U36" i="230"/>
  <c r="Q9" i="231"/>
  <c r="U47" i="231"/>
  <c r="T47" i="231"/>
  <c r="U41" i="232"/>
  <c r="T41" i="232"/>
  <c r="U17" i="233"/>
  <c r="T17" i="233"/>
  <c r="P43" i="234"/>
  <c r="T55" i="236"/>
  <c r="U55" i="236"/>
  <c r="U38" i="241"/>
  <c r="T38" i="241"/>
  <c r="T57" i="242"/>
  <c r="U57" i="242"/>
  <c r="T37" i="253"/>
  <c r="U37" i="253"/>
  <c r="T14" i="257"/>
  <c r="U14" i="257"/>
  <c r="P9" i="257"/>
  <c r="J58" i="252"/>
  <c r="J62" i="252" s="1"/>
  <c r="R8" i="252"/>
  <c r="E9" i="171"/>
  <c r="P53" i="171"/>
  <c r="T17" i="172"/>
  <c r="T38" i="172"/>
  <c r="P43" i="172"/>
  <c r="P42" i="172" s="1"/>
  <c r="T48" i="172"/>
  <c r="Q59" i="172"/>
  <c r="Q9" i="173"/>
  <c r="E27" i="173"/>
  <c r="T33" i="173"/>
  <c r="T41" i="173"/>
  <c r="T51" i="173"/>
  <c r="T56" i="173"/>
  <c r="E59" i="173"/>
  <c r="P9" i="174"/>
  <c r="T14" i="174"/>
  <c r="T22" i="174"/>
  <c r="T35" i="174"/>
  <c r="T45" i="174"/>
  <c r="P53" i="174"/>
  <c r="P42" i="174" s="1"/>
  <c r="T60" i="174"/>
  <c r="T12" i="175"/>
  <c r="T20" i="175"/>
  <c r="E27" i="175"/>
  <c r="T33" i="175"/>
  <c r="T41" i="175"/>
  <c r="T51" i="175"/>
  <c r="T56" i="175"/>
  <c r="T25" i="176"/>
  <c r="T30" i="176"/>
  <c r="T38" i="176"/>
  <c r="P43" i="176"/>
  <c r="P42" i="176" s="1"/>
  <c r="T48" i="176"/>
  <c r="Q59" i="176"/>
  <c r="P9" i="177"/>
  <c r="T14" i="177"/>
  <c r="T22" i="177"/>
  <c r="P53" i="177"/>
  <c r="T60" i="177"/>
  <c r="T10" i="178"/>
  <c r="T18" i="178"/>
  <c r="T26" i="178"/>
  <c r="T30" i="178"/>
  <c r="T38" i="178"/>
  <c r="P43" i="178"/>
  <c r="T48" i="178"/>
  <c r="P27" i="179"/>
  <c r="T40" i="179"/>
  <c r="E59" i="179"/>
  <c r="E9" i="180"/>
  <c r="P53" i="180"/>
  <c r="P43" i="181"/>
  <c r="Q59" i="181"/>
  <c r="Q9" i="182"/>
  <c r="E27" i="182"/>
  <c r="E59" i="182"/>
  <c r="E9" i="183"/>
  <c r="E53" i="183"/>
  <c r="P27" i="184"/>
  <c r="T40" i="184"/>
  <c r="T50" i="184"/>
  <c r="T55" i="184"/>
  <c r="E59" i="184"/>
  <c r="E9" i="185"/>
  <c r="T15" i="185"/>
  <c r="T23" i="185"/>
  <c r="T35" i="185"/>
  <c r="T45" i="185"/>
  <c r="P53" i="185"/>
  <c r="P42" i="185" s="1"/>
  <c r="T59" i="185"/>
  <c r="U60" i="185"/>
  <c r="T16" i="186"/>
  <c r="T24" i="186"/>
  <c r="T28" i="186"/>
  <c r="T36" i="186"/>
  <c r="T46" i="186"/>
  <c r="E53" i="186"/>
  <c r="T60" i="186"/>
  <c r="T17" i="187"/>
  <c r="T25" i="187"/>
  <c r="T30" i="187"/>
  <c r="P43" i="187"/>
  <c r="P42" i="187" s="1"/>
  <c r="T48" i="187"/>
  <c r="Q59" i="187"/>
  <c r="T21" i="188"/>
  <c r="E27" i="188"/>
  <c r="T33" i="188"/>
  <c r="T41" i="188"/>
  <c r="T51" i="188"/>
  <c r="T56" i="188"/>
  <c r="E59" i="188"/>
  <c r="P9" i="189"/>
  <c r="T14" i="189"/>
  <c r="T22" i="189"/>
  <c r="T35" i="189"/>
  <c r="T45" i="189"/>
  <c r="P53" i="189"/>
  <c r="T60" i="189"/>
  <c r="T10" i="190"/>
  <c r="T18" i="190"/>
  <c r="T26" i="190"/>
  <c r="T30" i="190"/>
  <c r="T38" i="190"/>
  <c r="P43" i="190"/>
  <c r="P42" i="190" s="1"/>
  <c r="T48" i="190"/>
  <c r="T12" i="191"/>
  <c r="T20" i="191"/>
  <c r="E27" i="191"/>
  <c r="T33" i="191"/>
  <c r="T41" i="191"/>
  <c r="T51" i="191"/>
  <c r="T56" i="191"/>
  <c r="T16" i="192"/>
  <c r="T24" i="192"/>
  <c r="T29" i="192"/>
  <c r="T37" i="192"/>
  <c r="Q43" i="192"/>
  <c r="Q42" i="192" s="1"/>
  <c r="T47" i="192"/>
  <c r="T12" i="193"/>
  <c r="T20" i="193"/>
  <c r="P27" i="193"/>
  <c r="P8" i="193" s="1"/>
  <c r="P58" i="193" s="1"/>
  <c r="T32" i="193"/>
  <c r="T40" i="193"/>
  <c r="T50" i="193"/>
  <c r="T55" i="193"/>
  <c r="P59" i="193"/>
  <c r="T12" i="194"/>
  <c r="T20" i="194"/>
  <c r="P27" i="194"/>
  <c r="T32" i="194"/>
  <c r="T40" i="194"/>
  <c r="T50" i="194"/>
  <c r="T55" i="194"/>
  <c r="P59" i="194"/>
  <c r="Q9" i="195"/>
  <c r="T13" i="195"/>
  <c r="T21" i="195"/>
  <c r="T34" i="195"/>
  <c r="T44" i="195"/>
  <c r="T52" i="195"/>
  <c r="Q53" i="195"/>
  <c r="Q42" i="195" s="1"/>
  <c r="T57" i="195"/>
  <c r="T10" i="196"/>
  <c r="T18" i="196"/>
  <c r="T26" i="196"/>
  <c r="Q27" i="196"/>
  <c r="T31" i="196"/>
  <c r="T39" i="196"/>
  <c r="E43" i="196"/>
  <c r="T49" i="196"/>
  <c r="T54" i="196"/>
  <c r="P59" i="196"/>
  <c r="P9" i="197"/>
  <c r="T14" i="197"/>
  <c r="T22" i="197"/>
  <c r="T35" i="197"/>
  <c r="T45" i="197"/>
  <c r="P53" i="197"/>
  <c r="P42" i="197" s="1"/>
  <c r="T60" i="197"/>
  <c r="T10" i="198"/>
  <c r="T18" i="198"/>
  <c r="T26" i="198"/>
  <c r="T30" i="198"/>
  <c r="T38" i="198"/>
  <c r="P43" i="198"/>
  <c r="P42" i="198" s="1"/>
  <c r="T48" i="198"/>
  <c r="T12" i="199"/>
  <c r="T20" i="199"/>
  <c r="E27" i="199"/>
  <c r="T33" i="199"/>
  <c r="T41" i="199"/>
  <c r="T51" i="199"/>
  <c r="T56" i="199"/>
  <c r="U10" i="200"/>
  <c r="T17" i="200"/>
  <c r="T25" i="200"/>
  <c r="T30" i="200"/>
  <c r="T38" i="200"/>
  <c r="P43" i="200"/>
  <c r="P42" i="200" s="1"/>
  <c r="T48" i="200"/>
  <c r="Q59" i="200"/>
  <c r="Q9" i="201"/>
  <c r="T13" i="201"/>
  <c r="T21" i="201"/>
  <c r="E27" i="201"/>
  <c r="T33" i="201"/>
  <c r="T41" i="201"/>
  <c r="T51" i="201"/>
  <c r="T56" i="201"/>
  <c r="E59" i="201"/>
  <c r="Q9" i="202"/>
  <c r="T13" i="202"/>
  <c r="T21" i="202"/>
  <c r="T34" i="202"/>
  <c r="T44" i="202"/>
  <c r="T52" i="202"/>
  <c r="Q53" i="202"/>
  <c r="T57" i="202"/>
  <c r="P9" i="203"/>
  <c r="T14" i="203"/>
  <c r="T22" i="203"/>
  <c r="T34" i="203"/>
  <c r="T44" i="203"/>
  <c r="T52" i="203"/>
  <c r="Q53" i="203"/>
  <c r="Q42" i="203" s="1"/>
  <c r="T57" i="203"/>
  <c r="T16" i="204"/>
  <c r="T24" i="204"/>
  <c r="T29" i="204"/>
  <c r="T37" i="204"/>
  <c r="Q43" i="204"/>
  <c r="Q42" i="204" s="1"/>
  <c r="T47" i="204"/>
  <c r="Q9" i="205"/>
  <c r="T13" i="205"/>
  <c r="T21" i="205"/>
  <c r="T34" i="205"/>
  <c r="T44" i="205"/>
  <c r="T52" i="205"/>
  <c r="Q53" i="205"/>
  <c r="Q42" i="205" s="1"/>
  <c r="T57" i="205"/>
  <c r="T10" i="206"/>
  <c r="T18" i="206"/>
  <c r="T26" i="206"/>
  <c r="Q27" i="206"/>
  <c r="T31" i="206"/>
  <c r="T39" i="206"/>
  <c r="E43" i="206"/>
  <c r="T49" i="206"/>
  <c r="T54" i="206"/>
  <c r="P59" i="206"/>
  <c r="Q9" i="207"/>
  <c r="T13" i="207"/>
  <c r="T21" i="207"/>
  <c r="E27" i="207"/>
  <c r="T33" i="207"/>
  <c r="T41" i="207"/>
  <c r="U44" i="207"/>
  <c r="T51" i="207"/>
  <c r="T56" i="207"/>
  <c r="E9" i="208"/>
  <c r="T15" i="208"/>
  <c r="T23" i="208"/>
  <c r="E27" i="208"/>
  <c r="T28" i="208"/>
  <c r="U46" i="208"/>
  <c r="T52" i="208"/>
  <c r="Q53" i="208"/>
  <c r="T57" i="208"/>
  <c r="T11" i="209"/>
  <c r="T18" i="209"/>
  <c r="U25" i="209"/>
  <c r="T28" i="209"/>
  <c r="T34" i="209"/>
  <c r="T40" i="209"/>
  <c r="T49" i="209"/>
  <c r="T60" i="209"/>
  <c r="T11" i="210"/>
  <c r="T34" i="210"/>
  <c r="T40" i="210"/>
  <c r="E9" i="211"/>
  <c r="U10" i="211"/>
  <c r="T10" i="211"/>
  <c r="T24" i="211"/>
  <c r="U26" i="211"/>
  <c r="T26" i="211"/>
  <c r="U38" i="211"/>
  <c r="E9" i="212"/>
  <c r="T19" i="212"/>
  <c r="T38" i="212"/>
  <c r="U51" i="212"/>
  <c r="U14" i="213"/>
  <c r="Q27" i="213"/>
  <c r="T40" i="213"/>
  <c r="T55" i="213"/>
  <c r="T26" i="214"/>
  <c r="T34" i="214"/>
  <c r="T22" i="215"/>
  <c r="U22" i="215"/>
  <c r="E27" i="215"/>
  <c r="U28" i="215"/>
  <c r="T28" i="215"/>
  <c r="T40" i="215"/>
  <c r="T18" i="216"/>
  <c r="U18" i="216"/>
  <c r="T38" i="216"/>
  <c r="U38" i="216"/>
  <c r="P53" i="216"/>
  <c r="T40" i="217"/>
  <c r="U40" i="217"/>
  <c r="P43" i="217"/>
  <c r="T44" i="217"/>
  <c r="U22" i="218"/>
  <c r="T22" i="218"/>
  <c r="T33" i="218"/>
  <c r="U33" i="218"/>
  <c r="T56" i="218"/>
  <c r="U56" i="218"/>
  <c r="T16" i="220"/>
  <c r="U16" i="220"/>
  <c r="U29" i="220"/>
  <c r="T29" i="220"/>
  <c r="U37" i="220"/>
  <c r="T37" i="220"/>
  <c r="T26" i="221"/>
  <c r="U26" i="221"/>
  <c r="Q9" i="222"/>
  <c r="U10" i="222"/>
  <c r="U29" i="222"/>
  <c r="T29" i="222"/>
  <c r="U33" i="223"/>
  <c r="T33" i="223"/>
  <c r="T13" i="225"/>
  <c r="U13" i="225"/>
  <c r="Q27" i="225"/>
  <c r="T41" i="225"/>
  <c r="U41" i="225"/>
  <c r="U38" i="226"/>
  <c r="T38" i="226"/>
  <c r="U14" i="227"/>
  <c r="T14" i="227"/>
  <c r="T34" i="227"/>
  <c r="U34" i="227"/>
  <c r="U11" i="228"/>
  <c r="T11" i="228"/>
  <c r="T39" i="228"/>
  <c r="U39" i="228"/>
  <c r="E53" i="228"/>
  <c r="T54" i="228"/>
  <c r="U54" i="228"/>
  <c r="Q27" i="229"/>
  <c r="Q59" i="229"/>
  <c r="P9" i="230"/>
  <c r="T10" i="230"/>
  <c r="E27" i="230"/>
  <c r="T28" i="230"/>
  <c r="U28" i="230"/>
  <c r="U17" i="231"/>
  <c r="T17" i="231"/>
  <c r="T32" i="235"/>
  <c r="U32" i="235"/>
  <c r="U52" i="236"/>
  <c r="T52" i="236"/>
  <c r="P9" i="240"/>
  <c r="U29" i="244"/>
  <c r="T29" i="244"/>
  <c r="U25" i="246"/>
  <c r="T25" i="246"/>
  <c r="Q8" i="247"/>
  <c r="Q27" i="247"/>
  <c r="P9" i="252"/>
  <c r="S9" i="231"/>
  <c r="I8" i="231"/>
  <c r="I58" i="231" s="1"/>
  <c r="H8" i="250"/>
  <c r="R27" i="250"/>
  <c r="P9" i="171"/>
  <c r="Q53" i="171"/>
  <c r="E59" i="171"/>
  <c r="Q43" i="172"/>
  <c r="Q42" i="172" s="1"/>
  <c r="P27" i="173"/>
  <c r="Q9" i="174"/>
  <c r="Q53" i="174"/>
  <c r="T59" i="174"/>
  <c r="U60" i="174"/>
  <c r="P27" i="175"/>
  <c r="Q43" i="176"/>
  <c r="Q42" i="176" s="1"/>
  <c r="Q9" i="177"/>
  <c r="Q8" i="177" s="1"/>
  <c r="T13" i="177"/>
  <c r="T21" i="177"/>
  <c r="T34" i="177"/>
  <c r="T44" i="177"/>
  <c r="T52" i="177"/>
  <c r="Q53" i="177"/>
  <c r="T57" i="177"/>
  <c r="T59" i="177"/>
  <c r="U60" i="177"/>
  <c r="T17" i="178"/>
  <c r="T25" i="178"/>
  <c r="T29" i="178"/>
  <c r="T37" i="178"/>
  <c r="Q43" i="178"/>
  <c r="Q42" i="178" s="1"/>
  <c r="T47" i="178"/>
  <c r="T61" i="178"/>
  <c r="T10" i="179"/>
  <c r="T18" i="179"/>
  <c r="T26" i="179"/>
  <c r="Q27" i="179"/>
  <c r="Q8" i="179" s="1"/>
  <c r="Q58" i="179" s="1"/>
  <c r="Q62" i="179" s="1"/>
  <c r="T31" i="179"/>
  <c r="T39" i="179"/>
  <c r="E43" i="179"/>
  <c r="T49" i="179"/>
  <c r="T54" i="179"/>
  <c r="P9" i="180"/>
  <c r="T14" i="180"/>
  <c r="T22" i="180"/>
  <c r="T34" i="180"/>
  <c r="T44" i="180"/>
  <c r="T52" i="180"/>
  <c r="Q53" i="180"/>
  <c r="T57" i="180"/>
  <c r="T16" i="181"/>
  <c r="T24" i="181"/>
  <c r="T29" i="181"/>
  <c r="T37" i="181"/>
  <c r="Q43" i="181"/>
  <c r="Q42" i="181" s="1"/>
  <c r="T47" i="181"/>
  <c r="T12" i="182"/>
  <c r="T20" i="182"/>
  <c r="P27" i="182"/>
  <c r="T32" i="182"/>
  <c r="T40" i="182"/>
  <c r="T50" i="182"/>
  <c r="T55" i="182"/>
  <c r="P9" i="183"/>
  <c r="P8" i="183" s="1"/>
  <c r="T14" i="183"/>
  <c r="T22" i="183"/>
  <c r="T35" i="183"/>
  <c r="T45" i="183"/>
  <c r="P53" i="183"/>
  <c r="T60" i="183"/>
  <c r="T10" i="184"/>
  <c r="T18" i="184"/>
  <c r="T26" i="184"/>
  <c r="Q27" i="184"/>
  <c r="T31" i="184"/>
  <c r="T39" i="184"/>
  <c r="E43" i="184"/>
  <c r="T49" i="184"/>
  <c r="T54" i="184"/>
  <c r="P9" i="185"/>
  <c r="T14" i="185"/>
  <c r="T22" i="185"/>
  <c r="T34" i="185"/>
  <c r="T44" i="185"/>
  <c r="T52" i="185"/>
  <c r="Q53" i="185"/>
  <c r="T57" i="185"/>
  <c r="E9" i="186"/>
  <c r="T15" i="186"/>
  <c r="T23" i="186"/>
  <c r="T35" i="186"/>
  <c r="T45" i="186"/>
  <c r="P53" i="186"/>
  <c r="P42" i="186" s="1"/>
  <c r="T59" i="186"/>
  <c r="U60" i="186"/>
  <c r="T16" i="187"/>
  <c r="T24" i="187"/>
  <c r="T29" i="187"/>
  <c r="T37" i="187"/>
  <c r="Q43" i="187"/>
  <c r="Q42" i="187" s="1"/>
  <c r="T47" i="187"/>
  <c r="T12" i="188"/>
  <c r="T20" i="188"/>
  <c r="P27" i="188"/>
  <c r="T32" i="188"/>
  <c r="T40" i="188"/>
  <c r="T50" i="188"/>
  <c r="T55" i="188"/>
  <c r="Q9" i="189"/>
  <c r="Q8" i="189" s="1"/>
  <c r="T13" i="189"/>
  <c r="T21" i="189"/>
  <c r="T34" i="189"/>
  <c r="T44" i="189"/>
  <c r="T52" i="189"/>
  <c r="Q53" i="189"/>
  <c r="Q42" i="189" s="1"/>
  <c r="T57" i="189"/>
  <c r="T59" i="189"/>
  <c r="U60" i="189"/>
  <c r="T17" i="190"/>
  <c r="T25" i="190"/>
  <c r="T29" i="190"/>
  <c r="T37" i="190"/>
  <c r="Q43" i="190"/>
  <c r="Q42" i="190" s="1"/>
  <c r="T47" i="190"/>
  <c r="T61" i="190"/>
  <c r="T11" i="191"/>
  <c r="T19" i="191"/>
  <c r="P27" i="191"/>
  <c r="T32" i="191"/>
  <c r="T40" i="191"/>
  <c r="T50" i="191"/>
  <c r="T55" i="191"/>
  <c r="E9" i="192"/>
  <c r="T15" i="192"/>
  <c r="T23" i="192"/>
  <c r="T28" i="192"/>
  <c r="T36" i="192"/>
  <c r="T46" i="192"/>
  <c r="E53" i="192"/>
  <c r="T61" i="192"/>
  <c r="T11" i="193"/>
  <c r="T19" i="193"/>
  <c r="Q27" i="193"/>
  <c r="T31" i="193"/>
  <c r="T39" i="193"/>
  <c r="E43" i="193"/>
  <c r="T49" i="193"/>
  <c r="T54" i="193"/>
  <c r="T11" i="194"/>
  <c r="T19" i="194"/>
  <c r="Q27" i="194"/>
  <c r="T31" i="194"/>
  <c r="T39" i="194"/>
  <c r="E43" i="194"/>
  <c r="T49" i="194"/>
  <c r="T54" i="194"/>
  <c r="T12" i="195"/>
  <c r="T20" i="195"/>
  <c r="E27" i="195"/>
  <c r="T33" i="195"/>
  <c r="T41" i="195"/>
  <c r="T51" i="195"/>
  <c r="T56" i="195"/>
  <c r="T17" i="196"/>
  <c r="T25" i="196"/>
  <c r="T30" i="196"/>
  <c r="T38" i="196"/>
  <c r="P43" i="196"/>
  <c r="P42" i="196" s="1"/>
  <c r="T48" i="196"/>
  <c r="T53" i="196"/>
  <c r="U54" i="196"/>
  <c r="Q9" i="197"/>
  <c r="T13" i="197"/>
  <c r="T21" i="197"/>
  <c r="T34" i="197"/>
  <c r="T44" i="197"/>
  <c r="T52" i="197"/>
  <c r="Q53" i="197"/>
  <c r="Q42" i="197" s="1"/>
  <c r="T57" i="197"/>
  <c r="T59" i="197"/>
  <c r="U60" i="197"/>
  <c r="T17" i="198"/>
  <c r="T25" i="198"/>
  <c r="T29" i="198"/>
  <c r="T37" i="198"/>
  <c r="Q43" i="198"/>
  <c r="Q42" i="198" s="1"/>
  <c r="T47" i="198"/>
  <c r="T61" i="198"/>
  <c r="T11" i="199"/>
  <c r="T19" i="199"/>
  <c r="P27" i="199"/>
  <c r="T32" i="199"/>
  <c r="T40" i="199"/>
  <c r="T50" i="199"/>
  <c r="T55" i="199"/>
  <c r="T16" i="200"/>
  <c r="T24" i="200"/>
  <c r="T29" i="200"/>
  <c r="T37" i="200"/>
  <c r="Q43" i="200"/>
  <c r="Q42" i="200" s="1"/>
  <c r="T47" i="200"/>
  <c r="T12" i="201"/>
  <c r="T20" i="201"/>
  <c r="P27" i="201"/>
  <c r="T32" i="201"/>
  <c r="T40" i="201"/>
  <c r="T50" i="201"/>
  <c r="T55" i="201"/>
  <c r="T12" i="202"/>
  <c r="T20" i="202"/>
  <c r="E27" i="202"/>
  <c r="T33" i="202"/>
  <c r="T41" i="202"/>
  <c r="T51" i="202"/>
  <c r="T56" i="202"/>
  <c r="Q9" i="203"/>
  <c r="T13" i="203"/>
  <c r="T21" i="203"/>
  <c r="E27" i="203"/>
  <c r="T33" i="203"/>
  <c r="T41" i="203"/>
  <c r="T51" i="203"/>
  <c r="T56" i="203"/>
  <c r="E9" i="204"/>
  <c r="T15" i="204"/>
  <c r="T23" i="204"/>
  <c r="T28" i="204"/>
  <c r="T36" i="204"/>
  <c r="T46" i="204"/>
  <c r="E53" i="204"/>
  <c r="T61" i="204"/>
  <c r="T12" i="205"/>
  <c r="T20" i="205"/>
  <c r="E27" i="205"/>
  <c r="T33" i="205"/>
  <c r="T41" i="205"/>
  <c r="T51" i="205"/>
  <c r="T56" i="205"/>
  <c r="T17" i="206"/>
  <c r="T25" i="206"/>
  <c r="T30" i="206"/>
  <c r="T38" i="206"/>
  <c r="P43" i="206"/>
  <c r="T48" i="206"/>
  <c r="T53" i="206"/>
  <c r="U54" i="206"/>
  <c r="T12" i="207"/>
  <c r="T20" i="207"/>
  <c r="P27" i="207"/>
  <c r="T32" i="207"/>
  <c r="T40" i="207"/>
  <c r="T50" i="207"/>
  <c r="T55" i="207"/>
  <c r="P9" i="208"/>
  <c r="T14" i="208"/>
  <c r="T22" i="208"/>
  <c r="P27" i="208"/>
  <c r="T30" i="208"/>
  <c r="T37" i="208"/>
  <c r="T45" i="208"/>
  <c r="T51" i="208"/>
  <c r="T56" i="208"/>
  <c r="E59" i="208"/>
  <c r="T60" i="208"/>
  <c r="T24" i="209"/>
  <c r="E43" i="209"/>
  <c r="E53" i="209"/>
  <c r="U54" i="209"/>
  <c r="T59" i="209"/>
  <c r="U60" i="209"/>
  <c r="T10" i="210"/>
  <c r="T16" i="210"/>
  <c r="T23" i="210"/>
  <c r="T33" i="210"/>
  <c r="T39" i="210"/>
  <c r="E43" i="210"/>
  <c r="T47" i="210"/>
  <c r="P9" i="211"/>
  <c r="T23" i="211"/>
  <c r="E27" i="211"/>
  <c r="T37" i="211"/>
  <c r="U39" i="211"/>
  <c r="T39" i="211"/>
  <c r="E53" i="211"/>
  <c r="U54" i="211"/>
  <c r="T54" i="211"/>
  <c r="T18" i="212"/>
  <c r="T23" i="212"/>
  <c r="U33" i="212"/>
  <c r="T50" i="212"/>
  <c r="U52" i="212"/>
  <c r="T52" i="212"/>
  <c r="Q9" i="213"/>
  <c r="Q8" i="213" s="1"/>
  <c r="T13" i="213"/>
  <c r="U15" i="213"/>
  <c r="T15" i="213"/>
  <c r="E43" i="213"/>
  <c r="T44" i="213"/>
  <c r="T46" i="213"/>
  <c r="U52" i="213"/>
  <c r="T21" i="214"/>
  <c r="U29" i="214"/>
  <c r="T19" i="215"/>
  <c r="P27" i="215"/>
  <c r="Q43" i="215"/>
  <c r="T50" i="215"/>
  <c r="U61" i="215"/>
  <c r="T61" i="215"/>
  <c r="T15" i="216"/>
  <c r="U32" i="216"/>
  <c r="Q9" i="217"/>
  <c r="Q43" i="217"/>
  <c r="T13" i="218"/>
  <c r="U13" i="218"/>
  <c r="Q27" i="218"/>
  <c r="T41" i="218"/>
  <c r="U41" i="218"/>
  <c r="U16" i="219"/>
  <c r="T16" i="219"/>
  <c r="T24" i="220"/>
  <c r="U24" i="220"/>
  <c r="T46" i="220"/>
  <c r="U46" i="220"/>
  <c r="U61" i="220"/>
  <c r="T61" i="220"/>
  <c r="U11" i="221"/>
  <c r="T11" i="221"/>
  <c r="U40" i="221"/>
  <c r="T40" i="221"/>
  <c r="U50" i="221"/>
  <c r="T50" i="221"/>
  <c r="T23" i="222"/>
  <c r="U23" i="222"/>
  <c r="U37" i="222"/>
  <c r="T37" i="222"/>
  <c r="U20" i="223"/>
  <c r="T20" i="223"/>
  <c r="U41" i="223"/>
  <c r="T41" i="223"/>
  <c r="P9" i="224"/>
  <c r="T10" i="224"/>
  <c r="T24" i="224"/>
  <c r="U24" i="224"/>
  <c r="U30" i="224"/>
  <c r="T30" i="224"/>
  <c r="U48" i="224"/>
  <c r="T48" i="224"/>
  <c r="T21" i="225"/>
  <c r="U21" i="225"/>
  <c r="E43" i="225"/>
  <c r="U44" i="225"/>
  <c r="T44" i="225"/>
  <c r="U52" i="225"/>
  <c r="T52" i="225"/>
  <c r="P9" i="226"/>
  <c r="T10" i="226"/>
  <c r="T47" i="226"/>
  <c r="U47" i="226"/>
  <c r="Q53" i="226"/>
  <c r="U22" i="227"/>
  <c r="T22" i="227"/>
  <c r="T57" i="227"/>
  <c r="U57" i="227"/>
  <c r="U19" i="228"/>
  <c r="T19" i="228"/>
  <c r="Q9" i="230"/>
  <c r="P27" i="230"/>
  <c r="U25" i="231"/>
  <c r="T25" i="231"/>
  <c r="U12" i="232"/>
  <c r="T12" i="232"/>
  <c r="U15" i="242"/>
  <c r="T15" i="242"/>
  <c r="U17" i="246"/>
  <c r="T17" i="246"/>
  <c r="P27" i="246"/>
  <c r="U10" i="253"/>
  <c r="E9" i="253"/>
  <c r="T10" i="253"/>
  <c r="U48" i="254"/>
  <c r="T48" i="254"/>
  <c r="E53" i="256"/>
  <c r="T54" i="256"/>
  <c r="U54" i="256"/>
  <c r="S9" i="253"/>
  <c r="I8" i="253"/>
  <c r="I58" i="253" s="1"/>
  <c r="S9" i="220"/>
  <c r="I8" i="220"/>
  <c r="I58" i="220" s="1"/>
  <c r="I62" i="220" s="1"/>
  <c r="P59" i="170"/>
  <c r="Q9" i="171"/>
  <c r="Q8" i="171" s="1"/>
  <c r="E27" i="171"/>
  <c r="E9" i="172"/>
  <c r="E53" i="172"/>
  <c r="Q27" i="173"/>
  <c r="E43" i="173"/>
  <c r="E27" i="174"/>
  <c r="Q27" i="175"/>
  <c r="E43" i="175"/>
  <c r="E9" i="176"/>
  <c r="E53" i="176"/>
  <c r="E27" i="177"/>
  <c r="U44" i="177"/>
  <c r="E53" i="178"/>
  <c r="U10" i="179"/>
  <c r="P43" i="179"/>
  <c r="P42" i="179" s="1"/>
  <c r="T53" i="179"/>
  <c r="U54" i="179"/>
  <c r="Q59" i="179"/>
  <c r="Q9" i="180"/>
  <c r="E27" i="180"/>
  <c r="U44" i="180"/>
  <c r="E59" i="180"/>
  <c r="E9" i="181"/>
  <c r="E53" i="181"/>
  <c r="Q27" i="182"/>
  <c r="E43" i="182"/>
  <c r="Q59" i="182"/>
  <c r="Q9" i="183"/>
  <c r="Q8" i="183" s="1"/>
  <c r="Q53" i="183"/>
  <c r="T59" i="183"/>
  <c r="U60" i="183"/>
  <c r="U10" i="184"/>
  <c r="P43" i="184"/>
  <c r="P42" i="184" s="1"/>
  <c r="T53" i="184"/>
  <c r="U54" i="184"/>
  <c r="Q9" i="185"/>
  <c r="E27" i="185"/>
  <c r="U44" i="185"/>
  <c r="P9" i="186"/>
  <c r="Q53" i="186"/>
  <c r="E9" i="187"/>
  <c r="E53" i="187"/>
  <c r="Q27" i="188"/>
  <c r="E43" i="188"/>
  <c r="E27" i="189"/>
  <c r="U44" i="189"/>
  <c r="E53" i="190"/>
  <c r="Q27" i="191"/>
  <c r="E43" i="191"/>
  <c r="P9" i="192"/>
  <c r="P8" i="192" s="1"/>
  <c r="U28" i="192"/>
  <c r="P53" i="192"/>
  <c r="P43" i="193"/>
  <c r="P42" i="193" s="1"/>
  <c r="T53" i="193"/>
  <c r="U54" i="193"/>
  <c r="P43" i="194"/>
  <c r="P42" i="194" s="1"/>
  <c r="T53" i="194"/>
  <c r="U54" i="194"/>
  <c r="P27" i="195"/>
  <c r="E59" i="195"/>
  <c r="Q43" i="196"/>
  <c r="Q42" i="196" s="1"/>
  <c r="E27" i="197"/>
  <c r="U44" i="197"/>
  <c r="E53" i="198"/>
  <c r="Q27" i="199"/>
  <c r="E43" i="199"/>
  <c r="P59" i="199"/>
  <c r="E9" i="200"/>
  <c r="E53" i="200"/>
  <c r="Q27" i="201"/>
  <c r="E43" i="201"/>
  <c r="Q59" i="201"/>
  <c r="P27" i="202"/>
  <c r="P59" i="202"/>
  <c r="P27" i="203"/>
  <c r="P59" i="203"/>
  <c r="P9" i="204"/>
  <c r="P8" i="204" s="1"/>
  <c r="U28" i="204"/>
  <c r="P53" i="204"/>
  <c r="P27" i="205"/>
  <c r="E59" i="205"/>
  <c r="Q43" i="206"/>
  <c r="Q42" i="206" s="1"/>
  <c r="Q27" i="207"/>
  <c r="E43" i="207"/>
  <c r="P59" i="207"/>
  <c r="Q9" i="208"/>
  <c r="Q27" i="208"/>
  <c r="P59" i="208"/>
  <c r="P53" i="209"/>
  <c r="U10" i="210"/>
  <c r="E27" i="210"/>
  <c r="U28" i="210"/>
  <c r="P43" i="210"/>
  <c r="E53" i="210"/>
  <c r="Q9" i="211"/>
  <c r="P27" i="211"/>
  <c r="P53" i="211"/>
  <c r="P27" i="212"/>
  <c r="U34" i="212"/>
  <c r="T34" i="212"/>
  <c r="U45" i="212"/>
  <c r="E53" i="212"/>
  <c r="U30" i="214"/>
  <c r="T30" i="214"/>
  <c r="U36" i="215"/>
  <c r="T36" i="215"/>
  <c r="T26" i="216"/>
  <c r="U26" i="216"/>
  <c r="U13" i="217"/>
  <c r="T13" i="217"/>
  <c r="U51" i="217"/>
  <c r="T51" i="217"/>
  <c r="U35" i="218"/>
  <c r="E43" i="218"/>
  <c r="U44" i="218"/>
  <c r="T44" i="218"/>
  <c r="U52" i="218"/>
  <c r="T52" i="218"/>
  <c r="T35" i="219"/>
  <c r="U35" i="219"/>
  <c r="T45" i="219"/>
  <c r="U45" i="219"/>
  <c r="P9" i="220"/>
  <c r="T10" i="220"/>
  <c r="T31" i="221"/>
  <c r="U31" i="221"/>
  <c r="T46" i="222"/>
  <c r="U46" i="222"/>
  <c r="T11" i="223"/>
  <c r="U11" i="223"/>
  <c r="T50" i="223"/>
  <c r="U50" i="223"/>
  <c r="U56" i="223"/>
  <c r="T56" i="223"/>
  <c r="Q9" i="224"/>
  <c r="P43" i="225"/>
  <c r="Q9" i="226"/>
  <c r="T29" i="226"/>
  <c r="U29" i="226"/>
  <c r="Q9" i="227"/>
  <c r="Q8" i="227" s="1"/>
  <c r="E59" i="227"/>
  <c r="U60" i="227"/>
  <c r="T60" i="227"/>
  <c r="U35" i="229"/>
  <c r="T35" i="229"/>
  <c r="E43" i="229"/>
  <c r="T44" i="229"/>
  <c r="U44" i="229"/>
  <c r="U17" i="230"/>
  <c r="T17" i="230"/>
  <c r="U30" i="230"/>
  <c r="U47" i="230"/>
  <c r="T47" i="230"/>
  <c r="U37" i="231"/>
  <c r="T37" i="231"/>
  <c r="U20" i="232"/>
  <c r="T20" i="232"/>
  <c r="U51" i="232"/>
  <c r="T51" i="232"/>
  <c r="T55" i="235"/>
  <c r="U55" i="235"/>
  <c r="U30" i="237"/>
  <c r="T30" i="237"/>
  <c r="U11" i="241"/>
  <c r="T11" i="241"/>
  <c r="U19" i="241"/>
  <c r="T19" i="241"/>
  <c r="T19" i="243"/>
  <c r="U19" i="243"/>
  <c r="T20" i="245"/>
  <c r="U20" i="245"/>
  <c r="U12" i="248"/>
  <c r="T12" i="248"/>
  <c r="U20" i="248"/>
  <c r="T20" i="248"/>
  <c r="U45" i="249"/>
  <c r="T45" i="249"/>
  <c r="U45" i="255"/>
  <c r="T45" i="255"/>
  <c r="P27" i="258"/>
  <c r="P8" i="258" s="1"/>
  <c r="S9" i="256"/>
  <c r="I8" i="256"/>
  <c r="I58" i="256" s="1"/>
  <c r="I62" i="256" s="1"/>
  <c r="P27" i="171"/>
  <c r="Q59" i="171"/>
  <c r="P9" i="172"/>
  <c r="P8" i="172" s="1"/>
  <c r="P58" i="172" s="1"/>
  <c r="P62" i="172" s="1"/>
  <c r="P43" i="173"/>
  <c r="P42" i="173" s="1"/>
  <c r="P27" i="174"/>
  <c r="P43" i="175"/>
  <c r="P42" i="175" s="1"/>
  <c r="P27" i="177"/>
  <c r="E9" i="178"/>
  <c r="P53" i="178"/>
  <c r="Q43" i="179"/>
  <c r="Q42" i="179" s="1"/>
  <c r="P27" i="180"/>
  <c r="P9" i="181"/>
  <c r="P53" i="181"/>
  <c r="P43" i="182"/>
  <c r="P42" i="182" s="1"/>
  <c r="E27" i="183"/>
  <c r="Q43" i="184"/>
  <c r="Q42" i="184" s="1"/>
  <c r="P27" i="185"/>
  <c r="Q9" i="186"/>
  <c r="Q8" i="186" s="1"/>
  <c r="E27" i="186"/>
  <c r="P9" i="187"/>
  <c r="P8" i="187" s="1"/>
  <c r="P43" i="188"/>
  <c r="P42" i="188" s="1"/>
  <c r="P27" i="189"/>
  <c r="E9" i="190"/>
  <c r="P43" i="191"/>
  <c r="P42" i="191" s="1"/>
  <c r="Q9" i="192"/>
  <c r="Q8" i="192" s="1"/>
  <c r="Q58" i="192" s="1"/>
  <c r="Q62" i="192" s="1"/>
  <c r="Q43" i="193"/>
  <c r="Q42" i="193" s="1"/>
  <c r="Q43" i="194"/>
  <c r="Q42" i="194" s="1"/>
  <c r="Q27" i="195"/>
  <c r="E43" i="195"/>
  <c r="E9" i="196"/>
  <c r="P27" i="197"/>
  <c r="E9" i="198"/>
  <c r="P43" i="199"/>
  <c r="P42" i="199" s="1"/>
  <c r="P9" i="200"/>
  <c r="P43" i="201"/>
  <c r="P42" i="201" s="1"/>
  <c r="Q27" i="202"/>
  <c r="E43" i="202"/>
  <c r="Q27" i="203"/>
  <c r="E43" i="203"/>
  <c r="Q9" i="204"/>
  <c r="Q27" i="205"/>
  <c r="E43" i="205"/>
  <c r="E9" i="206"/>
  <c r="P43" i="207"/>
  <c r="P42" i="207" s="1"/>
  <c r="E27" i="209"/>
  <c r="Q43" i="209"/>
  <c r="Q53" i="209"/>
  <c r="P27" i="210"/>
  <c r="Q43" i="210"/>
  <c r="Q42" i="210" s="1"/>
  <c r="Q53" i="211"/>
  <c r="Q42" i="211" s="1"/>
  <c r="U14" i="212"/>
  <c r="T14" i="212"/>
  <c r="Q27" i="212"/>
  <c r="P53" i="212"/>
  <c r="P42" i="212" s="1"/>
  <c r="Q43" i="213"/>
  <c r="U17" i="214"/>
  <c r="T17" i="214"/>
  <c r="E43" i="214"/>
  <c r="U44" i="214"/>
  <c r="U15" i="215"/>
  <c r="T15" i="215"/>
  <c r="U46" i="215"/>
  <c r="T46" i="215"/>
  <c r="U11" i="216"/>
  <c r="T11" i="216"/>
  <c r="U33" i="217"/>
  <c r="T33" i="217"/>
  <c r="T21" i="218"/>
  <c r="U21" i="218"/>
  <c r="U24" i="219"/>
  <c r="T24" i="219"/>
  <c r="E59" i="219"/>
  <c r="U60" i="219"/>
  <c r="T60" i="219"/>
  <c r="Q9" i="220"/>
  <c r="E27" i="220"/>
  <c r="T28" i="220"/>
  <c r="U28" i="220"/>
  <c r="T36" i="220"/>
  <c r="U36" i="220"/>
  <c r="U19" i="221"/>
  <c r="T19" i="221"/>
  <c r="U55" i="221"/>
  <c r="T55" i="221"/>
  <c r="E27" i="222"/>
  <c r="T28" i="222"/>
  <c r="U28" i="222"/>
  <c r="T32" i="223"/>
  <c r="U32" i="223"/>
  <c r="U38" i="224"/>
  <c r="T38" i="224"/>
  <c r="U57" i="225"/>
  <c r="T57" i="225"/>
  <c r="U17" i="226"/>
  <c r="T17" i="226"/>
  <c r="T37" i="226"/>
  <c r="U37" i="226"/>
  <c r="T13" i="227"/>
  <c r="U13" i="227"/>
  <c r="P27" i="227"/>
  <c r="U45" i="227"/>
  <c r="T45" i="227"/>
  <c r="E9" i="228"/>
  <c r="T10" i="228"/>
  <c r="U10" i="228"/>
  <c r="U50" i="228"/>
  <c r="T50" i="228"/>
  <c r="U15" i="229"/>
  <c r="T15" i="229"/>
  <c r="T52" i="229"/>
  <c r="U52" i="229"/>
  <c r="U25" i="230"/>
  <c r="T25" i="230"/>
  <c r="U29" i="231"/>
  <c r="T29" i="231"/>
  <c r="U56" i="232"/>
  <c r="T56" i="232"/>
  <c r="U21" i="235"/>
  <c r="T21" i="235"/>
  <c r="U52" i="235"/>
  <c r="T52" i="235"/>
  <c r="T32" i="236"/>
  <c r="U32" i="236"/>
  <c r="T11" i="243"/>
  <c r="U11" i="243"/>
  <c r="T16" i="244"/>
  <c r="U16" i="244"/>
  <c r="U48" i="251"/>
  <c r="T48" i="251"/>
  <c r="T55" i="252"/>
  <c r="U55" i="252"/>
  <c r="P9" i="255"/>
  <c r="P9" i="256"/>
  <c r="T9" i="256" s="1"/>
  <c r="U51" i="256"/>
  <c r="T51" i="256"/>
  <c r="U45" i="257"/>
  <c r="T45" i="257"/>
  <c r="H62" i="220"/>
  <c r="R58" i="220"/>
  <c r="E53" i="214"/>
  <c r="Q9" i="215"/>
  <c r="Q53" i="215"/>
  <c r="Q43" i="216"/>
  <c r="Q27" i="217"/>
  <c r="E43" i="217"/>
  <c r="P27" i="218"/>
  <c r="P9" i="219"/>
  <c r="P8" i="219" s="1"/>
  <c r="Q53" i="219"/>
  <c r="E9" i="220"/>
  <c r="P53" i="220"/>
  <c r="P43" i="221"/>
  <c r="P9" i="222"/>
  <c r="P53" i="222"/>
  <c r="Q27" i="223"/>
  <c r="Q8" i="223" s="1"/>
  <c r="E43" i="223"/>
  <c r="E9" i="224"/>
  <c r="E53" i="224"/>
  <c r="P27" i="225"/>
  <c r="E9" i="226"/>
  <c r="E53" i="226"/>
  <c r="E27" i="227"/>
  <c r="P43" i="228"/>
  <c r="Q9" i="229"/>
  <c r="Q8" i="229" s="1"/>
  <c r="E27" i="229"/>
  <c r="E9" i="230"/>
  <c r="P53" i="230"/>
  <c r="E9" i="231"/>
  <c r="U16" i="231"/>
  <c r="U24" i="231"/>
  <c r="U36" i="231"/>
  <c r="U46" i="231"/>
  <c r="P53" i="231"/>
  <c r="U61" i="231"/>
  <c r="U11" i="232"/>
  <c r="U19" i="232"/>
  <c r="Q27" i="232"/>
  <c r="U32" i="232"/>
  <c r="U40" i="232"/>
  <c r="E43" i="232"/>
  <c r="U50" i="232"/>
  <c r="U55" i="232"/>
  <c r="R8" i="233"/>
  <c r="E9" i="233"/>
  <c r="U16" i="233"/>
  <c r="U26" i="233"/>
  <c r="U49" i="233"/>
  <c r="T49" i="233"/>
  <c r="U19" i="234"/>
  <c r="T19" i="234"/>
  <c r="U26" i="234"/>
  <c r="U40" i="234"/>
  <c r="T40" i="234"/>
  <c r="U47" i="234"/>
  <c r="U55" i="234"/>
  <c r="T55" i="234"/>
  <c r="U12" i="235"/>
  <c r="U20" i="235"/>
  <c r="Q27" i="235"/>
  <c r="Q8" i="235" s="1"/>
  <c r="Q9" i="236"/>
  <c r="Q8" i="236" s="1"/>
  <c r="P27" i="236"/>
  <c r="P8" i="236" s="1"/>
  <c r="U41" i="236"/>
  <c r="T41" i="236"/>
  <c r="U29" i="237"/>
  <c r="U38" i="237"/>
  <c r="T38" i="237"/>
  <c r="Q9" i="238"/>
  <c r="U10" i="238"/>
  <c r="U46" i="238"/>
  <c r="T46" i="238"/>
  <c r="U34" i="239"/>
  <c r="T34" i="239"/>
  <c r="U41" i="239"/>
  <c r="U12" i="240"/>
  <c r="T12" i="240"/>
  <c r="U20" i="240"/>
  <c r="T20" i="240"/>
  <c r="Q43" i="240"/>
  <c r="U55" i="240"/>
  <c r="T55" i="240"/>
  <c r="U37" i="241"/>
  <c r="Q53" i="241"/>
  <c r="U46" i="242"/>
  <c r="T46" i="242"/>
  <c r="U33" i="243"/>
  <c r="T33" i="243"/>
  <c r="U41" i="243"/>
  <c r="T41" i="243"/>
  <c r="U49" i="243"/>
  <c r="U37" i="244"/>
  <c r="T37" i="244"/>
  <c r="U13" i="245"/>
  <c r="T13" i="245"/>
  <c r="U33" i="245"/>
  <c r="T33" i="245"/>
  <c r="E43" i="245"/>
  <c r="U44" i="245"/>
  <c r="T44" i="245"/>
  <c r="U50" i="245"/>
  <c r="Q9" i="246"/>
  <c r="U16" i="246"/>
  <c r="U24" i="246"/>
  <c r="U30" i="246"/>
  <c r="T30" i="246"/>
  <c r="U38" i="246"/>
  <c r="T38" i="246"/>
  <c r="U47" i="246"/>
  <c r="T47" i="246"/>
  <c r="U61" i="246"/>
  <c r="T61" i="246"/>
  <c r="P27" i="247"/>
  <c r="P8" i="247" s="1"/>
  <c r="Q9" i="248"/>
  <c r="U49" i="248"/>
  <c r="T49" i="248"/>
  <c r="E27" i="249"/>
  <c r="U28" i="249"/>
  <c r="T28" i="249"/>
  <c r="U36" i="249"/>
  <c r="T36" i="249"/>
  <c r="U52" i="249"/>
  <c r="U33" i="250"/>
  <c r="T33" i="250"/>
  <c r="U41" i="250"/>
  <c r="T41" i="250"/>
  <c r="U26" i="251"/>
  <c r="T26" i="251"/>
  <c r="E27" i="251"/>
  <c r="T28" i="251"/>
  <c r="E59" i="251"/>
  <c r="T60" i="251"/>
  <c r="U22" i="252"/>
  <c r="T22" i="252"/>
  <c r="Q27" i="252"/>
  <c r="Q8" i="252" s="1"/>
  <c r="U30" i="253"/>
  <c r="T30" i="253"/>
  <c r="U17" i="254"/>
  <c r="T17" i="254"/>
  <c r="E27" i="254"/>
  <c r="T28" i="254"/>
  <c r="P27" i="255"/>
  <c r="E9" i="257"/>
  <c r="U23" i="257"/>
  <c r="T23" i="257"/>
  <c r="P27" i="257"/>
  <c r="U18" i="258"/>
  <c r="T18" i="258"/>
  <c r="U25" i="258"/>
  <c r="U49" i="258"/>
  <c r="T49" i="258"/>
  <c r="R9" i="256"/>
  <c r="R9" i="253"/>
  <c r="H8" i="238"/>
  <c r="R27" i="238"/>
  <c r="E59" i="230"/>
  <c r="E27" i="231"/>
  <c r="Q43" i="232"/>
  <c r="Q9" i="233"/>
  <c r="U39" i="233"/>
  <c r="T39" i="233"/>
  <c r="E53" i="233"/>
  <c r="U54" i="233"/>
  <c r="T54" i="233"/>
  <c r="P9" i="234"/>
  <c r="E53" i="234"/>
  <c r="T54" i="234"/>
  <c r="P42" i="235"/>
  <c r="U13" i="236"/>
  <c r="T13" i="236"/>
  <c r="U21" i="236"/>
  <c r="T21" i="236"/>
  <c r="E43" i="236"/>
  <c r="U44" i="236"/>
  <c r="T44" i="236"/>
  <c r="U49" i="237"/>
  <c r="T49" i="237"/>
  <c r="U16" i="238"/>
  <c r="T16" i="238"/>
  <c r="U24" i="238"/>
  <c r="T24" i="238"/>
  <c r="U36" i="238"/>
  <c r="T36" i="238"/>
  <c r="U61" i="238"/>
  <c r="T61" i="238"/>
  <c r="U15" i="239"/>
  <c r="T15" i="239"/>
  <c r="U23" i="239"/>
  <c r="T23" i="239"/>
  <c r="U57" i="239"/>
  <c r="T57" i="239"/>
  <c r="U33" i="240"/>
  <c r="T33" i="240"/>
  <c r="U51" i="240"/>
  <c r="T51" i="240"/>
  <c r="E53" i="240"/>
  <c r="T54" i="240"/>
  <c r="U30" i="241"/>
  <c r="T30" i="241"/>
  <c r="U23" i="242"/>
  <c r="T23" i="242"/>
  <c r="E27" i="242"/>
  <c r="U28" i="242"/>
  <c r="T28" i="242"/>
  <c r="U36" i="242"/>
  <c r="T36" i="242"/>
  <c r="P27" i="243"/>
  <c r="P8" i="243" s="1"/>
  <c r="Q53" i="244"/>
  <c r="P27" i="245"/>
  <c r="E59" i="246"/>
  <c r="T60" i="246"/>
  <c r="U14" i="247"/>
  <c r="T14" i="247"/>
  <c r="U22" i="247"/>
  <c r="T22" i="247"/>
  <c r="U35" i="247"/>
  <c r="T35" i="247"/>
  <c r="E43" i="247"/>
  <c r="U44" i="247"/>
  <c r="T44" i="247"/>
  <c r="U52" i="247"/>
  <c r="T52" i="247"/>
  <c r="Q59" i="247"/>
  <c r="U31" i="248"/>
  <c r="T31" i="248"/>
  <c r="U39" i="248"/>
  <c r="T39" i="248"/>
  <c r="U15" i="249"/>
  <c r="T15" i="249"/>
  <c r="U23" i="249"/>
  <c r="T23" i="249"/>
  <c r="Q9" i="250"/>
  <c r="U13" i="250"/>
  <c r="T13" i="250"/>
  <c r="U50" i="250"/>
  <c r="T50" i="250"/>
  <c r="U56" i="250"/>
  <c r="T56" i="250"/>
  <c r="U17" i="251"/>
  <c r="T17" i="251"/>
  <c r="U13" i="252"/>
  <c r="T13" i="252"/>
  <c r="U18" i="253"/>
  <c r="T18" i="253"/>
  <c r="U49" i="253"/>
  <c r="T49" i="253"/>
  <c r="U35" i="255"/>
  <c r="T35" i="255"/>
  <c r="E59" i="255"/>
  <c r="U60" i="255"/>
  <c r="T60" i="255"/>
  <c r="U41" i="256"/>
  <c r="T41" i="256"/>
  <c r="U35" i="257"/>
  <c r="T35" i="257"/>
  <c r="E59" i="257"/>
  <c r="U60" i="257"/>
  <c r="T60" i="257"/>
  <c r="U39" i="258"/>
  <c r="T39" i="258"/>
  <c r="E53" i="258"/>
  <c r="U54" i="258"/>
  <c r="T54" i="258"/>
  <c r="H8" i="33"/>
  <c r="P43" i="213"/>
  <c r="Q59" i="213"/>
  <c r="E27" i="214"/>
  <c r="Q27" i="215"/>
  <c r="E43" i="215"/>
  <c r="P59" i="215"/>
  <c r="P9" i="216"/>
  <c r="Q53" i="216"/>
  <c r="E53" i="217"/>
  <c r="Q43" i="218"/>
  <c r="Q42" i="218" s="1"/>
  <c r="Q27" i="219"/>
  <c r="E43" i="219"/>
  <c r="Q59" i="219"/>
  <c r="P27" i="220"/>
  <c r="P59" i="220"/>
  <c r="P53" i="221"/>
  <c r="P27" i="222"/>
  <c r="E59" i="222"/>
  <c r="E9" i="223"/>
  <c r="E53" i="223"/>
  <c r="E27" i="224"/>
  <c r="Q43" i="225"/>
  <c r="E27" i="226"/>
  <c r="P43" i="227"/>
  <c r="Q59" i="227"/>
  <c r="P53" i="228"/>
  <c r="P43" i="229"/>
  <c r="P59" i="230"/>
  <c r="P27" i="231"/>
  <c r="E59" i="231"/>
  <c r="E9" i="232"/>
  <c r="E53" i="232"/>
  <c r="U48" i="233"/>
  <c r="T48" i="233"/>
  <c r="Q9" i="234"/>
  <c r="U51" i="234"/>
  <c r="T51" i="234"/>
  <c r="U23" i="235"/>
  <c r="P53" i="235"/>
  <c r="P43" i="236"/>
  <c r="U32" i="237"/>
  <c r="E53" i="237"/>
  <c r="U54" i="237"/>
  <c r="T54" i="237"/>
  <c r="E27" i="238"/>
  <c r="U28" i="238"/>
  <c r="T28" i="238"/>
  <c r="U45" i="238"/>
  <c r="T45" i="238"/>
  <c r="P27" i="239"/>
  <c r="U45" i="239"/>
  <c r="T45" i="239"/>
  <c r="U41" i="240"/>
  <c r="T41" i="240"/>
  <c r="P9" i="242"/>
  <c r="P8" i="242" s="1"/>
  <c r="U45" i="242"/>
  <c r="T45" i="242"/>
  <c r="E59" i="242"/>
  <c r="U60" i="242"/>
  <c r="T60" i="242"/>
  <c r="U32" i="243"/>
  <c r="T32" i="243"/>
  <c r="U40" i="243"/>
  <c r="T40" i="243"/>
  <c r="U26" i="244"/>
  <c r="T26" i="244"/>
  <c r="E27" i="244"/>
  <c r="T28" i="244"/>
  <c r="U61" i="244"/>
  <c r="T61" i="244"/>
  <c r="Q27" i="245"/>
  <c r="U29" i="246"/>
  <c r="T29" i="246"/>
  <c r="U37" i="246"/>
  <c r="T37" i="246"/>
  <c r="P43" i="247"/>
  <c r="U10" i="249"/>
  <c r="U35" i="249"/>
  <c r="T35" i="249"/>
  <c r="E43" i="249"/>
  <c r="T44" i="249"/>
  <c r="U21" i="250"/>
  <c r="T21" i="250"/>
  <c r="U32" i="250"/>
  <c r="T32" i="250"/>
  <c r="U40" i="250"/>
  <c r="T40" i="250"/>
  <c r="U25" i="251"/>
  <c r="T25" i="251"/>
  <c r="U30" i="251"/>
  <c r="T30" i="251"/>
  <c r="U38" i="251"/>
  <c r="T38" i="251"/>
  <c r="U21" i="252"/>
  <c r="T21" i="252"/>
  <c r="U34" i="252"/>
  <c r="T34" i="252"/>
  <c r="U26" i="253"/>
  <c r="T26" i="253"/>
  <c r="U16" i="254"/>
  <c r="T16" i="254"/>
  <c r="U30" i="254"/>
  <c r="T30" i="254"/>
  <c r="U38" i="254"/>
  <c r="T38" i="254"/>
  <c r="U16" i="255"/>
  <c r="T16" i="255"/>
  <c r="E43" i="255"/>
  <c r="T44" i="255"/>
  <c r="U13" i="256"/>
  <c r="T13" i="256"/>
  <c r="P27" i="256"/>
  <c r="E43" i="257"/>
  <c r="T44" i="257"/>
  <c r="U31" i="258"/>
  <c r="T31" i="258"/>
  <c r="U48" i="258"/>
  <c r="T48" i="258"/>
  <c r="H8" i="257"/>
  <c r="Q9" i="257"/>
  <c r="Q8" i="257" s="1"/>
  <c r="Q9" i="254"/>
  <c r="R8" i="235"/>
  <c r="H58" i="235"/>
  <c r="I62" i="233"/>
  <c r="S62" i="233" s="1"/>
  <c r="S58" i="233"/>
  <c r="H8" i="242"/>
  <c r="R27" i="242"/>
  <c r="P43" i="215"/>
  <c r="Q9" i="216"/>
  <c r="E27" i="216"/>
  <c r="E9" i="217"/>
  <c r="P53" i="217"/>
  <c r="E53" i="218"/>
  <c r="P43" i="219"/>
  <c r="Q27" i="220"/>
  <c r="E43" i="220"/>
  <c r="Q9" i="221"/>
  <c r="Q53" i="221"/>
  <c r="Q27" i="222"/>
  <c r="E43" i="222"/>
  <c r="P9" i="223"/>
  <c r="P53" i="223"/>
  <c r="P27" i="224"/>
  <c r="E53" i="225"/>
  <c r="Q43" i="227"/>
  <c r="Q9" i="228"/>
  <c r="Q53" i="228"/>
  <c r="Q42" i="228" s="1"/>
  <c r="U10" i="229"/>
  <c r="Q43" i="229"/>
  <c r="Q27" i="230"/>
  <c r="E43" i="230"/>
  <c r="Q59" i="230"/>
  <c r="Q27" i="231"/>
  <c r="E43" i="231"/>
  <c r="P59" i="231"/>
  <c r="P53" i="232"/>
  <c r="P42" i="232" s="1"/>
  <c r="T60" i="232"/>
  <c r="U24" i="233"/>
  <c r="U37" i="233"/>
  <c r="Q53" i="233"/>
  <c r="U12" i="234"/>
  <c r="T12" i="234"/>
  <c r="U33" i="234"/>
  <c r="T33" i="234"/>
  <c r="Q53" i="234"/>
  <c r="Q42" i="234" s="1"/>
  <c r="U34" i="235"/>
  <c r="T34" i="235"/>
  <c r="U51" i="235"/>
  <c r="T51" i="235"/>
  <c r="U57" i="235"/>
  <c r="T57" i="235"/>
  <c r="U34" i="236"/>
  <c r="T34" i="236"/>
  <c r="Q43" i="236"/>
  <c r="U51" i="236"/>
  <c r="T51" i="236"/>
  <c r="U57" i="236"/>
  <c r="T57" i="236"/>
  <c r="E9" i="237"/>
  <c r="U10" i="237"/>
  <c r="T10" i="237"/>
  <c r="U18" i="237"/>
  <c r="T18" i="237"/>
  <c r="U26" i="237"/>
  <c r="T26" i="237"/>
  <c r="U47" i="237"/>
  <c r="P53" i="237"/>
  <c r="U14" i="238"/>
  <c r="U22" i="238"/>
  <c r="U34" i="238"/>
  <c r="U13" i="239"/>
  <c r="Q27" i="239"/>
  <c r="Q8" i="239" s="1"/>
  <c r="P27" i="240"/>
  <c r="E9" i="241"/>
  <c r="U10" i="241"/>
  <c r="T10" i="241"/>
  <c r="U18" i="241"/>
  <c r="T18" i="241"/>
  <c r="U49" i="241"/>
  <c r="T49" i="241"/>
  <c r="Q9" i="242"/>
  <c r="U14" i="242"/>
  <c r="T14" i="242"/>
  <c r="Q27" i="242"/>
  <c r="P59" i="242"/>
  <c r="U13" i="243"/>
  <c r="T13" i="243"/>
  <c r="U21" i="243"/>
  <c r="T21" i="243"/>
  <c r="P43" i="243"/>
  <c r="U55" i="243"/>
  <c r="T55" i="243"/>
  <c r="U18" i="244"/>
  <c r="T18" i="244"/>
  <c r="P27" i="244"/>
  <c r="P8" i="244" s="1"/>
  <c r="U47" i="244"/>
  <c r="T47" i="244"/>
  <c r="U22" i="245"/>
  <c r="T22" i="245"/>
  <c r="U56" i="245"/>
  <c r="T56" i="245"/>
  <c r="U33" i="247"/>
  <c r="U41" i="247"/>
  <c r="U11" i="248"/>
  <c r="T11" i="248"/>
  <c r="U19" i="248"/>
  <c r="T19" i="248"/>
  <c r="P9" i="249"/>
  <c r="P8" i="249" s="1"/>
  <c r="U57" i="249"/>
  <c r="P43" i="250"/>
  <c r="U47" i="251"/>
  <c r="T47" i="251"/>
  <c r="Q53" i="251"/>
  <c r="U51" i="252"/>
  <c r="T51" i="252"/>
  <c r="U57" i="252"/>
  <c r="T57" i="252"/>
  <c r="U39" i="253"/>
  <c r="T39" i="253"/>
  <c r="E53" i="253"/>
  <c r="U54" i="253"/>
  <c r="T54" i="253"/>
  <c r="U24" i="254"/>
  <c r="T24" i="254"/>
  <c r="U47" i="254"/>
  <c r="T47" i="254"/>
  <c r="Q53" i="254"/>
  <c r="U24" i="255"/>
  <c r="T24" i="255"/>
  <c r="Q59" i="255"/>
  <c r="U21" i="256"/>
  <c r="T21" i="256"/>
  <c r="U32" i="256"/>
  <c r="T32" i="256"/>
  <c r="U50" i="256"/>
  <c r="T50" i="256"/>
  <c r="U56" i="256"/>
  <c r="T56" i="256"/>
  <c r="U16" i="257"/>
  <c r="T16" i="257"/>
  <c r="Q59" i="257"/>
  <c r="U11" i="258"/>
  <c r="T11" i="258"/>
  <c r="Q53" i="258"/>
  <c r="I8" i="257"/>
  <c r="I58" i="257" s="1"/>
  <c r="I62" i="257" s="1"/>
  <c r="H8" i="254"/>
  <c r="H58" i="237"/>
  <c r="R8" i="237"/>
  <c r="P27" i="216"/>
  <c r="P9" i="217"/>
  <c r="Q53" i="217"/>
  <c r="E9" i="218"/>
  <c r="P53" i="218"/>
  <c r="P42" i="218" s="1"/>
  <c r="Q43" i="219"/>
  <c r="Q42" i="219" s="1"/>
  <c r="P43" i="220"/>
  <c r="P42" i="220" s="1"/>
  <c r="E27" i="221"/>
  <c r="P43" i="222"/>
  <c r="Q53" i="223"/>
  <c r="Q42" i="223" s="1"/>
  <c r="Q27" i="224"/>
  <c r="E43" i="224"/>
  <c r="E9" i="225"/>
  <c r="P53" i="225"/>
  <c r="Q27" i="226"/>
  <c r="E43" i="226"/>
  <c r="E9" i="227"/>
  <c r="E53" i="227"/>
  <c r="E27" i="228"/>
  <c r="E53" i="229"/>
  <c r="P43" i="230"/>
  <c r="P42" i="230" s="1"/>
  <c r="P43" i="231"/>
  <c r="P42" i="231" s="1"/>
  <c r="Q9" i="232"/>
  <c r="Q8" i="232" s="1"/>
  <c r="Q53" i="232"/>
  <c r="U38" i="233"/>
  <c r="T38" i="233"/>
  <c r="U20" i="234"/>
  <c r="T20" i="234"/>
  <c r="U41" i="234"/>
  <c r="T41" i="234"/>
  <c r="U56" i="234"/>
  <c r="T56" i="234"/>
  <c r="E9" i="235"/>
  <c r="P9" i="235"/>
  <c r="P8" i="235" s="1"/>
  <c r="P9" i="237"/>
  <c r="T9" i="237" s="1"/>
  <c r="P27" i="237"/>
  <c r="U39" i="237"/>
  <c r="T39" i="237"/>
  <c r="U48" i="237"/>
  <c r="T48" i="237"/>
  <c r="Q53" i="237"/>
  <c r="U15" i="238"/>
  <c r="T15" i="238"/>
  <c r="U23" i="238"/>
  <c r="T23" i="238"/>
  <c r="Q27" i="238"/>
  <c r="U35" i="238"/>
  <c r="T35" i="238"/>
  <c r="E43" i="238"/>
  <c r="T44" i="238"/>
  <c r="E59" i="238"/>
  <c r="U60" i="238"/>
  <c r="T60" i="238"/>
  <c r="U14" i="239"/>
  <c r="T14" i="239"/>
  <c r="U22" i="239"/>
  <c r="T22" i="239"/>
  <c r="U35" i="239"/>
  <c r="T35" i="239"/>
  <c r="Q9" i="240"/>
  <c r="U13" i="240"/>
  <c r="T13" i="240"/>
  <c r="U21" i="240"/>
  <c r="T21" i="240"/>
  <c r="U32" i="240"/>
  <c r="T32" i="240"/>
  <c r="U50" i="240"/>
  <c r="T50" i="240"/>
  <c r="U56" i="240"/>
  <c r="T56" i="240"/>
  <c r="P9" i="241"/>
  <c r="U26" i="241"/>
  <c r="T26" i="241"/>
  <c r="U22" i="242"/>
  <c r="T22" i="242"/>
  <c r="U35" i="242"/>
  <c r="T35" i="242"/>
  <c r="E43" i="242"/>
  <c r="T44" i="242"/>
  <c r="Q59" i="242"/>
  <c r="E9" i="244"/>
  <c r="U10" i="244"/>
  <c r="T10" i="244"/>
  <c r="U38" i="244"/>
  <c r="T38" i="244"/>
  <c r="E59" i="244"/>
  <c r="T60" i="244"/>
  <c r="P9" i="245"/>
  <c r="P8" i="245" s="1"/>
  <c r="U14" i="245"/>
  <c r="T14" i="245"/>
  <c r="U34" i="245"/>
  <c r="T34" i="245"/>
  <c r="E27" i="246"/>
  <c r="T28" i="246"/>
  <c r="U48" i="246"/>
  <c r="T48" i="246"/>
  <c r="U34" i="247"/>
  <c r="T34" i="247"/>
  <c r="U50" i="248"/>
  <c r="T50" i="248"/>
  <c r="Q9" i="249"/>
  <c r="Q8" i="249" s="1"/>
  <c r="U12" i="250"/>
  <c r="T12" i="250"/>
  <c r="Q43" i="250"/>
  <c r="U55" i="250"/>
  <c r="T55" i="250"/>
  <c r="U17" i="253"/>
  <c r="T17" i="253"/>
  <c r="U31" i="253"/>
  <c r="T31" i="253"/>
  <c r="U48" i="253"/>
  <c r="T48" i="253"/>
  <c r="P53" i="253"/>
  <c r="U40" i="256"/>
  <c r="T40" i="256"/>
  <c r="U24" i="257"/>
  <c r="T24" i="257"/>
  <c r="U19" i="258"/>
  <c r="T19" i="258"/>
  <c r="U38" i="258"/>
  <c r="T38" i="258"/>
  <c r="I58" i="254"/>
  <c r="S8" i="254"/>
  <c r="R8" i="251"/>
  <c r="H58" i="251"/>
  <c r="R8" i="247"/>
  <c r="H58" i="247"/>
  <c r="R8" i="243"/>
  <c r="H58" i="243"/>
  <c r="R8" i="239"/>
  <c r="H58" i="239"/>
  <c r="R9" i="236"/>
  <c r="H8" i="236"/>
  <c r="R8" i="234"/>
  <c r="H58" i="234"/>
  <c r="P27" i="234"/>
  <c r="E53" i="208"/>
  <c r="P43" i="209"/>
  <c r="Q59" i="209"/>
  <c r="P9" i="210"/>
  <c r="P8" i="210" s="1"/>
  <c r="P53" i="210"/>
  <c r="Q27" i="211"/>
  <c r="E43" i="211"/>
  <c r="P59" i="211"/>
  <c r="P9" i="212"/>
  <c r="P8" i="212" s="1"/>
  <c r="Q53" i="212"/>
  <c r="E9" i="213"/>
  <c r="P53" i="213"/>
  <c r="P43" i="214"/>
  <c r="P42" i="214" s="1"/>
  <c r="U54" i="214"/>
  <c r="Q59" i="214"/>
  <c r="E9" i="215"/>
  <c r="E53" i="215"/>
  <c r="Q27" i="216"/>
  <c r="E43" i="216"/>
  <c r="Q59" i="216"/>
  <c r="E27" i="217"/>
  <c r="U44" i="217"/>
  <c r="Q53" i="218"/>
  <c r="E53" i="219"/>
  <c r="U10" i="220"/>
  <c r="Q43" i="220"/>
  <c r="Q42" i="220" s="1"/>
  <c r="P27" i="221"/>
  <c r="P8" i="221" s="1"/>
  <c r="E59" i="221"/>
  <c r="Q43" i="222"/>
  <c r="Q42" i="222" s="1"/>
  <c r="E27" i="223"/>
  <c r="U44" i="223"/>
  <c r="U10" i="224"/>
  <c r="P43" i="224"/>
  <c r="P42" i="224" s="1"/>
  <c r="U54" i="224"/>
  <c r="Q59" i="224"/>
  <c r="P9" i="225"/>
  <c r="P8" i="225" s="1"/>
  <c r="Q53" i="225"/>
  <c r="T59" i="225"/>
  <c r="U60" i="225"/>
  <c r="U10" i="226"/>
  <c r="P43" i="226"/>
  <c r="P42" i="226" s="1"/>
  <c r="U54" i="226"/>
  <c r="Q59" i="226"/>
  <c r="P9" i="227"/>
  <c r="P8" i="227" s="1"/>
  <c r="U28" i="227"/>
  <c r="P53" i="227"/>
  <c r="P27" i="228"/>
  <c r="P8" i="228" s="1"/>
  <c r="E59" i="228"/>
  <c r="E9" i="229"/>
  <c r="U28" i="229"/>
  <c r="P53" i="229"/>
  <c r="T59" i="229"/>
  <c r="U60" i="229"/>
  <c r="U10" i="230"/>
  <c r="Q43" i="230"/>
  <c r="Q42" i="230" s="1"/>
  <c r="U10" i="231"/>
  <c r="Q43" i="231"/>
  <c r="Q42" i="231" s="1"/>
  <c r="E27" i="232"/>
  <c r="U44" i="232"/>
  <c r="U10" i="233"/>
  <c r="P27" i="233"/>
  <c r="U32" i="233"/>
  <c r="U50" i="234"/>
  <c r="T50" i="234"/>
  <c r="U14" i="235"/>
  <c r="T14" i="235"/>
  <c r="U22" i="235"/>
  <c r="T22" i="235"/>
  <c r="E9" i="236"/>
  <c r="Q9" i="237"/>
  <c r="U31" i="237"/>
  <c r="T31" i="237"/>
  <c r="P59" i="238"/>
  <c r="P9" i="239"/>
  <c r="E43" i="239"/>
  <c r="U44" i="239"/>
  <c r="T44" i="239"/>
  <c r="U52" i="239"/>
  <c r="T52" i="239"/>
  <c r="Q59" i="239"/>
  <c r="U40" i="240"/>
  <c r="T40" i="240"/>
  <c r="Q9" i="241"/>
  <c r="P27" i="241"/>
  <c r="U39" i="241"/>
  <c r="T39" i="241"/>
  <c r="E53" i="241"/>
  <c r="U54" i="241"/>
  <c r="T54" i="241"/>
  <c r="U51" i="243"/>
  <c r="T51" i="243"/>
  <c r="E53" i="243"/>
  <c r="T54" i="243"/>
  <c r="U25" i="244"/>
  <c r="T25" i="244"/>
  <c r="U30" i="244"/>
  <c r="T30" i="244"/>
  <c r="Q9" i="245"/>
  <c r="Q8" i="245" s="1"/>
  <c r="U41" i="245"/>
  <c r="T41" i="245"/>
  <c r="U52" i="245"/>
  <c r="T52" i="245"/>
  <c r="E9" i="246"/>
  <c r="U10" i="246"/>
  <c r="T10" i="246"/>
  <c r="U18" i="246"/>
  <c r="T18" i="246"/>
  <c r="U26" i="246"/>
  <c r="T26" i="246"/>
  <c r="U57" i="247"/>
  <c r="T57" i="247"/>
  <c r="E9" i="248"/>
  <c r="T10" i="248"/>
  <c r="U55" i="248"/>
  <c r="T55" i="248"/>
  <c r="U46" i="249"/>
  <c r="T46" i="249"/>
  <c r="U20" i="250"/>
  <c r="T20" i="250"/>
  <c r="U10" i="251"/>
  <c r="E9" i="251"/>
  <c r="T10" i="251"/>
  <c r="U29" i="251"/>
  <c r="T29" i="251"/>
  <c r="U37" i="251"/>
  <c r="T37" i="251"/>
  <c r="U61" i="251"/>
  <c r="T61" i="251"/>
  <c r="E9" i="252"/>
  <c r="T9" i="252" s="1"/>
  <c r="U33" i="252"/>
  <c r="T33" i="252"/>
  <c r="U25" i="253"/>
  <c r="T25" i="253"/>
  <c r="Q53" i="253"/>
  <c r="E9" i="254"/>
  <c r="U29" i="254"/>
  <c r="T29" i="254"/>
  <c r="U37" i="254"/>
  <c r="T37" i="254"/>
  <c r="U15" i="255"/>
  <c r="T15" i="255"/>
  <c r="U46" i="255"/>
  <c r="T46" i="255"/>
  <c r="U12" i="256"/>
  <c r="T12" i="256"/>
  <c r="P43" i="256"/>
  <c r="U46" i="257"/>
  <c r="T46" i="257"/>
  <c r="S9" i="258"/>
  <c r="U30" i="258"/>
  <c r="T30" i="258"/>
  <c r="H8" i="258"/>
  <c r="R9" i="255"/>
  <c r="R9" i="252"/>
  <c r="I8" i="251"/>
  <c r="I58" i="251" s="1"/>
  <c r="I62" i="251" s="1"/>
  <c r="R8" i="249"/>
  <c r="H58" i="249"/>
  <c r="H62" i="245"/>
  <c r="H58" i="241"/>
  <c r="R8" i="241"/>
  <c r="H8" i="246"/>
  <c r="R27" i="246"/>
  <c r="P43" i="211"/>
  <c r="Q9" i="212"/>
  <c r="Q8" i="212" s="1"/>
  <c r="E27" i="212"/>
  <c r="P9" i="213"/>
  <c r="Q53" i="213"/>
  <c r="Q43" i="214"/>
  <c r="Q42" i="214" s="1"/>
  <c r="P9" i="215"/>
  <c r="P8" i="215" s="1"/>
  <c r="P53" i="215"/>
  <c r="P43" i="216"/>
  <c r="P42" i="216" s="1"/>
  <c r="P27" i="217"/>
  <c r="Q9" i="218"/>
  <c r="Q8" i="218" s="1"/>
  <c r="E27" i="218"/>
  <c r="E9" i="219"/>
  <c r="P53" i="219"/>
  <c r="E53" i="220"/>
  <c r="Q27" i="221"/>
  <c r="E43" i="221"/>
  <c r="E9" i="222"/>
  <c r="E53" i="222"/>
  <c r="P27" i="223"/>
  <c r="Q43" i="224"/>
  <c r="Q42" i="224" s="1"/>
  <c r="Q9" i="225"/>
  <c r="Q8" i="225" s="1"/>
  <c r="E27" i="225"/>
  <c r="Q43" i="226"/>
  <c r="Q42" i="226" s="1"/>
  <c r="Q53" i="227"/>
  <c r="Q27" i="228"/>
  <c r="E43" i="228"/>
  <c r="P9" i="229"/>
  <c r="P8" i="229" s="1"/>
  <c r="Q53" i="229"/>
  <c r="E53" i="230"/>
  <c r="T60" i="230"/>
  <c r="T28" i="231"/>
  <c r="E53" i="231"/>
  <c r="P27" i="232"/>
  <c r="P8" i="232" s="1"/>
  <c r="P58" i="232" s="1"/>
  <c r="P62" i="232" s="1"/>
  <c r="T30" i="233"/>
  <c r="U11" i="234"/>
  <c r="T11" i="234"/>
  <c r="U18" i="234"/>
  <c r="U32" i="234"/>
  <c r="T32" i="234"/>
  <c r="U39" i="234"/>
  <c r="U54" i="234"/>
  <c r="P27" i="235"/>
  <c r="U33" i="235"/>
  <c r="T33" i="235"/>
  <c r="U41" i="235"/>
  <c r="T41" i="235"/>
  <c r="U56" i="235"/>
  <c r="T56" i="235"/>
  <c r="U14" i="236"/>
  <c r="T14" i="236"/>
  <c r="U22" i="236"/>
  <c r="T22" i="236"/>
  <c r="U33" i="236"/>
  <c r="T33" i="236"/>
  <c r="U40" i="236"/>
  <c r="U45" i="236"/>
  <c r="U56" i="236"/>
  <c r="T56" i="236"/>
  <c r="U37" i="237"/>
  <c r="P9" i="238"/>
  <c r="P8" i="238" s="1"/>
  <c r="U57" i="238"/>
  <c r="U33" i="239"/>
  <c r="P43" i="239"/>
  <c r="U11" i="240"/>
  <c r="U19" i="240"/>
  <c r="P43" i="240"/>
  <c r="U54" i="240"/>
  <c r="U31" i="241"/>
  <c r="T31" i="241"/>
  <c r="U48" i="241"/>
  <c r="T48" i="241"/>
  <c r="P53" i="241"/>
  <c r="U12" i="243"/>
  <c r="T12" i="243"/>
  <c r="U20" i="243"/>
  <c r="T20" i="243"/>
  <c r="Q9" i="244"/>
  <c r="U17" i="244"/>
  <c r="T17" i="244"/>
  <c r="U36" i="244"/>
  <c r="U12" i="245"/>
  <c r="U21" i="245"/>
  <c r="T21" i="245"/>
  <c r="U32" i="245"/>
  <c r="P9" i="246"/>
  <c r="P8" i="246" s="1"/>
  <c r="U46" i="246"/>
  <c r="U60" i="246"/>
  <c r="U15" i="247"/>
  <c r="T15" i="247"/>
  <c r="U23" i="247"/>
  <c r="T23" i="247"/>
  <c r="U45" i="247"/>
  <c r="T45" i="247"/>
  <c r="P27" i="248"/>
  <c r="P8" i="248" s="1"/>
  <c r="U32" i="248"/>
  <c r="T32" i="248"/>
  <c r="U40" i="248"/>
  <c r="T40" i="248"/>
  <c r="U48" i="248"/>
  <c r="U16" i="249"/>
  <c r="T16" i="249"/>
  <c r="U24" i="249"/>
  <c r="T24" i="249"/>
  <c r="U51" i="250"/>
  <c r="T51" i="250"/>
  <c r="E53" i="250"/>
  <c r="T54" i="250"/>
  <c r="U18" i="251"/>
  <c r="T18" i="251"/>
  <c r="U14" i="252"/>
  <c r="T14" i="252"/>
  <c r="P27" i="252"/>
  <c r="U41" i="252"/>
  <c r="T41" i="252"/>
  <c r="U56" i="252"/>
  <c r="T56" i="252"/>
  <c r="U29" i="253"/>
  <c r="U38" i="253"/>
  <c r="T38" i="253"/>
  <c r="E9" i="255"/>
  <c r="U23" i="255"/>
  <c r="T23" i="255"/>
  <c r="E27" i="255"/>
  <c r="U28" i="255"/>
  <c r="T28" i="255"/>
  <c r="U36" i="255"/>
  <c r="T36" i="255"/>
  <c r="U20" i="256"/>
  <c r="T20" i="256"/>
  <c r="Q43" i="256"/>
  <c r="U55" i="256"/>
  <c r="T55" i="256"/>
  <c r="U15" i="257"/>
  <c r="T15" i="257"/>
  <c r="U22" i="257"/>
  <c r="E27" i="257"/>
  <c r="U28" i="257"/>
  <c r="T28" i="257"/>
  <c r="U36" i="257"/>
  <c r="T36" i="257"/>
  <c r="U10" i="258"/>
  <c r="T10" i="258"/>
  <c r="E9" i="258"/>
  <c r="T9" i="258" s="1"/>
  <c r="U17" i="258"/>
  <c r="R8" i="255"/>
  <c r="H58" i="255"/>
  <c r="H62" i="252"/>
  <c r="R58" i="252"/>
  <c r="R9" i="248"/>
  <c r="H8" i="248"/>
  <c r="R9" i="244"/>
  <c r="H8" i="244"/>
  <c r="R8" i="240"/>
  <c r="H58" i="240"/>
  <c r="G8" i="230"/>
  <c r="G58" i="230" s="1"/>
  <c r="G62" i="230" s="1"/>
  <c r="O8" i="230"/>
  <c r="O58" i="230" s="1"/>
  <c r="O62" i="230" s="1"/>
  <c r="F8" i="118"/>
  <c r="F58" i="118" s="1"/>
  <c r="F62" i="118" s="1"/>
  <c r="N8" i="118"/>
  <c r="N58" i="118" s="1"/>
  <c r="N62" i="118" s="1"/>
  <c r="R62" i="89"/>
  <c r="R62" i="101"/>
  <c r="W8" i="229"/>
  <c r="W8" i="185"/>
  <c r="W58" i="185" s="1"/>
  <c r="W62" i="185" s="1"/>
  <c r="E27" i="233"/>
  <c r="P53" i="234"/>
  <c r="T60" i="234"/>
  <c r="E53" i="235"/>
  <c r="T60" i="235"/>
  <c r="E53" i="236"/>
  <c r="T60" i="236"/>
  <c r="E27" i="237"/>
  <c r="E59" i="237"/>
  <c r="P43" i="238"/>
  <c r="P42" i="238" s="1"/>
  <c r="Q59" i="238"/>
  <c r="Q43" i="239"/>
  <c r="E9" i="240"/>
  <c r="P53" i="240"/>
  <c r="T60" i="240"/>
  <c r="E27" i="241"/>
  <c r="E59" i="241"/>
  <c r="T38" i="242"/>
  <c r="P43" i="242"/>
  <c r="P42" i="242" s="1"/>
  <c r="T48" i="242"/>
  <c r="E9" i="243"/>
  <c r="T15" i="243"/>
  <c r="T23" i="243"/>
  <c r="T35" i="243"/>
  <c r="T45" i="243"/>
  <c r="P53" i="243"/>
  <c r="T12" i="244"/>
  <c r="T20" i="244"/>
  <c r="T32" i="244"/>
  <c r="T40" i="244"/>
  <c r="T50" i="244"/>
  <c r="T55" i="244"/>
  <c r="P59" i="244"/>
  <c r="T16" i="245"/>
  <c r="T24" i="245"/>
  <c r="T28" i="245"/>
  <c r="T36" i="245"/>
  <c r="T46" i="245"/>
  <c r="E53" i="245"/>
  <c r="T60" i="245"/>
  <c r="T12" i="246"/>
  <c r="T20" i="246"/>
  <c r="T32" i="246"/>
  <c r="T40" i="246"/>
  <c r="T50" i="246"/>
  <c r="T55" i="246"/>
  <c r="P59" i="246"/>
  <c r="T17" i="247"/>
  <c r="T25" i="247"/>
  <c r="T29" i="247"/>
  <c r="T37" i="247"/>
  <c r="Q43" i="247"/>
  <c r="Q42" i="247" s="1"/>
  <c r="T47" i="247"/>
  <c r="T61" i="247"/>
  <c r="T14" i="248"/>
  <c r="T22" i="248"/>
  <c r="T34" i="248"/>
  <c r="T44" i="248"/>
  <c r="T52" i="248"/>
  <c r="Q53" i="248"/>
  <c r="Q42" i="248" s="1"/>
  <c r="T57" i="248"/>
  <c r="T10" i="249"/>
  <c r="T18" i="249"/>
  <c r="T26" i="249"/>
  <c r="T30" i="249"/>
  <c r="T38" i="249"/>
  <c r="P43" i="249"/>
  <c r="P42" i="249" s="1"/>
  <c r="T48" i="249"/>
  <c r="E9" i="250"/>
  <c r="P53" i="250"/>
  <c r="P59" i="251"/>
  <c r="E53" i="252"/>
  <c r="E27" i="253"/>
  <c r="E59" i="254"/>
  <c r="T10" i="255"/>
  <c r="P43" i="255"/>
  <c r="P53" i="256"/>
  <c r="T10" i="257"/>
  <c r="P43" i="257"/>
  <c r="E27" i="258"/>
  <c r="E59" i="258"/>
  <c r="C58" i="1"/>
  <c r="C62" i="1" s="1"/>
  <c r="S8" i="1"/>
  <c r="K58" i="1"/>
  <c r="S8" i="258"/>
  <c r="K58" i="258"/>
  <c r="C58" i="257"/>
  <c r="C62" i="257" s="1"/>
  <c r="S8" i="257"/>
  <c r="K58" i="257"/>
  <c r="C58" i="256"/>
  <c r="C62" i="256" s="1"/>
  <c r="S8" i="256"/>
  <c r="K58" i="256"/>
  <c r="S8" i="255"/>
  <c r="K58" i="255"/>
  <c r="C58" i="253"/>
  <c r="C62" i="253" s="1"/>
  <c r="S8" i="253"/>
  <c r="K58" i="253"/>
  <c r="K62" i="253" s="1"/>
  <c r="C58" i="252"/>
  <c r="C62" i="252" s="1"/>
  <c r="S8" i="252"/>
  <c r="K58" i="252"/>
  <c r="K58" i="251"/>
  <c r="R62" i="125"/>
  <c r="R62" i="109"/>
  <c r="R62" i="13"/>
  <c r="W8" i="213"/>
  <c r="W58" i="213" s="1"/>
  <c r="W62" i="213" s="1"/>
  <c r="V8" i="173"/>
  <c r="V58" i="173" s="1"/>
  <c r="V62" i="173" s="1"/>
  <c r="P53" i="236"/>
  <c r="Q43" i="238"/>
  <c r="E53" i="239"/>
  <c r="Q53" i="240"/>
  <c r="Q43" i="242"/>
  <c r="Q53" i="243"/>
  <c r="Q42" i="243" s="1"/>
  <c r="Q27" i="244"/>
  <c r="E43" i="244"/>
  <c r="E9" i="245"/>
  <c r="P53" i="245"/>
  <c r="P42" i="245" s="1"/>
  <c r="T59" i="245"/>
  <c r="U60" i="245"/>
  <c r="Q27" i="246"/>
  <c r="E43" i="246"/>
  <c r="E53" i="247"/>
  <c r="E27" i="248"/>
  <c r="Q43" i="249"/>
  <c r="Q53" i="250"/>
  <c r="Q27" i="251"/>
  <c r="E43" i="251"/>
  <c r="P53" i="252"/>
  <c r="P42" i="252" s="1"/>
  <c r="Q27" i="254"/>
  <c r="E43" i="254"/>
  <c r="Q43" i="255"/>
  <c r="Q53" i="256"/>
  <c r="Q43" i="257"/>
  <c r="L58" i="1"/>
  <c r="L62" i="1" s="1"/>
  <c r="L58" i="257"/>
  <c r="L62" i="257" s="1"/>
  <c r="L58" i="256"/>
  <c r="L62" i="256" s="1"/>
  <c r="D58" i="253"/>
  <c r="D62" i="253" s="1"/>
  <c r="W8" i="209"/>
  <c r="W58" i="209" s="1"/>
  <c r="W62" i="209" s="1"/>
  <c r="W8" i="173"/>
  <c r="W8" i="169"/>
  <c r="W8" i="165"/>
  <c r="W58" i="165" s="1"/>
  <c r="W62" i="165" s="1"/>
  <c r="W8" i="161"/>
  <c r="W8" i="157"/>
  <c r="W8" i="153"/>
  <c r="W8" i="149"/>
  <c r="W58" i="149" s="1"/>
  <c r="W62" i="149" s="1"/>
  <c r="W8" i="145"/>
  <c r="W8" i="141"/>
  <c r="W8" i="137"/>
  <c r="W8" i="133"/>
  <c r="W8" i="129"/>
  <c r="W8" i="125"/>
  <c r="W8" i="121"/>
  <c r="W8" i="117"/>
  <c r="W8" i="113"/>
  <c r="W8" i="109"/>
  <c r="W8" i="105"/>
  <c r="W8" i="101"/>
  <c r="W8" i="97"/>
  <c r="W8" i="93"/>
  <c r="W8" i="89"/>
  <c r="W8" i="85"/>
  <c r="W8" i="81"/>
  <c r="W8" i="77"/>
  <c r="W8" i="73"/>
  <c r="W8" i="69"/>
  <c r="W58" i="69" s="1"/>
  <c r="W62" i="69" s="1"/>
  <c r="W8" i="65"/>
  <c r="W8" i="61"/>
  <c r="W8" i="57"/>
  <c r="W8" i="53"/>
  <c r="W58" i="53" s="1"/>
  <c r="W62" i="53" s="1"/>
  <c r="W8" i="49"/>
  <c r="W8" i="45"/>
  <c r="W8" i="41"/>
  <c r="W8" i="37"/>
  <c r="W8" i="33"/>
  <c r="V8" i="29"/>
  <c r="V58" i="29" s="1"/>
  <c r="V62" i="29" s="1"/>
  <c r="Q27" i="233"/>
  <c r="E43" i="233"/>
  <c r="P59" i="233"/>
  <c r="E27" i="234"/>
  <c r="Q53" i="235"/>
  <c r="Q42" i="235" s="1"/>
  <c r="Q53" i="236"/>
  <c r="Q27" i="237"/>
  <c r="E43" i="237"/>
  <c r="Q59" i="237"/>
  <c r="E53" i="238"/>
  <c r="E9" i="239"/>
  <c r="P53" i="239"/>
  <c r="E27" i="240"/>
  <c r="Q27" i="241"/>
  <c r="E43" i="241"/>
  <c r="Q59" i="241"/>
  <c r="E9" i="242"/>
  <c r="E53" i="242"/>
  <c r="E27" i="243"/>
  <c r="E59" i="243"/>
  <c r="P43" i="244"/>
  <c r="P42" i="244" s="1"/>
  <c r="Q53" i="245"/>
  <c r="Q42" i="245" s="1"/>
  <c r="P43" i="246"/>
  <c r="P42" i="246" s="1"/>
  <c r="E9" i="247"/>
  <c r="P53" i="247"/>
  <c r="P59" i="248"/>
  <c r="E53" i="249"/>
  <c r="E27" i="250"/>
  <c r="E59" i="250"/>
  <c r="P43" i="251"/>
  <c r="P42" i="251" s="1"/>
  <c r="Q53" i="252"/>
  <c r="Q42" i="252" s="1"/>
  <c r="Q27" i="253"/>
  <c r="Q8" i="253" s="1"/>
  <c r="E43" i="253"/>
  <c r="P59" i="253"/>
  <c r="P43" i="254"/>
  <c r="P42" i="254" s="1"/>
  <c r="P58" i="254" s="1"/>
  <c r="P62" i="254" s="1"/>
  <c r="Q59" i="254"/>
  <c r="E53" i="255"/>
  <c r="E27" i="256"/>
  <c r="E59" i="256"/>
  <c r="E53" i="257"/>
  <c r="Q27" i="258"/>
  <c r="Q8" i="258" s="1"/>
  <c r="E43" i="258"/>
  <c r="Q59" i="258"/>
  <c r="M58" i="255"/>
  <c r="M62" i="255" s="1"/>
  <c r="R62" i="5"/>
  <c r="V8" i="205"/>
  <c r="V58" i="205" s="1"/>
  <c r="V62" i="205" s="1"/>
  <c r="W8" i="29"/>
  <c r="W8" i="5"/>
  <c r="P43" i="233"/>
  <c r="P42" i="233" s="1"/>
  <c r="E27" i="235"/>
  <c r="E27" i="236"/>
  <c r="P43" i="237"/>
  <c r="P42" i="237" s="1"/>
  <c r="E9" i="238"/>
  <c r="P53" i="238"/>
  <c r="Q53" i="239"/>
  <c r="P43" i="241"/>
  <c r="Q43" i="244"/>
  <c r="E27" i="245"/>
  <c r="Q43" i="246"/>
  <c r="Q42" i="246" s="1"/>
  <c r="Q27" i="248"/>
  <c r="E43" i="248"/>
  <c r="E9" i="249"/>
  <c r="Q43" i="251"/>
  <c r="Q42" i="251" s="1"/>
  <c r="E27" i="252"/>
  <c r="E59" i="252"/>
  <c r="P43" i="253"/>
  <c r="P42" i="253" s="1"/>
  <c r="Q59" i="253"/>
  <c r="Q43" i="254"/>
  <c r="Q42" i="254" s="1"/>
  <c r="P53" i="255"/>
  <c r="P59" i="256"/>
  <c r="P53" i="257"/>
  <c r="P43" i="258"/>
  <c r="P42" i="258" s="1"/>
  <c r="R62" i="93"/>
  <c r="R62" i="85"/>
  <c r="R62" i="77"/>
  <c r="R62" i="65"/>
  <c r="R62" i="61"/>
  <c r="R62" i="57"/>
  <c r="R62" i="53"/>
  <c r="R62" i="49"/>
  <c r="R62" i="41"/>
  <c r="R62" i="17"/>
  <c r="V8" i="257"/>
  <c r="V58" i="257" s="1"/>
  <c r="V62" i="257" s="1"/>
  <c r="V8" i="253"/>
  <c r="V58" i="253" s="1"/>
  <c r="V62" i="253" s="1"/>
  <c r="V8" i="249"/>
  <c r="V58" i="249" s="1"/>
  <c r="V62" i="249" s="1"/>
  <c r="V8" i="245"/>
  <c r="V58" i="245" s="1"/>
  <c r="V62" i="245" s="1"/>
  <c r="V8" i="241"/>
  <c r="V58" i="241" s="1"/>
  <c r="V62" i="241" s="1"/>
  <c r="W8" i="197"/>
  <c r="Q43" i="233"/>
  <c r="Q27" i="234"/>
  <c r="E43" i="234"/>
  <c r="S58" i="234"/>
  <c r="P59" i="234"/>
  <c r="T59" i="234" s="1"/>
  <c r="P59" i="235"/>
  <c r="P59" i="236"/>
  <c r="Q43" i="237"/>
  <c r="Q42" i="237" s="1"/>
  <c r="Q53" i="238"/>
  <c r="E27" i="239"/>
  <c r="E59" i="239"/>
  <c r="Q27" i="240"/>
  <c r="E43" i="240"/>
  <c r="P59" i="240"/>
  <c r="Q43" i="241"/>
  <c r="Q42" i="241" s="1"/>
  <c r="Q53" i="242"/>
  <c r="Q27" i="243"/>
  <c r="Q8" i="243" s="1"/>
  <c r="E43" i="243"/>
  <c r="Q59" i="243"/>
  <c r="E53" i="244"/>
  <c r="P59" i="245"/>
  <c r="E53" i="246"/>
  <c r="E27" i="247"/>
  <c r="E59" i="247"/>
  <c r="P43" i="248"/>
  <c r="P42" i="248" s="1"/>
  <c r="Q53" i="249"/>
  <c r="Q27" i="250"/>
  <c r="E43" i="250"/>
  <c r="Q59" i="250"/>
  <c r="E53" i="251"/>
  <c r="P59" i="252"/>
  <c r="Q43" i="253"/>
  <c r="Q42" i="253" s="1"/>
  <c r="E53" i="254"/>
  <c r="Q53" i="255"/>
  <c r="Q27" i="256"/>
  <c r="Q8" i="256" s="1"/>
  <c r="E43" i="256"/>
  <c r="Q53" i="257"/>
  <c r="Q43" i="258"/>
  <c r="R62" i="29"/>
  <c r="W8" i="257"/>
  <c r="W8" i="253"/>
  <c r="W8" i="249"/>
  <c r="W8" i="245"/>
  <c r="W8" i="241"/>
  <c r="V8" i="237"/>
  <c r="V58" i="237" s="1"/>
  <c r="V62" i="237" s="1"/>
  <c r="W8" i="193"/>
  <c r="V8" i="189"/>
  <c r="V58" i="189" s="1"/>
  <c r="V62" i="189" s="1"/>
  <c r="V8" i="185"/>
  <c r="V58" i="185" s="1"/>
  <c r="V62" i="185" s="1"/>
  <c r="W8" i="21"/>
  <c r="R62" i="227"/>
  <c r="R62" i="220"/>
  <c r="R62" i="212"/>
  <c r="R62" i="206"/>
  <c r="R62" i="204"/>
  <c r="R62" i="203"/>
  <c r="R62" i="202"/>
  <c r="R62" i="189"/>
  <c r="R62" i="188"/>
  <c r="R62" i="180"/>
  <c r="R62" i="173"/>
  <c r="R62" i="172"/>
  <c r="R62" i="171"/>
  <c r="R62" i="165"/>
  <c r="R62" i="163"/>
  <c r="R62" i="162"/>
  <c r="R62" i="157"/>
  <c r="R62" i="156"/>
  <c r="R62" i="155"/>
  <c r="R62" i="154"/>
  <c r="R62" i="150"/>
  <c r="R62" i="149"/>
  <c r="R62" i="147"/>
  <c r="R62" i="141"/>
  <c r="R62" i="140"/>
  <c r="R62" i="139"/>
  <c r="R62" i="138"/>
  <c r="R62" i="137"/>
  <c r="R62" i="136"/>
  <c r="R62" i="134"/>
  <c r="R62" i="132"/>
  <c r="R62" i="131"/>
  <c r="R62" i="130"/>
  <c r="M58" i="100"/>
  <c r="M62" i="100" s="1"/>
  <c r="V8" i="236"/>
  <c r="V58" i="236" s="1"/>
  <c r="V62" i="236" s="1"/>
  <c r="V8" i="233"/>
  <c r="V58" i="233" s="1"/>
  <c r="V62" i="233" s="1"/>
  <c r="V8" i="220"/>
  <c r="V58" i="220" s="1"/>
  <c r="V62" i="220" s="1"/>
  <c r="V8" i="217"/>
  <c r="V58" i="217" s="1"/>
  <c r="V62" i="217" s="1"/>
  <c r="V8" i="204"/>
  <c r="V58" i="204" s="1"/>
  <c r="V62" i="204" s="1"/>
  <c r="V8" i="201"/>
  <c r="V58" i="201" s="1"/>
  <c r="V62" i="201" s="1"/>
  <c r="V8" i="188"/>
  <c r="V58" i="188" s="1"/>
  <c r="V62" i="188" s="1"/>
  <c r="V8" i="180"/>
  <c r="V58" i="180" s="1"/>
  <c r="V62" i="180" s="1"/>
  <c r="V8" i="177"/>
  <c r="V58" i="177" s="1"/>
  <c r="V62" i="177" s="1"/>
  <c r="V8" i="28"/>
  <c r="V58" i="28" s="1"/>
  <c r="V62" i="28" s="1"/>
  <c r="V8" i="25"/>
  <c r="V58" i="25" s="1"/>
  <c r="V62" i="25" s="1"/>
  <c r="V8" i="17"/>
  <c r="V58" i="17" s="1"/>
  <c r="V62" i="17" s="1"/>
  <c r="V8" i="9"/>
  <c r="V58" i="9" s="1"/>
  <c r="V62" i="9" s="1"/>
  <c r="S8" i="250"/>
  <c r="K58" i="250"/>
  <c r="S8" i="249"/>
  <c r="K58" i="249"/>
  <c r="S8" i="248"/>
  <c r="K58" i="248"/>
  <c r="C58" i="247"/>
  <c r="C62" i="247" s="1"/>
  <c r="S8" i="247"/>
  <c r="K58" i="247"/>
  <c r="C58" i="246"/>
  <c r="C62" i="246" s="1"/>
  <c r="S8" i="246"/>
  <c r="K58" i="246"/>
  <c r="S8" i="245"/>
  <c r="K58" i="245"/>
  <c r="S8" i="244"/>
  <c r="K58" i="244"/>
  <c r="S8" i="243"/>
  <c r="K58" i="243"/>
  <c r="S8" i="242"/>
  <c r="K58" i="242"/>
  <c r="S8" i="241"/>
  <c r="K58" i="241"/>
  <c r="C58" i="240"/>
  <c r="C62" i="240" s="1"/>
  <c r="S8" i="240"/>
  <c r="K58" i="240"/>
  <c r="C58" i="239"/>
  <c r="C62" i="239" s="1"/>
  <c r="S8" i="239"/>
  <c r="K58" i="239"/>
  <c r="C58" i="238"/>
  <c r="C62" i="238" s="1"/>
  <c r="S8" i="238"/>
  <c r="K58" i="238"/>
  <c r="S8" i="237"/>
  <c r="K58" i="237"/>
  <c r="S8" i="236"/>
  <c r="K58" i="236"/>
  <c r="S8" i="235"/>
  <c r="K58" i="235"/>
  <c r="K58" i="234"/>
  <c r="K62" i="234" s="1"/>
  <c r="C58" i="232"/>
  <c r="C62" i="232" s="1"/>
  <c r="S8" i="231"/>
  <c r="K58" i="231"/>
  <c r="K62" i="231" s="1"/>
  <c r="S8" i="230"/>
  <c r="K58" i="230"/>
  <c r="S8" i="229"/>
  <c r="K58" i="229"/>
  <c r="K58" i="228"/>
  <c r="K62" i="228" s="1"/>
  <c r="C58" i="227"/>
  <c r="C62" i="227" s="1"/>
  <c r="C58" i="226"/>
  <c r="C62" i="226" s="1"/>
  <c r="C58" i="225"/>
  <c r="C62" i="225" s="1"/>
  <c r="S8" i="225"/>
  <c r="K58" i="225"/>
  <c r="C58" i="220"/>
  <c r="C62" i="220" s="1"/>
  <c r="S8" i="220"/>
  <c r="K58" i="220"/>
  <c r="S8" i="219"/>
  <c r="K58" i="219"/>
  <c r="S8" i="218"/>
  <c r="K58" i="218"/>
  <c r="S8" i="217"/>
  <c r="K58" i="217"/>
  <c r="S8" i="216"/>
  <c r="K58" i="216"/>
  <c r="C58" i="215"/>
  <c r="C62" i="215" s="1"/>
  <c r="C58" i="214"/>
  <c r="C62" i="214" s="1"/>
  <c r="K58" i="214"/>
  <c r="K62" i="214" s="1"/>
  <c r="C58" i="213"/>
  <c r="C62" i="213" s="1"/>
  <c r="S8" i="213"/>
  <c r="K58" i="213"/>
  <c r="S8" i="212"/>
  <c r="K58" i="212"/>
  <c r="C58" i="208"/>
  <c r="C62" i="208" s="1"/>
  <c r="S8" i="208"/>
  <c r="K58" i="208"/>
  <c r="S8" i="207"/>
  <c r="K58" i="207"/>
  <c r="S8" i="203"/>
  <c r="K58" i="203"/>
  <c r="S8" i="202"/>
  <c r="K58" i="202"/>
  <c r="S8" i="201"/>
  <c r="K58" i="201"/>
  <c r="S8" i="198"/>
  <c r="K58" i="198"/>
  <c r="K58" i="196"/>
  <c r="K62" i="196" s="1"/>
  <c r="C58" i="195"/>
  <c r="C62" i="195" s="1"/>
  <c r="C58" i="194"/>
  <c r="C62" i="194" s="1"/>
  <c r="S8" i="194"/>
  <c r="K58" i="194"/>
  <c r="C58" i="193"/>
  <c r="C62" i="193" s="1"/>
  <c r="S8" i="193"/>
  <c r="K58" i="193"/>
  <c r="S8" i="190"/>
  <c r="K58" i="190"/>
  <c r="C58" i="188"/>
  <c r="C62" i="188" s="1"/>
  <c r="S8" i="188"/>
  <c r="K58" i="188"/>
  <c r="S8" i="186"/>
  <c r="K58" i="186"/>
  <c r="S8" i="185"/>
  <c r="K58" i="185"/>
  <c r="C58" i="183"/>
  <c r="C62" i="183" s="1"/>
  <c r="C58" i="182"/>
  <c r="C62" i="182" s="1"/>
  <c r="S8" i="182"/>
  <c r="K58" i="182"/>
  <c r="C58" i="181"/>
  <c r="C62" i="181" s="1"/>
  <c r="K58" i="181"/>
  <c r="K62" i="181" s="1"/>
  <c r="S8" i="180"/>
  <c r="K58" i="180"/>
  <c r="S8" i="178"/>
  <c r="K58" i="178"/>
  <c r="C58" i="176"/>
  <c r="C62" i="176" s="1"/>
  <c r="K58" i="176"/>
  <c r="K62" i="176" s="1"/>
  <c r="S8" i="173"/>
  <c r="K58" i="173"/>
  <c r="S8" i="171"/>
  <c r="K58" i="171"/>
  <c r="S8" i="170"/>
  <c r="K58" i="170"/>
  <c r="S8" i="169"/>
  <c r="K58" i="169"/>
  <c r="S8" i="168"/>
  <c r="K58" i="168"/>
  <c r="S8" i="166"/>
  <c r="K58" i="166"/>
  <c r="S8" i="165"/>
  <c r="K58" i="165"/>
  <c r="S8" i="164"/>
  <c r="K58" i="164"/>
  <c r="C58" i="163"/>
  <c r="C62" i="163" s="1"/>
  <c r="S8" i="163"/>
  <c r="K58" i="163"/>
  <c r="C58" i="162"/>
  <c r="C62" i="162" s="1"/>
  <c r="S62" i="162"/>
  <c r="C58" i="161"/>
  <c r="C62" i="161" s="1"/>
  <c r="S8" i="161"/>
  <c r="K58" i="161"/>
  <c r="S8" i="160"/>
  <c r="K58" i="160"/>
  <c r="S8" i="159"/>
  <c r="K58" i="159"/>
  <c r="S8" i="158"/>
  <c r="K58" i="158"/>
  <c r="S8" i="157"/>
  <c r="K58" i="157"/>
  <c r="C58" i="156"/>
  <c r="C62" i="156" s="1"/>
  <c r="S8" i="156"/>
  <c r="K58" i="156"/>
  <c r="S8" i="155"/>
  <c r="K58" i="155"/>
  <c r="S58" i="153"/>
  <c r="K62" i="153"/>
  <c r="S62" i="153" s="1"/>
  <c r="S8" i="152"/>
  <c r="K58" i="152"/>
  <c r="C58" i="151"/>
  <c r="C62" i="151" s="1"/>
  <c r="S8" i="151"/>
  <c r="K58" i="151"/>
  <c r="C58" i="150"/>
  <c r="C62" i="150" s="1"/>
  <c r="S8" i="150"/>
  <c r="K58" i="150"/>
  <c r="C58" i="149"/>
  <c r="C62" i="149" s="1"/>
  <c r="S8" i="149"/>
  <c r="K58" i="149"/>
  <c r="S8" i="148"/>
  <c r="K58" i="148"/>
  <c r="S8" i="147"/>
  <c r="K58" i="147"/>
  <c r="S8" i="146"/>
  <c r="K58" i="146"/>
  <c r="S8" i="145"/>
  <c r="K58" i="145"/>
  <c r="C58" i="144"/>
  <c r="C62" i="144" s="1"/>
  <c r="K58" i="144"/>
  <c r="S8" i="143"/>
  <c r="K58" i="143"/>
  <c r="S8" i="142"/>
  <c r="K58" i="142"/>
  <c r="S8" i="141"/>
  <c r="K58" i="141"/>
  <c r="S8" i="140"/>
  <c r="K58" i="140"/>
  <c r="C58" i="139"/>
  <c r="C62" i="139" s="1"/>
  <c r="S8" i="139"/>
  <c r="K58" i="139"/>
  <c r="S8" i="138"/>
  <c r="K58" i="138"/>
  <c r="S8" i="137"/>
  <c r="K58" i="137"/>
  <c r="S58" i="136"/>
  <c r="K62" i="136"/>
  <c r="S62" i="136" s="1"/>
  <c r="S8" i="135"/>
  <c r="K58" i="135"/>
  <c r="S8" i="134"/>
  <c r="K58" i="134"/>
  <c r="S8" i="133"/>
  <c r="K58" i="133"/>
  <c r="S8" i="132"/>
  <c r="K58" i="132"/>
  <c r="S8" i="131"/>
  <c r="K58" i="131"/>
  <c r="S8" i="130"/>
  <c r="K58" i="130"/>
  <c r="S8" i="126"/>
  <c r="I58" i="126"/>
  <c r="I58" i="114"/>
  <c r="I58" i="110"/>
  <c r="I62" i="110" s="1"/>
  <c r="I58" i="106"/>
  <c r="S8" i="102"/>
  <c r="I58" i="102"/>
  <c r="I58" i="98"/>
  <c r="I62" i="98" s="1"/>
  <c r="I58" i="94"/>
  <c r="I62" i="94" s="1"/>
  <c r="S8" i="90"/>
  <c r="I58" i="90"/>
  <c r="I58" i="86"/>
  <c r="I62" i="86" s="1"/>
  <c r="S8" i="82"/>
  <c r="I58" i="82"/>
  <c r="L58" i="49"/>
  <c r="L62" i="49" s="1"/>
  <c r="L58" i="33"/>
  <c r="L62" i="33" s="1"/>
  <c r="L58" i="17"/>
  <c r="L62" i="17" s="1"/>
  <c r="W8" i="25"/>
  <c r="W8" i="17"/>
  <c r="W8" i="9"/>
  <c r="S27" i="1"/>
  <c r="S27" i="258"/>
  <c r="S27" i="257"/>
  <c r="S27" i="256"/>
  <c r="S27" i="255"/>
  <c r="S27" i="252"/>
  <c r="S27" i="251"/>
  <c r="S27" i="250"/>
  <c r="S27" i="249"/>
  <c r="S27" i="248"/>
  <c r="S27" i="247"/>
  <c r="S27" i="246"/>
  <c r="S27" i="245"/>
  <c r="S27" i="244"/>
  <c r="S27" i="243"/>
  <c r="S27" i="241"/>
  <c r="S27" i="240"/>
  <c r="S27" i="239"/>
  <c r="S27" i="238"/>
  <c r="S27" i="237"/>
  <c r="S27" i="236"/>
  <c r="S27" i="235"/>
  <c r="S27" i="231"/>
  <c r="S27" i="230"/>
  <c r="S27" i="229"/>
  <c r="R62" i="126"/>
  <c r="R62" i="118"/>
  <c r="R62" i="102"/>
  <c r="R62" i="94"/>
  <c r="R62" i="90"/>
  <c r="R62" i="86"/>
  <c r="R62" i="82"/>
  <c r="R62" i="78"/>
  <c r="R62" i="46"/>
  <c r="R62" i="42"/>
  <c r="R62" i="38"/>
  <c r="R62" i="34"/>
  <c r="R62" i="30"/>
  <c r="R62" i="22"/>
  <c r="R62" i="18"/>
  <c r="R62" i="14"/>
  <c r="R62" i="6"/>
  <c r="R62" i="2"/>
  <c r="V8" i="232"/>
  <c r="V58" i="232" s="1"/>
  <c r="V62" i="232" s="1"/>
  <c r="V8" i="229"/>
  <c r="V58" i="229" s="1"/>
  <c r="V62" i="229" s="1"/>
  <c r="V8" i="216"/>
  <c r="V58" i="216" s="1"/>
  <c r="V62" i="216" s="1"/>
  <c r="V8" i="213"/>
  <c r="V58" i="213" s="1"/>
  <c r="V62" i="213" s="1"/>
  <c r="V8" i="200"/>
  <c r="V58" i="200" s="1"/>
  <c r="V62" i="200" s="1"/>
  <c r="V8" i="197"/>
  <c r="V58" i="197" s="1"/>
  <c r="V62" i="197" s="1"/>
  <c r="V8" i="176"/>
  <c r="V58" i="176" s="1"/>
  <c r="V62" i="176" s="1"/>
  <c r="M58" i="143"/>
  <c r="M62" i="143" s="1"/>
  <c r="M58" i="141"/>
  <c r="M62" i="141" s="1"/>
  <c r="L58" i="118"/>
  <c r="L62" i="118" s="1"/>
  <c r="R62" i="127"/>
  <c r="R62" i="123"/>
  <c r="R62" i="75"/>
  <c r="R62" i="63"/>
  <c r="R62" i="59"/>
  <c r="R62" i="51"/>
  <c r="R62" i="47"/>
  <c r="V8" i="228"/>
  <c r="V58" i="228" s="1"/>
  <c r="V62" i="228" s="1"/>
  <c r="V8" i="225"/>
  <c r="V58" i="225" s="1"/>
  <c r="V62" i="225" s="1"/>
  <c r="V8" i="212"/>
  <c r="V58" i="212" s="1"/>
  <c r="V62" i="212" s="1"/>
  <c r="V8" i="209"/>
  <c r="V58" i="209" s="1"/>
  <c r="V62" i="209" s="1"/>
  <c r="V8" i="196"/>
  <c r="V58" i="196" s="1"/>
  <c r="V62" i="196" s="1"/>
  <c r="V8" i="193"/>
  <c r="V58" i="193" s="1"/>
  <c r="V62" i="193" s="1"/>
  <c r="V8" i="184"/>
  <c r="V58" i="184" s="1"/>
  <c r="V62" i="184" s="1"/>
  <c r="V8" i="169"/>
  <c r="V58" i="169" s="1"/>
  <c r="V62" i="169" s="1"/>
  <c r="V8" i="165"/>
  <c r="V58" i="165" s="1"/>
  <c r="V62" i="165" s="1"/>
  <c r="V8" i="161"/>
  <c r="V58" i="161" s="1"/>
  <c r="V62" i="161" s="1"/>
  <c r="V8" i="157"/>
  <c r="V58" i="157" s="1"/>
  <c r="V62" i="157" s="1"/>
  <c r="V8" i="153"/>
  <c r="V58" i="153" s="1"/>
  <c r="V62" i="153" s="1"/>
  <c r="V8" i="149"/>
  <c r="V58" i="149" s="1"/>
  <c r="V62" i="149" s="1"/>
  <c r="V8" i="145"/>
  <c r="V58" i="145" s="1"/>
  <c r="V62" i="145" s="1"/>
  <c r="V8" i="141"/>
  <c r="V58" i="141" s="1"/>
  <c r="V62" i="141" s="1"/>
  <c r="V8" i="137"/>
  <c r="V58" i="137" s="1"/>
  <c r="V62" i="137" s="1"/>
  <c r="V8" i="133"/>
  <c r="V58" i="133" s="1"/>
  <c r="V62" i="133" s="1"/>
  <c r="V8" i="129"/>
  <c r="V58" i="129" s="1"/>
  <c r="V62" i="129" s="1"/>
  <c r="V8" i="125"/>
  <c r="V58" i="125" s="1"/>
  <c r="V62" i="125" s="1"/>
  <c r="V8" i="121"/>
  <c r="V58" i="121" s="1"/>
  <c r="V62" i="121" s="1"/>
  <c r="V8" i="117"/>
  <c r="V58" i="117" s="1"/>
  <c r="V62" i="117" s="1"/>
  <c r="V8" i="113"/>
  <c r="V58" i="113" s="1"/>
  <c r="V62" i="113" s="1"/>
  <c r="V8" i="109"/>
  <c r="V58" i="109" s="1"/>
  <c r="V62" i="109" s="1"/>
  <c r="V8" i="105"/>
  <c r="V58" i="105" s="1"/>
  <c r="V62" i="105" s="1"/>
  <c r="V8" i="101"/>
  <c r="V58" i="101" s="1"/>
  <c r="V62" i="101" s="1"/>
  <c r="V8" i="97"/>
  <c r="V58" i="97" s="1"/>
  <c r="V62" i="97" s="1"/>
  <c r="V8" i="93"/>
  <c r="V58" i="93" s="1"/>
  <c r="V62" i="93" s="1"/>
  <c r="V8" i="89"/>
  <c r="V58" i="89" s="1"/>
  <c r="V62" i="89" s="1"/>
  <c r="V8" i="85"/>
  <c r="V58" i="85" s="1"/>
  <c r="V62" i="85" s="1"/>
  <c r="V8" i="81"/>
  <c r="V58" i="81" s="1"/>
  <c r="V62" i="81" s="1"/>
  <c r="V8" i="77"/>
  <c r="V58" i="77" s="1"/>
  <c r="V62" i="77" s="1"/>
  <c r="V8" i="73"/>
  <c r="V58" i="73" s="1"/>
  <c r="V62" i="73" s="1"/>
  <c r="V8" i="69"/>
  <c r="V58" i="69" s="1"/>
  <c r="V62" i="69" s="1"/>
  <c r="V8" i="65"/>
  <c r="V58" i="65" s="1"/>
  <c r="V62" i="65" s="1"/>
  <c r="V8" i="61"/>
  <c r="V58" i="61" s="1"/>
  <c r="V62" i="61" s="1"/>
  <c r="V8" i="57"/>
  <c r="V58" i="57" s="1"/>
  <c r="V62" i="57" s="1"/>
  <c r="V8" i="53"/>
  <c r="V58" i="53" s="1"/>
  <c r="V62" i="53" s="1"/>
  <c r="V8" i="49"/>
  <c r="V58" i="49" s="1"/>
  <c r="V62" i="49" s="1"/>
  <c r="V8" i="45"/>
  <c r="V58" i="45" s="1"/>
  <c r="V62" i="45" s="1"/>
  <c r="V8" i="41"/>
  <c r="V58" i="41" s="1"/>
  <c r="V62" i="41" s="1"/>
  <c r="V8" i="37"/>
  <c r="V58" i="37" s="1"/>
  <c r="V62" i="37" s="1"/>
  <c r="V8" i="33"/>
  <c r="V58" i="33" s="1"/>
  <c r="V62" i="33" s="1"/>
  <c r="V8" i="21"/>
  <c r="V58" i="21" s="1"/>
  <c r="V62" i="21" s="1"/>
  <c r="V8" i="13"/>
  <c r="V58" i="13" s="1"/>
  <c r="V62" i="13" s="1"/>
  <c r="V8" i="5"/>
  <c r="V58" i="5" s="1"/>
  <c r="V62" i="5" s="1"/>
  <c r="S27" i="225"/>
  <c r="S27" i="220"/>
  <c r="S27" i="219"/>
  <c r="S27" i="218"/>
  <c r="S27" i="217"/>
  <c r="S27" i="216"/>
  <c r="S27" i="213"/>
  <c r="S27" i="212"/>
  <c r="S27" i="208"/>
  <c r="S27" i="207"/>
  <c r="S27" i="203"/>
  <c r="S27" i="201"/>
  <c r="S27" i="198"/>
  <c r="S27" i="194"/>
  <c r="S27" i="193"/>
  <c r="S27" i="190"/>
  <c r="S27" i="188"/>
  <c r="S27" i="186"/>
  <c r="S27" i="185"/>
  <c r="S27" i="182"/>
  <c r="S27" i="180"/>
  <c r="S27" i="178"/>
  <c r="S27" i="173"/>
  <c r="S27" i="171"/>
  <c r="S27" i="170"/>
  <c r="S27" i="169"/>
  <c r="S27" i="168"/>
  <c r="S27" i="166"/>
  <c r="S27" i="165"/>
  <c r="S27" i="164"/>
  <c r="S27" i="163"/>
  <c r="S27" i="162"/>
  <c r="S27" i="161"/>
  <c r="S27" i="160"/>
  <c r="S27" i="159"/>
  <c r="S27" i="158"/>
  <c r="S27" i="157"/>
  <c r="S27" i="156"/>
  <c r="S27" i="155"/>
  <c r="S27" i="153"/>
  <c r="S27" i="152"/>
  <c r="S27" i="151"/>
  <c r="S27" i="150"/>
  <c r="S27" i="149"/>
  <c r="S27" i="147"/>
  <c r="S27" i="146"/>
  <c r="S27" i="145"/>
  <c r="S27" i="144"/>
  <c r="S27" i="143"/>
  <c r="S27" i="142"/>
  <c r="S27" i="141"/>
  <c r="S27" i="140"/>
  <c r="S27" i="139"/>
  <c r="S27" i="138"/>
  <c r="S27" i="137"/>
  <c r="S27" i="136"/>
  <c r="S27" i="135"/>
  <c r="S27" i="134"/>
  <c r="S27" i="133"/>
  <c r="S27" i="132"/>
  <c r="S27" i="131"/>
  <c r="S27" i="130"/>
  <c r="C8" i="128"/>
  <c r="C58" i="128" s="1"/>
  <c r="C62" i="128" s="1"/>
  <c r="C8" i="127"/>
  <c r="C58" i="127" s="1"/>
  <c r="C62" i="127" s="1"/>
  <c r="C8" i="126"/>
  <c r="C58" i="126" s="1"/>
  <c r="C62" i="126" s="1"/>
  <c r="K8" i="126"/>
  <c r="K58" i="126" s="1"/>
  <c r="K62" i="126" s="1"/>
  <c r="C8" i="125"/>
  <c r="C58" i="125" s="1"/>
  <c r="C62" i="125" s="1"/>
  <c r="K8" i="125"/>
  <c r="K58" i="125" s="1"/>
  <c r="K62" i="125" s="1"/>
  <c r="C8" i="124"/>
  <c r="C58" i="124" s="1"/>
  <c r="C62" i="124" s="1"/>
  <c r="C8" i="123"/>
  <c r="C58" i="123" s="1"/>
  <c r="C62" i="123" s="1"/>
  <c r="C8" i="122"/>
  <c r="C58" i="122" s="1"/>
  <c r="C62" i="122" s="1"/>
  <c r="C8" i="121"/>
  <c r="C58" i="121" s="1"/>
  <c r="C62" i="121" s="1"/>
  <c r="C8" i="120"/>
  <c r="C58" i="120" s="1"/>
  <c r="C62" i="120" s="1"/>
  <c r="K8" i="120"/>
  <c r="K58" i="120" s="1"/>
  <c r="K62" i="120" s="1"/>
  <c r="C8" i="119"/>
  <c r="C58" i="119" s="1"/>
  <c r="C62" i="119" s="1"/>
  <c r="C8" i="118"/>
  <c r="C58" i="118" s="1"/>
  <c r="C62" i="118" s="1"/>
  <c r="C8" i="117"/>
  <c r="C58" i="117" s="1"/>
  <c r="C62" i="117" s="1"/>
  <c r="C8" i="116"/>
  <c r="C58" i="116" s="1"/>
  <c r="C62" i="116" s="1"/>
  <c r="K8" i="116"/>
  <c r="C8" i="115"/>
  <c r="C58" i="115" s="1"/>
  <c r="C62" i="115" s="1"/>
  <c r="K8" i="115"/>
  <c r="C8" i="114"/>
  <c r="C58" i="114" s="1"/>
  <c r="C62" i="114" s="1"/>
  <c r="K8" i="114"/>
  <c r="K58" i="114" s="1"/>
  <c r="K62" i="114" s="1"/>
  <c r="C8" i="113"/>
  <c r="C58" i="113" s="1"/>
  <c r="C62" i="113" s="1"/>
  <c r="K8" i="113"/>
  <c r="C8" i="112"/>
  <c r="C58" i="112" s="1"/>
  <c r="C62" i="112" s="1"/>
  <c r="K8" i="112"/>
  <c r="C8" i="111"/>
  <c r="C58" i="111" s="1"/>
  <c r="C62" i="111" s="1"/>
  <c r="K8" i="111"/>
  <c r="C8" i="110"/>
  <c r="C58" i="110" s="1"/>
  <c r="C62" i="110" s="1"/>
  <c r="K8" i="110"/>
  <c r="K58" i="110" s="1"/>
  <c r="C8" i="109"/>
  <c r="C58" i="109" s="1"/>
  <c r="C62" i="109" s="1"/>
  <c r="K8" i="109"/>
  <c r="K58" i="109" s="1"/>
  <c r="K62" i="109" s="1"/>
  <c r="C8" i="108"/>
  <c r="C58" i="108" s="1"/>
  <c r="C62" i="108" s="1"/>
  <c r="K8" i="108"/>
  <c r="C8" i="107"/>
  <c r="C58" i="107" s="1"/>
  <c r="C62" i="107" s="1"/>
  <c r="K8" i="107"/>
  <c r="C8" i="106"/>
  <c r="C58" i="106" s="1"/>
  <c r="C62" i="106" s="1"/>
  <c r="K8" i="106"/>
  <c r="K58" i="106" s="1"/>
  <c r="K62" i="106" s="1"/>
  <c r="C8" i="105"/>
  <c r="C58" i="105" s="1"/>
  <c r="C62" i="105" s="1"/>
  <c r="K8" i="105"/>
  <c r="C8" i="104"/>
  <c r="C58" i="104" s="1"/>
  <c r="C62" i="104" s="1"/>
  <c r="K8" i="104"/>
  <c r="C8" i="103"/>
  <c r="C58" i="103" s="1"/>
  <c r="C62" i="103" s="1"/>
  <c r="K8" i="103"/>
  <c r="C8" i="102"/>
  <c r="C58" i="102" s="1"/>
  <c r="C62" i="102" s="1"/>
  <c r="K8" i="102"/>
  <c r="K58" i="102" s="1"/>
  <c r="K62" i="102" s="1"/>
  <c r="C8" i="101"/>
  <c r="C58" i="101" s="1"/>
  <c r="C62" i="101" s="1"/>
  <c r="K8" i="101"/>
  <c r="C8" i="100"/>
  <c r="C58" i="100" s="1"/>
  <c r="C62" i="100" s="1"/>
  <c r="K8" i="100"/>
  <c r="C8" i="99"/>
  <c r="C58" i="99" s="1"/>
  <c r="C62" i="99" s="1"/>
  <c r="K8" i="99"/>
  <c r="C8" i="98"/>
  <c r="C58" i="98" s="1"/>
  <c r="C62" i="98" s="1"/>
  <c r="K8" i="98"/>
  <c r="K58" i="98" s="1"/>
  <c r="C8" i="97"/>
  <c r="C58" i="97" s="1"/>
  <c r="C62" i="97" s="1"/>
  <c r="K8" i="97"/>
  <c r="C8" i="96"/>
  <c r="C58" i="96" s="1"/>
  <c r="C62" i="96" s="1"/>
  <c r="K8" i="96"/>
  <c r="C8" i="95"/>
  <c r="C58" i="95" s="1"/>
  <c r="C62" i="95" s="1"/>
  <c r="K8" i="95"/>
  <c r="K58" i="95" s="1"/>
  <c r="K62" i="95" s="1"/>
  <c r="C8" i="94"/>
  <c r="C58" i="94" s="1"/>
  <c r="C62" i="94" s="1"/>
  <c r="K8" i="94"/>
  <c r="K58" i="94" s="1"/>
  <c r="C8" i="93"/>
  <c r="C58" i="93" s="1"/>
  <c r="C62" i="93" s="1"/>
  <c r="K8" i="93"/>
  <c r="K58" i="93" s="1"/>
  <c r="K62" i="93" s="1"/>
  <c r="C8" i="92"/>
  <c r="C58" i="92" s="1"/>
  <c r="C62" i="92" s="1"/>
  <c r="K8" i="92"/>
  <c r="C8" i="91"/>
  <c r="C58" i="91" s="1"/>
  <c r="C62" i="91" s="1"/>
  <c r="K8" i="91"/>
  <c r="K58" i="91" s="1"/>
  <c r="K62" i="91" s="1"/>
  <c r="C8" i="90"/>
  <c r="C58" i="90" s="1"/>
  <c r="C62" i="90" s="1"/>
  <c r="K8" i="90"/>
  <c r="K58" i="90" s="1"/>
  <c r="K62" i="90" s="1"/>
  <c r="C8" i="89"/>
  <c r="C58" i="89" s="1"/>
  <c r="C62" i="89" s="1"/>
  <c r="K8" i="89"/>
  <c r="C8" i="88"/>
  <c r="C58" i="88" s="1"/>
  <c r="C62" i="88" s="1"/>
  <c r="K8" i="88"/>
  <c r="K58" i="88" s="1"/>
  <c r="K62" i="88" s="1"/>
  <c r="C8" i="87"/>
  <c r="C58" i="87" s="1"/>
  <c r="C62" i="87" s="1"/>
  <c r="K8" i="87"/>
  <c r="K58" i="87" s="1"/>
  <c r="K62" i="87" s="1"/>
  <c r="C8" i="86"/>
  <c r="C58" i="86" s="1"/>
  <c r="C62" i="86" s="1"/>
  <c r="K8" i="86"/>
  <c r="K58" i="86" s="1"/>
  <c r="C8" i="85"/>
  <c r="C58" i="85" s="1"/>
  <c r="C62" i="85" s="1"/>
  <c r="K8" i="85"/>
  <c r="C8" i="84"/>
  <c r="C58" i="84" s="1"/>
  <c r="C62" i="84" s="1"/>
  <c r="K8" i="84"/>
  <c r="K58" i="84" s="1"/>
  <c r="K62" i="84" s="1"/>
  <c r="C8" i="83"/>
  <c r="C58" i="83" s="1"/>
  <c r="C62" i="83" s="1"/>
  <c r="K8" i="83"/>
  <c r="C8" i="82"/>
  <c r="C58" i="82" s="1"/>
  <c r="C62" i="82" s="1"/>
  <c r="K8" i="82"/>
  <c r="K58" i="82" s="1"/>
  <c r="K62" i="82" s="1"/>
  <c r="C8" i="81"/>
  <c r="C58" i="81" s="1"/>
  <c r="C62" i="81" s="1"/>
  <c r="K8" i="81"/>
  <c r="K58" i="81" s="1"/>
  <c r="K62" i="81" s="1"/>
  <c r="C8" i="80"/>
  <c r="C58" i="80" s="1"/>
  <c r="C62" i="80" s="1"/>
  <c r="K8" i="80"/>
  <c r="C8" i="79"/>
  <c r="C58" i="79" s="1"/>
  <c r="C62" i="79" s="1"/>
  <c r="K8" i="79"/>
  <c r="C8" i="78"/>
  <c r="C58" i="78" s="1"/>
  <c r="C62" i="78" s="1"/>
  <c r="K8" i="78"/>
  <c r="C8" i="77"/>
  <c r="C58" i="77" s="1"/>
  <c r="C62" i="77" s="1"/>
  <c r="K8" i="77"/>
  <c r="C8" i="76"/>
  <c r="C58" i="76" s="1"/>
  <c r="C62" i="76" s="1"/>
  <c r="K8" i="76"/>
  <c r="C8" i="75"/>
  <c r="C58" i="75" s="1"/>
  <c r="C62" i="75" s="1"/>
  <c r="K8" i="75"/>
  <c r="C8" i="74"/>
  <c r="C58" i="74" s="1"/>
  <c r="C62" i="74" s="1"/>
  <c r="K8" i="74"/>
  <c r="C8" i="73"/>
  <c r="C58" i="73" s="1"/>
  <c r="C62" i="73" s="1"/>
  <c r="K8" i="73"/>
  <c r="C8" i="72"/>
  <c r="C58" i="72" s="1"/>
  <c r="C62" i="72" s="1"/>
  <c r="K8" i="72"/>
  <c r="C8" i="71"/>
  <c r="C58" i="71" s="1"/>
  <c r="C62" i="71" s="1"/>
  <c r="K8" i="71"/>
  <c r="C8" i="70"/>
  <c r="C58" i="70" s="1"/>
  <c r="C62" i="70" s="1"/>
  <c r="K8" i="70"/>
  <c r="K58" i="70" s="1"/>
  <c r="K62" i="70" s="1"/>
  <c r="C8" i="69"/>
  <c r="C58" i="69" s="1"/>
  <c r="C62" i="69" s="1"/>
  <c r="K8" i="69"/>
  <c r="C8" i="68"/>
  <c r="C58" i="68" s="1"/>
  <c r="C62" i="68" s="1"/>
  <c r="K8" i="68"/>
  <c r="C8" i="67"/>
  <c r="C58" i="67" s="1"/>
  <c r="C62" i="67" s="1"/>
  <c r="K8" i="67"/>
  <c r="C8" i="66"/>
  <c r="C58" i="66" s="1"/>
  <c r="C62" i="66" s="1"/>
  <c r="K8" i="66"/>
  <c r="C8" i="65"/>
  <c r="C58" i="65" s="1"/>
  <c r="C62" i="65" s="1"/>
  <c r="K8" i="65"/>
  <c r="C8" i="64"/>
  <c r="C58" i="64" s="1"/>
  <c r="C62" i="64" s="1"/>
  <c r="K8" i="64"/>
  <c r="C8" i="63"/>
  <c r="C58" i="63" s="1"/>
  <c r="C62" i="63" s="1"/>
  <c r="K8" i="63"/>
  <c r="C8" i="62"/>
  <c r="C58" i="62" s="1"/>
  <c r="C62" i="62" s="1"/>
  <c r="K8" i="62"/>
  <c r="C8" i="61"/>
  <c r="C58" i="61" s="1"/>
  <c r="C62" i="61" s="1"/>
  <c r="K8" i="61"/>
  <c r="C8" i="60"/>
  <c r="C58" i="60" s="1"/>
  <c r="C62" i="60" s="1"/>
  <c r="K8" i="60"/>
  <c r="C8" i="59"/>
  <c r="C58" i="59" s="1"/>
  <c r="C62" i="59" s="1"/>
  <c r="K8" i="59"/>
  <c r="C8" i="58"/>
  <c r="C58" i="58" s="1"/>
  <c r="C62" i="58" s="1"/>
  <c r="K8" i="58"/>
  <c r="K58" i="58" s="1"/>
  <c r="K62" i="58" s="1"/>
  <c r="C8" i="57"/>
  <c r="C58" i="57" s="1"/>
  <c r="C62" i="57" s="1"/>
  <c r="K8" i="57"/>
  <c r="C8" i="56"/>
  <c r="C58" i="56" s="1"/>
  <c r="C62" i="56" s="1"/>
  <c r="K8" i="56"/>
  <c r="C8" i="55"/>
  <c r="C58" i="55" s="1"/>
  <c r="C62" i="55" s="1"/>
  <c r="K8" i="55"/>
  <c r="C8" i="54"/>
  <c r="C58" i="54" s="1"/>
  <c r="C62" i="54" s="1"/>
  <c r="K8" i="54"/>
  <c r="C8" i="53"/>
  <c r="C58" i="53" s="1"/>
  <c r="C62" i="53" s="1"/>
  <c r="K8" i="53"/>
  <c r="C8" i="52"/>
  <c r="C58" i="52" s="1"/>
  <c r="C62" i="52" s="1"/>
  <c r="K8" i="52"/>
  <c r="C8" i="51"/>
  <c r="C58" i="51" s="1"/>
  <c r="C62" i="51" s="1"/>
  <c r="K8" i="51"/>
  <c r="C8" i="50"/>
  <c r="C58" i="50" s="1"/>
  <c r="C62" i="50" s="1"/>
  <c r="K8" i="50"/>
  <c r="C8" i="49"/>
  <c r="C58" i="49" s="1"/>
  <c r="C62" i="49" s="1"/>
  <c r="K8" i="49"/>
  <c r="C8" i="48"/>
  <c r="C58" i="48" s="1"/>
  <c r="C62" i="48" s="1"/>
  <c r="K8" i="48"/>
  <c r="C8" i="47"/>
  <c r="C58" i="47" s="1"/>
  <c r="C62" i="47" s="1"/>
  <c r="K8" i="47"/>
  <c r="C8" i="46"/>
  <c r="C58" i="46" s="1"/>
  <c r="C62" i="46" s="1"/>
  <c r="K8" i="46"/>
  <c r="C8" i="45"/>
  <c r="C58" i="45" s="1"/>
  <c r="C62" i="45" s="1"/>
  <c r="K8" i="45"/>
  <c r="C8" i="44"/>
  <c r="C58" i="44" s="1"/>
  <c r="C62" i="44" s="1"/>
  <c r="K8" i="44"/>
  <c r="C8" i="43"/>
  <c r="C58" i="43" s="1"/>
  <c r="C62" i="43" s="1"/>
  <c r="K8" i="43"/>
  <c r="K58" i="43" s="1"/>
  <c r="K62" i="43" s="1"/>
  <c r="C8" i="42"/>
  <c r="C58" i="42" s="1"/>
  <c r="C62" i="42" s="1"/>
  <c r="K8" i="42"/>
  <c r="C8" i="41"/>
  <c r="C58" i="41" s="1"/>
  <c r="C62" i="41" s="1"/>
  <c r="K8" i="41"/>
  <c r="C8" i="40"/>
  <c r="C58" i="40" s="1"/>
  <c r="C62" i="40" s="1"/>
  <c r="K8" i="40"/>
  <c r="C8" i="39"/>
  <c r="C58" i="39" s="1"/>
  <c r="C62" i="39" s="1"/>
  <c r="K8" i="39"/>
  <c r="K58" i="39" s="1"/>
  <c r="K62" i="39" s="1"/>
  <c r="C8" i="38"/>
  <c r="C58" i="38" s="1"/>
  <c r="C62" i="38" s="1"/>
  <c r="K8" i="38"/>
  <c r="C8" i="37"/>
  <c r="C58" i="37" s="1"/>
  <c r="C62" i="37" s="1"/>
  <c r="K8" i="37"/>
  <c r="C8" i="36"/>
  <c r="C58" i="36" s="1"/>
  <c r="C62" i="36" s="1"/>
  <c r="K8" i="36"/>
  <c r="K58" i="36" s="1"/>
  <c r="K62" i="36" s="1"/>
  <c r="C8" i="35"/>
  <c r="C58" i="35" s="1"/>
  <c r="C62" i="35" s="1"/>
  <c r="K8" i="35"/>
  <c r="C8" i="34"/>
  <c r="C58" i="34" s="1"/>
  <c r="C62" i="34" s="1"/>
  <c r="K8" i="34"/>
  <c r="K58" i="34" s="1"/>
  <c r="K62" i="34" s="1"/>
  <c r="C8" i="33"/>
  <c r="C58" i="33" s="1"/>
  <c r="C62" i="33" s="1"/>
  <c r="K8" i="33"/>
  <c r="C8" i="32"/>
  <c r="C58" i="32" s="1"/>
  <c r="C62" i="32" s="1"/>
  <c r="K8" i="32"/>
  <c r="K58" i="32" s="1"/>
  <c r="K62" i="32" s="1"/>
  <c r="C8" i="31"/>
  <c r="C58" i="31" s="1"/>
  <c r="C62" i="31" s="1"/>
  <c r="K8" i="31"/>
  <c r="C8" i="30"/>
  <c r="C58" i="30" s="1"/>
  <c r="C62" i="30" s="1"/>
  <c r="K8" i="30"/>
  <c r="C8" i="29"/>
  <c r="C58" i="29" s="1"/>
  <c r="C62" i="29" s="1"/>
  <c r="K8" i="29"/>
  <c r="C8" i="28"/>
  <c r="C58" i="28" s="1"/>
  <c r="C62" i="28" s="1"/>
  <c r="K8" i="28"/>
  <c r="C8" i="27"/>
  <c r="C58" i="27" s="1"/>
  <c r="C62" i="27" s="1"/>
  <c r="K8" i="27"/>
  <c r="C8" i="26"/>
  <c r="C58" i="26" s="1"/>
  <c r="C62" i="26" s="1"/>
  <c r="K8" i="26"/>
  <c r="C8" i="25"/>
  <c r="C58" i="25" s="1"/>
  <c r="C62" i="25" s="1"/>
  <c r="K8" i="25"/>
  <c r="C8" i="24"/>
  <c r="C58" i="24" s="1"/>
  <c r="C62" i="24" s="1"/>
  <c r="K8" i="24"/>
  <c r="C8" i="23"/>
  <c r="C58" i="23" s="1"/>
  <c r="C62" i="23" s="1"/>
  <c r="K8" i="23"/>
  <c r="C8" i="22"/>
  <c r="C58" i="22" s="1"/>
  <c r="C62" i="22" s="1"/>
  <c r="K8" i="22"/>
  <c r="C8" i="21"/>
  <c r="C58" i="21" s="1"/>
  <c r="C62" i="21" s="1"/>
  <c r="K8" i="21"/>
  <c r="K58" i="21" s="1"/>
  <c r="K62" i="21" s="1"/>
  <c r="C8" i="20"/>
  <c r="C58" i="20" s="1"/>
  <c r="C62" i="20" s="1"/>
  <c r="K8" i="20"/>
  <c r="C8" i="19"/>
  <c r="C58" i="19" s="1"/>
  <c r="C62" i="19" s="1"/>
  <c r="K8" i="19"/>
  <c r="C8" i="18"/>
  <c r="C58" i="18" s="1"/>
  <c r="C62" i="18" s="1"/>
  <c r="K8" i="18"/>
  <c r="C8" i="17"/>
  <c r="C58" i="17" s="1"/>
  <c r="C62" i="17" s="1"/>
  <c r="K8" i="17"/>
  <c r="K58" i="17" s="1"/>
  <c r="K62" i="17" s="1"/>
  <c r="C8" i="16"/>
  <c r="C58" i="16" s="1"/>
  <c r="C62" i="16" s="1"/>
  <c r="K8" i="16"/>
  <c r="C8" i="15"/>
  <c r="C58" i="15" s="1"/>
  <c r="C62" i="15" s="1"/>
  <c r="K8" i="15"/>
  <c r="C8" i="14"/>
  <c r="C58" i="14" s="1"/>
  <c r="C62" i="14" s="1"/>
  <c r="K8" i="14"/>
  <c r="C8" i="13"/>
  <c r="C58" i="13" s="1"/>
  <c r="C62" i="13" s="1"/>
  <c r="K8" i="13"/>
  <c r="C8" i="12"/>
  <c r="C58" i="12" s="1"/>
  <c r="C62" i="12" s="1"/>
  <c r="K8" i="12"/>
  <c r="C8" i="11"/>
  <c r="C58" i="11" s="1"/>
  <c r="C62" i="11" s="1"/>
  <c r="K8" i="11"/>
  <c r="C8" i="10"/>
  <c r="C58" i="10" s="1"/>
  <c r="C62" i="10" s="1"/>
  <c r="K8" i="10"/>
  <c r="C8" i="9"/>
  <c r="C58" i="9" s="1"/>
  <c r="C62" i="9" s="1"/>
  <c r="K8" i="9"/>
  <c r="K58" i="9" s="1"/>
  <c r="K62" i="9" s="1"/>
  <c r="C8" i="8"/>
  <c r="C58" i="8" s="1"/>
  <c r="C62" i="8" s="1"/>
  <c r="K8" i="8"/>
  <c r="C8" i="7"/>
  <c r="C58" i="7" s="1"/>
  <c r="C62" i="7" s="1"/>
  <c r="K8" i="7"/>
  <c r="C8" i="6"/>
  <c r="C58" i="6" s="1"/>
  <c r="C62" i="6" s="1"/>
  <c r="K8" i="6"/>
  <c r="C8" i="5"/>
  <c r="C58" i="5" s="1"/>
  <c r="C62" i="5" s="1"/>
  <c r="K8" i="5"/>
  <c r="C8" i="4"/>
  <c r="C58" i="4" s="1"/>
  <c r="C62" i="4" s="1"/>
  <c r="K8" i="4"/>
  <c r="K58" i="4" s="1"/>
  <c r="K62" i="4" s="1"/>
  <c r="C8" i="3"/>
  <c r="C58" i="3" s="1"/>
  <c r="C62" i="3" s="1"/>
  <c r="K8" i="3"/>
  <c r="C8" i="2"/>
  <c r="C58" i="2" s="1"/>
  <c r="C62" i="2" s="1"/>
  <c r="K8" i="2"/>
  <c r="W42" i="173"/>
  <c r="W42" i="169"/>
  <c r="W42" i="161"/>
  <c r="W42" i="157"/>
  <c r="W42" i="153"/>
  <c r="W42" i="145"/>
  <c r="W42" i="141"/>
  <c r="W42" i="137"/>
  <c r="W42" i="133"/>
  <c r="W42" i="129"/>
  <c r="W42" i="125"/>
  <c r="W42" i="121"/>
  <c r="W42" i="117"/>
  <c r="W42" i="113"/>
  <c r="W42" i="109"/>
  <c r="W42" i="105"/>
  <c r="W42" i="101"/>
  <c r="W42" i="97"/>
  <c r="W42" i="93"/>
  <c r="W42" i="89"/>
  <c r="W42" i="85"/>
  <c r="W42" i="81"/>
  <c r="W42" i="77"/>
  <c r="W42" i="73"/>
  <c r="W42" i="65"/>
  <c r="W42" i="61"/>
  <c r="W42" i="57"/>
  <c r="W42" i="49"/>
  <c r="W42" i="45"/>
  <c r="W42" i="41"/>
  <c r="W42" i="37"/>
  <c r="W42" i="33"/>
  <c r="W42" i="29"/>
  <c r="W42" i="25"/>
  <c r="W42" i="21"/>
  <c r="W42" i="17"/>
  <c r="W42" i="13"/>
  <c r="W58" i="13" s="1"/>
  <c r="W62" i="13" s="1"/>
  <c r="W42" i="9"/>
  <c r="W42" i="5"/>
  <c r="R62" i="252"/>
  <c r="R62" i="229"/>
  <c r="R62" i="221"/>
  <c r="R62" i="219"/>
  <c r="R62" i="211"/>
  <c r="R62" i="197"/>
  <c r="R62" i="195"/>
  <c r="R62" i="192"/>
  <c r="R62" i="190"/>
  <c r="R62" i="187"/>
  <c r="R62" i="182"/>
  <c r="R62" i="179"/>
  <c r="W42" i="197"/>
  <c r="W42" i="257"/>
  <c r="W42" i="253"/>
  <c r="W42" i="193"/>
  <c r="W42" i="249"/>
  <c r="W42" i="245"/>
  <c r="W42" i="241"/>
  <c r="W42" i="237"/>
  <c r="W58" i="237" s="1"/>
  <c r="W62" i="237" s="1"/>
  <c r="W42" i="181"/>
  <c r="W58" i="181" s="1"/>
  <c r="W62" i="181" s="1"/>
  <c r="W42" i="189"/>
  <c r="W58" i="189" s="1"/>
  <c r="W62" i="189" s="1"/>
  <c r="W42" i="233"/>
  <c r="W58" i="233" s="1"/>
  <c r="W62" i="233" s="1"/>
  <c r="W42" i="229"/>
  <c r="W42" i="225"/>
  <c r="W58" i="225" s="1"/>
  <c r="W62" i="225" s="1"/>
  <c r="W42" i="221"/>
  <c r="W58" i="221" s="1"/>
  <c r="W62" i="221" s="1"/>
  <c r="W42" i="217"/>
  <c r="W58" i="217" s="1"/>
  <c r="W62" i="217" s="1"/>
  <c r="K8" i="123"/>
  <c r="S27" i="123"/>
  <c r="K8" i="117"/>
  <c r="S27" i="117"/>
  <c r="K8" i="118"/>
  <c r="S27" i="118"/>
  <c r="K8" i="128"/>
  <c r="S27" i="128"/>
  <c r="S27" i="2"/>
  <c r="S27" i="3"/>
  <c r="S27" i="5"/>
  <c r="S27" i="6"/>
  <c r="S27" i="7"/>
  <c r="S27" i="8"/>
  <c r="S27" i="10"/>
  <c r="S27" i="11"/>
  <c r="S27" i="12"/>
  <c r="S27" i="13"/>
  <c r="S27" i="14"/>
  <c r="S27" i="15"/>
  <c r="S27" i="16"/>
  <c r="S27" i="18"/>
  <c r="S27" i="19"/>
  <c r="S27" i="20"/>
  <c r="S27" i="22"/>
  <c r="S27" i="23"/>
  <c r="S27" i="24"/>
  <c r="S27" i="25"/>
  <c r="S27" i="26"/>
  <c r="S27" i="27"/>
  <c r="S27" i="28"/>
  <c r="S27" i="29"/>
  <c r="S27" i="30"/>
  <c r="S27" i="31"/>
  <c r="S27" i="33"/>
  <c r="S27" i="35"/>
  <c r="S27" i="37"/>
  <c r="S27" i="38"/>
  <c r="S27" i="40"/>
  <c r="S27" i="41"/>
  <c r="S27" i="42"/>
  <c r="S27" i="44"/>
  <c r="S27" i="45"/>
  <c r="S27" i="46"/>
  <c r="S27" i="47"/>
  <c r="S27" i="48"/>
  <c r="S27" i="49"/>
  <c r="S27" i="50"/>
  <c r="S27" i="51"/>
  <c r="S27" i="53"/>
  <c r="S27" i="54"/>
  <c r="S27" i="55"/>
  <c r="S27" i="56"/>
  <c r="S27" i="57"/>
  <c r="S27" i="59"/>
  <c r="S27" i="60"/>
  <c r="S27" i="61"/>
  <c r="S27" i="62"/>
  <c r="S27" i="63"/>
  <c r="S27" i="64"/>
  <c r="S27" i="65"/>
  <c r="S27" i="66"/>
  <c r="S27" i="67"/>
  <c r="S27" i="68"/>
  <c r="S27" i="69"/>
  <c r="S27" i="71"/>
  <c r="S27" i="72"/>
  <c r="S27" i="73"/>
  <c r="S27" i="74"/>
  <c r="S27" i="75"/>
  <c r="S27" i="76"/>
  <c r="S27" i="77"/>
  <c r="S27" i="78"/>
  <c r="S27" i="79"/>
  <c r="S27" i="80"/>
  <c r="S27" i="83"/>
  <c r="S27" i="86"/>
  <c r="S27" i="89"/>
  <c r="S27" i="92"/>
  <c r="S27" i="96"/>
  <c r="S27" i="98"/>
  <c r="S27" i="99"/>
  <c r="S27" i="101"/>
  <c r="S27" i="104"/>
  <c r="S27" i="105"/>
  <c r="S27" i="106"/>
  <c r="S27" i="107"/>
  <c r="S27" i="108"/>
  <c r="S27" i="110"/>
  <c r="S27" i="111"/>
  <c r="S27" i="112"/>
  <c r="S27" i="113"/>
  <c r="S27" i="114"/>
  <c r="S27" i="115"/>
  <c r="S27" i="116"/>
  <c r="K8" i="129"/>
  <c r="S27" i="129"/>
  <c r="K8" i="124"/>
  <c r="S27" i="124"/>
  <c r="K8" i="122"/>
  <c r="S27" i="122"/>
  <c r="K8" i="119"/>
  <c r="S27" i="119"/>
  <c r="K8" i="127"/>
  <c r="S27" i="127"/>
  <c r="K8" i="121"/>
  <c r="S27" i="121"/>
  <c r="U9" i="238"/>
  <c r="T9" i="241"/>
  <c r="U9" i="246"/>
  <c r="T9" i="249"/>
  <c r="U9" i="254"/>
  <c r="T9" i="257"/>
  <c r="T9" i="245"/>
  <c r="T9" i="253"/>
  <c r="J62" i="10" l="1"/>
  <c r="R62" i="10" s="1"/>
  <c r="R58" i="10"/>
  <c r="J62" i="26"/>
  <c r="R62" i="26" s="1"/>
  <c r="R58" i="26"/>
  <c r="J62" i="178"/>
  <c r="R62" i="178" s="1"/>
  <c r="R58" i="178"/>
  <c r="J62" i="210"/>
  <c r="R62" i="210" s="1"/>
  <c r="R58" i="210"/>
  <c r="J62" i="106"/>
  <c r="R62" i="106" s="1"/>
  <c r="R58" i="106"/>
  <c r="J62" i="25"/>
  <c r="R62" i="25" s="1"/>
  <c r="R58" i="25"/>
  <c r="J62" i="81"/>
  <c r="R62" i="81" s="1"/>
  <c r="R58" i="81"/>
  <c r="J62" i="122"/>
  <c r="R62" i="122" s="1"/>
  <c r="R58" i="122"/>
  <c r="J62" i="73"/>
  <c r="R62" i="73" s="1"/>
  <c r="R58" i="73"/>
  <c r="J62" i="186"/>
  <c r="R62" i="186" s="1"/>
  <c r="R58" i="186"/>
  <c r="P58" i="253"/>
  <c r="P62" i="253" s="1"/>
  <c r="Q42" i="209"/>
  <c r="Q8" i="208"/>
  <c r="Q8" i="197"/>
  <c r="P62" i="193"/>
  <c r="Q42" i="199"/>
  <c r="P8" i="144"/>
  <c r="P8" i="138"/>
  <c r="P58" i="138" s="1"/>
  <c r="P62" i="138" s="1"/>
  <c r="Q42" i="91"/>
  <c r="Q58" i="91" s="1"/>
  <c r="Q62" i="91" s="1"/>
  <c r="Q42" i="59"/>
  <c r="P42" i="34"/>
  <c r="P58" i="28"/>
  <c r="P62" i="28" s="1"/>
  <c r="Q42" i="57"/>
  <c r="Q8" i="46"/>
  <c r="Q8" i="42"/>
  <c r="P8" i="39"/>
  <c r="Q8" i="45"/>
  <c r="P42" i="56"/>
  <c r="P8" i="26"/>
  <c r="P8" i="59"/>
  <c r="Q8" i="51"/>
  <c r="Q58" i="51" s="1"/>
  <c r="Q62" i="51" s="1"/>
  <c r="Q8" i="29"/>
  <c r="Q58" i="29" s="1"/>
  <c r="Q62" i="29" s="1"/>
  <c r="Q8" i="55"/>
  <c r="Q58" i="55" s="1"/>
  <c r="Q62" i="55" s="1"/>
  <c r="Q8" i="28"/>
  <c r="Q58" i="28" s="1"/>
  <c r="Q62" i="28" s="1"/>
  <c r="Q42" i="20"/>
  <c r="Q8" i="5"/>
  <c r="Q58" i="5" s="1"/>
  <c r="Q62" i="5" s="1"/>
  <c r="H58" i="45"/>
  <c r="R8" i="45"/>
  <c r="I58" i="29"/>
  <c r="I62" i="29" s="1"/>
  <c r="F58" i="190"/>
  <c r="F62" i="190" s="1"/>
  <c r="F58" i="222"/>
  <c r="F62" i="222" s="1"/>
  <c r="J58" i="97"/>
  <c r="R8" i="97"/>
  <c r="J62" i="170"/>
  <c r="R62" i="170" s="1"/>
  <c r="R58" i="170"/>
  <c r="D58" i="96"/>
  <c r="D62" i="96" s="1"/>
  <c r="H58" i="184"/>
  <c r="I58" i="52"/>
  <c r="I62" i="52" s="1"/>
  <c r="H58" i="103"/>
  <c r="R8" i="103"/>
  <c r="I62" i="221"/>
  <c r="S62" i="221" s="1"/>
  <c r="S58" i="221"/>
  <c r="H58" i="218"/>
  <c r="R8" i="218"/>
  <c r="U59" i="156"/>
  <c r="T59" i="156"/>
  <c r="H58" i="151"/>
  <c r="R8" i="151"/>
  <c r="I58" i="172"/>
  <c r="S8" i="172"/>
  <c r="J58" i="201"/>
  <c r="R8" i="201"/>
  <c r="H58" i="223"/>
  <c r="R8" i="223"/>
  <c r="J62" i="233"/>
  <c r="R62" i="233" s="1"/>
  <c r="R58" i="233"/>
  <c r="U59" i="74"/>
  <c r="T59" i="74"/>
  <c r="Q42" i="258"/>
  <c r="P8" i="213"/>
  <c r="P8" i="226"/>
  <c r="P42" i="206"/>
  <c r="P8" i="180"/>
  <c r="Q8" i="174"/>
  <c r="Q58" i="174" s="1"/>
  <c r="Q62" i="174" s="1"/>
  <c r="Q8" i="209"/>
  <c r="P8" i="198"/>
  <c r="Q42" i="160"/>
  <c r="P8" i="140"/>
  <c r="P42" i="163"/>
  <c r="Q8" i="118"/>
  <c r="Q58" i="118" s="1"/>
  <c r="Q62" i="118" s="1"/>
  <c r="P8" i="115"/>
  <c r="T8" i="115" s="1"/>
  <c r="P42" i="101"/>
  <c r="P42" i="96"/>
  <c r="H58" i="117"/>
  <c r="R8" i="117"/>
  <c r="H58" i="9"/>
  <c r="R8" i="9"/>
  <c r="H58" i="32"/>
  <c r="J62" i="146"/>
  <c r="R62" i="146" s="1"/>
  <c r="R58" i="146"/>
  <c r="N58" i="166"/>
  <c r="N62" i="166" s="1"/>
  <c r="I58" i="45"/>
  <c r="I62" i="45" s="1"/>
  <c r="H62" i="107"/>
  <c r="R62" i="107" s="1"/>
  <c r="R58" i="107"/>
  <c r="I58" i="141"/>
  <c r="I62" i="141" s="1"/>
  <c r="I58" i="157"/>
  <c r="I62" i="157" s="1"/>
  <c r="H58" i="31"/>
  <c r="J62" i="98"/>
  <c r="R62" i="98" s="1"/>
  <c r="R58" i="98"/>
  <c r="H62" i="208"/>
  <c r="R62" i="208" s="1"/>
  <c r="R58" i="208"/>
  <c r="H58" i="119"/>
  <c r="R8" i="119"/>
  <c r="H58" i="112"/>
  <c r="J58" i="177"/>
  <c r="R8" i="177"/>
  <c r="P58" i="187"/>
  <c r="P62" i="187" s="1"/>
  <c r="P8" i="181"/>
  <c r="P58" i="258"/>
  <c r="P62" i="258" s="1"/>
  <c r="Q8" i="185"/>
  <c r="Q8" i="128"/>
  <c r="Q58" i="128" s="1"/>
  <c r="Q62" i="128" s="1"/>
  <c r="P8" i="125"/>
  <c r="P58" i="125" s="1"/>
  <c r="P62" i="125" s="1"/>
  <c r="P58" i="120"/>
  <c r="P62" i="120" s="1"/>
  <c r="Q42" i="109"/>
  <c r="Q42" i="41"/>
  <c r="Q58" i="33"/>
  <c r="Q62" i="33" s="1"/>
  <c r="P42" i="26"/>
  <c r="P42" i="17"/>
  <c r="Q8" i="27"/>
  <c r="Q42" i="50"/>
  <c r="Q58" i="50"/>
  <c r="Q62" i="50" s="1"/>
  <c r="P58" i="7"/>
  <c r="P62" i="7" s="1"/>
  <c r="Q58" i="7"/>
  <c r="Q62" i="7" s="1"/>
  <c r="Q42" i="4"/>
  <c r="H58" i="181"/>
  <c r="R8" i="181"/>
  <c r="I58" i="69"/>
  <c r="I62" i="69" s="1"/>
  <c r="D58" i="120"/>
  <c r="D62" i="120" s="1"/>
  <c r="I58" i="20"/>
  <c r="I62" i="20" s="1"/>
  <c r="J62" i="194"/>
  <c r="R62" i="194" s="1"/>
  <c r="R58" i="194"/>
  <c r="H62" i="224"/>
  <c r="R62" i="224" s="1"/>
  <c r="R58" i="224"/>
  <c r="I58" i="85"/>
  <c r="I62" i="85" s="1"/>
  <c r="J62" i="222"/>
  <c r="R62" i="222" s="1"/>
  <c r="R58" i="222"/>
  <c r="H58" i="215"/>
  <c r="R8" i="215"/>
  <c r="U59" i="199"/>
  <c r="T59" i="199"/>
  <c r="H58" i="159"/>
  <c r="R8" i="159"/>
  <c r="H58" i="183"/>
  <c r="R8" i="183"/>
  <c r="J58" i="225"/>
  <c r="R8" i="225"/>
  <c r="U59" i="63"/>
  <c r="T59" i="63"/>
  <c r="U59" i="87"/>
  <c r="T59" i="87"/>
  <c r="U53" i="40"/>
  <c r="T59" i="1"/>
  <c r="Q8" i="180"/>
  <c r="Q8" i="156"/>
  <c r="H58" i="213"/>
  <c r="R8" i="213"/>
  <c r="H58" i="161"/>
  <c r="R8" i="161"/>
  <c r="I62" i="125"/>
  <c r="S62" i="125" s="1"/>
  <c r="S58" i="125"/>
  <c r="H62" i="152"/>
  <c r="R62" i="152" s="1"/>
  <c r="R58" i="152"/>
  <c r="J58" i="113"/>
  <c r="R8" i="113"/>
  <c r="H58" i="175"/>
  <c r="R8" i="175"/>
  <c r="U59" i="253"/>
  <c r="T59" i="253"/>
  <c r="U59" i="214"/>
  <c r="T59" i="214"/>
  <c r="U59" i="161"/>
  <c r="T59" i="161"/>
  <c r="U59" i="103"/>
  <c r="T59" i="103"/>
  <c r="Q58" i="243"/>
  <c r="Q62" i="243" s="1"/>
  <c r="Q42" i="233"/>
  <c r="S8" i="251"/>
  <c r="P42" i="211"/>
  <c r="P8" i="200"/>
  <c r="P58" i="200" s="1"/>
  <c r="P62" i="200" s="1"/>
  <c r="P42" i="155"/>
  <c r="P42" i="148"/>
  <c r="P42" i="130"/>
  <c r="P8" i="127"/>
  <c r="Q42" i="117"/>
  <c r="P8" i="81"/>
  <c r="P58" i="81" s="1"/>
  <c r="P62" i="81" s="1"/>
  <c r="Q42" i="113"/>
  <c r="P8" i="87"/>
  <c r="Q8" i="83"/>
  <c r="P58" i="25"/>
  <c r="P62" i="25" s="1"/>
  <c r="I58" i="224"/>
  <c r="S8" i="224"/>
  <c r="W58" i="8"/>
  <c r="W62" i="8" s="1"/>
  <c r="D58" i="104"/>
  <c r="D62" i="104" s="1"/>
  <c r="H58" i="193"/>
  <c r="R8" i="193"/>
  <c r="I58" i="36"/>
  <c r="H62" i="16"/>
  <c r="R62" i="16" s="1"/>
  <c r="R58" i="16"/>
  <c r="I58" i="61"/>
  <c r="I62" i="61" s="1"/>
  <c r="H58" i="191"/>
  <c r="R8" i="191"/>
  <c r="H62" i="205"/>
  <c r="R62" i="205" s="1"/>
  <c r="R58" i="205"/>
  <c r="J58" i="121"/>
  <c r="R8" i="121"/>
  <c r="H62" i="1"/>
  <c r="R62" i="1" s="1"/>
  <c r="R58" i="1"/>
  <c r="U59" i="248"/>
  <c r="T59" i="248"/>
  <c r="U59" i="202"/>
  <c r="T59" i="202"/>
  <c r="H58" i="143"/>
  <c r="R8" i="143"/>
  <c r="H58" i="167"/>
  <c r="R8" i="167"/>
  <c r="J58" i="185"/>
  <c r="R8" i="185"/>
  <c r="H58" i="207"/>
  <c r="R8" i="207"/>
  <c r="I58" i="228"/>
  <c r="S8" i="228"/>
  <c r="U59" i="19"/>
  <c r="T59" i="19"/>
  <c r="P58" i="133"/>
  <c r="P62" i="133" s="1"/>
  <c r="Q8" i="130"/>
  <c r="Q8" i="115"/>
  <c r="P8" i="91"/>
  <c r="P8" i="88"/>
  <c r="P58" i="88" s="1"/>
  <c r="P62" i="88" s="1"/>
  <c r="Q8" i="67"/>
  <c r="P42" i="61"/>
  <c r="P42" i="45"/>
  <c r="P8" i="33"/>
  <c r="P58" i="9"/>
  <c r="P62" i="9" s="1"/>
  <c r="N58" i="54"/>
  <c r="N62" i="54" s="1"/>
  <c r="J58" i="129"/>
  <c r="R8" i="129"/>
  <c r="I58" i="196"/>
  <c r="S8" i="196"/>
  <c r="N58" i="150"/>
  <c r="N62" i="150" s="1"/>
  <c r="N58" i="182"/>
  <c r="N62" i="182" s="1"/>
  <c r="N58" i="214"/>
  <c r="N62" i="214" s="1"/>
  <c r="J62" i="128"/>
  <c r="R62" i="128" s="1"/>
  <c r="R58" i="128"/>
  <c r="H58" i="160"/>
  <c r="M58" i="112"/>
  <c r="M62" i="112" s="1"/>
  <c r="J62" i="196"/>
  <c r="R62" i="196" s="1"/>
  <c r="R58" i="196"/>
  <c r="H58" i="135"/>
  <c r="R8" i="135"/>
  <c r="I62" i="181"/>
  <c r="S62" i="181" s="1"/>
  <c r="S58" i="181"/>
  <c r="J58" i="105"/>
  <c r="R8" i="105"/>
  <c r="H58" i="144"/>
  <c r="U59" i="212"/>
  <c r="T59" i="212"/>
  <c r="H58" i="231"/>
  <c r="R8" i="231"/>
  <c r="U59" i="47"/>
  <c r="T59" i="47"/>
  <c r="Q42" i="244"/>
  <c r="Q58" i="258"/>
  <c r="Q62" i="258" s="1"/>
  <c r="P58" i="248"/>
  <c r="P62" i="248" s="1"/>
  <c r="P8" i="239"/>
  <c r="P42" i="209"/>
  <c r="P58" i="235"/>
  <c r="P8" i="217"/>
  <c r="P58" i="244"/>
  <c r="P62" i="244" s="1"/>
  <c r="Q8" i="204"/>
  <c r="Q58" i="204" s="1"/>
  <c r="Q62" i="204" s="1"/>
  <c r="Q42" i="136"/>
  <c r="Q8" i="135"/>
  <c r="Q58" i="135" s="1"/>
  <c r="Q62" i="135" s="1"/>
  <c r="P42" i="134"/>
  <c r="P58" i="134" s="1"/>
  <c r="P62" i="134" s="1"/>
  <c r="Q42" i="94"/>
  <c r="Q42" i="103"/>
  <c r="Q58" i="103" s="1"/>
  <c r="Q62" i="103" s="1"/>
  <c r="Q8" i="76"/>
  <c r="P8" i="114"/>
  <c r="P8" i="74"/>
  <c r="P58" i="21"/>
  <c r="P62" i="21" s="1"/>
  <c r="F58" i="54"/>
  <c r="F62" i="54" s="1"/>
  <c r="H58" i="226"/>
  <c r="R8" i="226"/>
  <c r="H58" i="230"/>
  <c r="R8" i="230"/>
  <c r="F58" i="182"/>
  <c r="F62" i="182" s="1"/>
  <c r="F58" i="214"/>
  <c r="F62" i="214" s="1"/>
  <c r="D58" i="112"/>
  <c r="D62" i="112" s="1"/>
  <c r="H62" i="200"/>
  <c r="R62" i="200" s="1"/>
  <c r="R58" i="200"/>
  <c r="J62" i="114"/>
  <c r="R62" i="114" s="1"/>
  <c r="R58" i="114"/>
  <c r="I58" i="245"/>
  <c r="I62" i="245" s="1"/>
  <c r="J58" i="153"/>
  <c r="R8" i="153"/>
  <c r="J58" i="217"/>
  <c r="R8" i="217"/>
  <c r="H62" i="232"/>
  <c r="R62" i="232" s="1"/>
  <c r="R58" i="232"/>
  <c r="U59" i="224"/>
  <c r="T59" i="224"/>
  <c r="P8" i="253"/>
  <c r="J58" i="245"/>
  <c r="R8" i="245"/>
  <c r="U59" i="203"/>
  <c r="T59" i="203"/>
  <c r="J58" i="145"/>
  <c r="R8" i="145"/>
  <c r="J58" i="169"/>
  <c r="R8" i="169"/>
  <c r="H58" i="199"/>
  <c r="R8" i="199"/>
  <c r="J58" i="209"/>
  <c r="R8" i="209"/>
  <c r="U59" i="160"/>
  <c r="T59" i="160"/>
  <c r="U59" i="29"/>
  <c r="T59" i="29"/>
  <c r="Q58" i="253"/>
  <c r="Q62" i="253" s="1"/>
  <c r="P8" i="186"/>
  <c r="Q42" i="191"/>
  <c r="Q8" i="163"/>
  <c r="P8" i="111"/>
  <c r="Q42" i="93"/>
  <c r="Q58" i="43"/>
  <c r="Q62" i="43" s="1"/>
  <c r="Q58" i="35"/>
  <c r="Q62" i="35" s="1"/>
  <c r="Q58" i="57"/>
  <c r="Q62" i="57" s="1"/>
  <c r="P8" i="19"/>
  <c r="H58" i="21"/>
  <c r="R8" i="21"/>
  <c r="N58" i="190"/>
  <c r="N62" i="190" s="1"/>
  <c r="N58" i="222"/>
  <c r="N62" i="222" s="1"/>
  <c r="H58" i="15"/>
  <c r="H58" i="96"/>
  <c r="H62" i="168"/>
  <c r="R62" i="168" s="1"/>
  <c r="R58" i="168"/>
  <c r="I58" i="205"/>
  <c r="H58" i="95"/>
  <c r="R8" i="95"/>
  <c r="I58" i="165"/>
  <c r="I62" i="165" s="1"/>
  <c r="I62" i="226"/>
  <c r="S62" i="226" s="1"/>
  <c r="S58" i="226"/>
  <c r="U59" i="240"/>
  <c r="T59" i="240"/>
  <c r="U59" i="191"/>
  <c r="T59" i="191"/>
  <c r="U59" i="216"/>
  <c r="T59" i="216"/>
  <c r="U59" i="170"/>
  <c r="T59" i="170"/>
  <c r="U59" i="152"/>
  <c r="T59" i="152"/>
  <c r="U59" i="144"/>
  <c r="T59" i="144"/>
  <c r="U59" i="116"/>
  <c r="T59" i="116"/>
  <c r="Q58" i="223"/>
  <c r="Q62" i="223" s="1"/>
  <c r="Q58" i="252"/>
  <c r="Q62" i="252" s="1"/>
  <c r="Q58" i="235"/>
  <c r="Q62" i="235" s="1"/>
  <c r="S8" i="2"/>
  <c r="K58" i="2"/>
  <c r="S8" i="46"/>
  <c r="K58" i="46"/>
  <c r="S8" i="54"/>
  <c r="K58" i="54"/>
  <c r="S8" i="62"/>
  <c r="K58" i="62"/>
  <c r="S8" i="74"/>
  <c r="K58" i="74"/>
  <c r="S8" i="78"/>
  <c r="K58" i="78"/>
  <c r="S58" i="98"/>
  <c r="K62" i="98"/>
  <c r="S62" i="98" s="1"/>
  <c r="S8" i="129"/>
  <c r="K58" i="129"/>
  <c r="S8" i="128"/>
  <c r="K58" i="128"/>
  <c r="S8" i="3"/>
  <c r="K58" i="3"/>
  <c r="S8" i="7"/>
  <c r="K58" i="7"/>
  <c r="S8" i="11"/>
  <c r="K58" i="11"/>
  <c r="S8" i="15"/>
  <c r="K58" i="15"/>
  <c r="S8" i="19"/>
  <c r="K58" i="19"/>
  <c r="S8" i="23"/>
  <c r="K58" i="23"/>
  <c r="S8" i="27"/>
  <c r="K58" i="27"/>
  <c r="S8" i="31"/>
  <c r="K58" i="31"/>
  <c r="S8" i="35"/>
  <c r="K58" i="35"/>
  <c r="S8" i="47"/>
  <c r="K58" i="47"/>
  <c r="S8" i="51"/>
  <c r="K58" i="51"/>
  <c r="S8" i="55"/>
  <c r="K58" i="55"/>
  <c r="S8" i="59"/>
  <c r="K58" i="59"/>
  <c r="S8" i="63"/>
  <c r="K58" i="63"/>
  <c r="S8" i="67"/>
  <c r="K58" i="67"/>
  <c r="S8" i="71"/>
  <c r="K58" i="71"/>
  <c r="S8" i="75"/>
  <c r="K58" i="75"/>
  <c r="S8" i="79"/>
  <c r="K58" i="79"/>
  <c r="S8" i="83"/>
  <c r="K58" i="83"/>
  <c r="S8" i="99"/>
  <c r="K58" i="99"/>
  <c r="S8" i="103"/>
  <c r="K58" i="103"/>
  <c r="S8" i="107"/>
  <c r="K58" i="107"/>
  <c r="S8" i="111"/>
  <c r="K58" i="111"/>
  <c r="S8" i="115"/>
  <c r="K58" i="115"/>
  <c r="W58" i="17"/>
  <c r="W62" i="17" s="1"/>
  <c r="S8" i="86"/>
  <c r="S58" i="141"/>
  <c r="K62" i="141"/>
  <c r="S62" i="141" s="1"/>
  <c r="S58" i="145"/>
  <c r="K62" i="145"/>
  <c r="S62" i="145" s="1"/>
  <c r="S58" i="149"/>
  <c r="K62" i="149"/>
  <c r="S62" i="149" s="1"/>
  <c r="S58" i="160"/>
  <c r="K62" i="160"/>
  <c r="S62" i="160" s="1"/>
  <c r="S58" i="168"/>
  <c r="K62" i="168"/>
  <c r="S62" i="168" s="1"/>
  <c r="S58" i="173"/>
  <c r="K62" i="173"/>
  <c r="S62" i="173" s="1"/>
  <c r="S58" i="186"/>
  <c r="K62" i="186"/>
  <c r="S62" i="186" s="1"/>
  <c r="S58" i="218"/>
  <c r="K62" i="218"/>
  <c r="S62" i="218" s="1"/>
  <c r="S58" i="243"/>
  <c r="K62" i="243"/>
  <c r="S62" i="243" s="1"/>
  <c r="S58" i="250"/>
  <c r="K62" i="250"/>
  <c r="S62" i="250" s="1"/>
  <c r="W58" i="193"/>
  <c r="W62" i="193" s="1"/>
  <c r="U27" i="247"/>
  <c r="T27" i="247"/>
  <c r="U59" i="252"/>
  <c r="T59" i="252"/>
  <c r="E42" i="253"/>
  <c r="U43" i="253"/>
  <c r="T43" i="253"/>
  <c r="U9" i="242"/>
  <c r="E8" i="242"/>
  <c r="T9" i="242"/>
  <c r="W58" i="57"/>
  <c r="W62" i="57" s="1"/>
  <c r="W58" i="89"/>
  <c r="W62" i="89" s="1"/>
  <c r="W58" i="121"/>
  <c r="W62" i="121" s="1"/>
  <c r="W58" i="153"/>
  <c r="W62" i="153" s="1"/>
  <c r="Q42" i="255"/>
  <c r="U27" i="248"/>
  <c r="T27" i="248"/>
  <c r="E42" i="244"/>
  <c r="U43" i="244"/>
  <c r="T43" i="244"/>
  <c r="S58" i="252"/>
  <c r="K62" i="252"/>
  <c r="S62" i="252" s="1"/>
  <c r="S58" i="256"/>
  <c r="K62" i="256"/>
  <c r="S62" i="256" s="1"/>
  <c r="K62" i="1"/>
  <c r="S62" i="1" s="1"/>
  <c r="S58" i="1"/>
  <c r="P42" i="255"/>
  <c r="Q42" i="239"/>
  <c r="Q58" i="239" s="1"/>
  <c r="Q62" i="239" s="1"/>
  <c r="T53" i="235"/>
  <c r="U53" i="235"/>
  <c r="H58" i="244"/>
  <c r="R8" i="244"/>
  <c r="H62" i="255"/>
  <c r="R62" i="255" s="1"/>
  <c r="R58" i="255"/>
  <c r="Q42" i="256"/>
  <c r="Q58" i="256" s="1"/>
  <c r="Q62" i="256" s="1"/>
  <c r="U53" i="250"/>
  <c r="T53" i="250"/>
  <c r="P42" i="240"/>
  <c r="E42" i="228"/>
  <c r="U43" i="228"/>
  <c r="T43" i="228"/>
  <c r="U53" i="222"/>
  <c r="T53" i="222"/>
  <c r="Q58" i="218"/>
  <c r="Q62" i="218" s="1"/>
  <c r="U27" i="212"/>
  <c r="T27" i="212"/>
  <c r="Q8" i="237"/>
  <c r="Q58" i="237" s="1"/>
  <c r="Q62" i="237" s="1"/>
  <c r="U27" i="223"/>
  <c r="T27" i="223"/>
  <c r="E42" i="226"/>
  <c r="U43" i="226"/>
  <c r="T43" i="226"/>
  <c r="U27" i="221"/>
  <c r="T27" i="221"/>
  <c r="Q42" i="229"/>
  <c r="P8" i="223"/>
  <c r="U53" i="218"/>
  <c r="T53" i="218"/>
  <c r="Q8" i="254"/>
  <c r="Q58" i="254" s="1"/>
  <c r="Q62" i="254" s="1"/>
  <c r="E42" i="257"/>
  <c r="U43" i="257"/>
  <c r="T43" i="257"/>
  <c r="U27" i="244"/>
  <c r="T27" i="244"/>
  <c r="T53" i="223"/>
  <c r="U53" i="223"/>
  <c r="E42" i="219"/>
  <c r="U43" i="219"/>
  <c r="T43" i="219"/>
  <c r="T53" i="234"/>
  <c r="U53" i="234"/>
  <c r="Q8" i="233"/>
  <c r="Q8" i="248"/>
  <c r="Q58" i="248" s="1"/>
  <c r="Q62" i="248" s="1"/>
  <c r="E42" i="245"/>
  <c r="U43" i="245"/>
  <c r="T43" i="245"/>
  <c r="E42" i="232"/>
  <c r="U43" i="232"/>
  <c r="T43" i="232"/>
  <c r="Q58" i="229"/>
  <c r="Q62" i="229" s="1"/>
  <c r="E42" i="223"/>
  <c r="U43" i="223"/>
  <c r="T43" i="223"/>
  <c r="P8" i="255"/>
  <c r="T27" i="222"/>
  <c r="U27" i="222"/>
  <c r="E8" i="196"/>
  <c r="U9" i="196"/>
  <c r="T9" i="196"/>
  <c r="E42" i="207"/>
  <c r="U43" i="207"/>
  <c r="T43" i="207"/>
  <c r="E8" i="200"/>
  <c r="U9" i="200"/>
  <c r="T9" i="200"/>
  <c r="U59" i="195"/>
  <c r="T59" i="195"/>
  <c r="E42" i="188"/>
  <c r="U43" i="188"/>
  <c r="T43" i="188"/>
  <c r="U27" i="180"/>
  <c r="T27" i="180"/>
  <c r="I62" i="253"/>
  <c r="S58" i="253"/>
  <c r="E8" i="192"/>
  <c r="U9" i="192"/>
  <c r="T9" i="192"/>
  <c r="Q58" i="189"/>
  <c r="Q62" i="189" s="1"/>
  <c r="E42" i="184"/>
  <c r="U43" i="184"/>
  <c r="T43" i="184"/>
  <c r="E8" i="211"/>
  <c r="T9" i="211"/>
  <c r="U9" i="211"/>
  <c r="U27" i="191"/>
  <c r="T27" i="191"/>
  <c r="P8" i="189"/>
  <c r="P42" i="181"/>
  <c r="Q42" i="212"/>
  <c r="U59" i="206"/>
  <c r="T59" i="206"/>
  <c r="Q8" i="199"/>
  <c r="Q58" i="199" s="1"/>
  <c r="Q62" i="199" s="1"/>
  <c r="P42" i="192"/>
  <c r="Q42" i="183"/>
  <c r="Q58" i="183" s="1"/>
  <c r="Q62" i="183" s="1"/>
  <c r="E42" i="235"/>
  <c r="U43" i="235"/>
  <c r="T43" i="235"/>
  <c r="Q42" i="221"/>
  <c r="T59" i="220"/>
  <c r="U59" i="220"/>
  <c r="P42" i="202"/>
  <c r="P42" i="195"/>
  <c r="Q8" i="188"/>
  <c r="U53" i="159"/>
  <c r="T53" i="159"/>
  <c r="T59" i="213"/>
  <c r="U59" i="213"/>
  <c r="Q8" i="206"/>
  <c r="Q58" i="206" s="1"/>
  <c r="Q62" i="206" s="1"/>
  <c r="E42" i="171"/>
  <c r="U43" i="171"/>
  <c r="T43" i="171"/>
  <c r="U27" i="149"/>
  <c r="T27" i="149"/>
  <c r="E42" i="143"/>
  <c r="U43" i="143"/>
  <c r="T43" i="143"/>
  <c r="T59" i="139"/>
  <c r="U59" i="139"/>
  <c r="I62" i="204"/>
  <c r="S62" i="204" s="1"/>
  <c r="S58" i="204"/>
  <c r="Q8" i="176"/>
  <c r="Q58" i="176" s="1"/>
  <c r="Q62" i="176" s="1"/>
  <c r="Q8" i="168"/>
  <c r="P8" i="157"/>
  <c r="P58" i="157" s="1"/>
  <c r="P62" i="157" s="1"/>
  <c r="U53" i="145"/>
  <c r="T53" i="145"/>
  <c r="P8" i="184"/>
  <c r="P58" i="184" s="1"/>
  <c r="P62" i="184" s="1"/>
  <c r="T53" i="182"/>
  <c r="U53" i="182"/>
  <c r="Q8" i="178"/>
  <c r="Q58" i="178" s="1"/>
  <c r="Q62" i="178" s="1"/>
  <c r="E42" i="163"/>
  <c r="U43" i="163"/>
  <c r="T43" i="163"/>
  <c r="E42" i="159"/>
  <c r="U43" i="159"/>
  <c r="T43" i="159"/>
  <c r="U27" i="155"/>
  <c r="T27" i="155"/>
  <c r="T27" i="143"/>
  <c r="U27" i="143"/>
  <c r="E8" i="139"/>
  <c r="T9" i="139"/>
  <c r="U9" i="139"/>
  <c r="Q42" i="135"/>
  <c r="P8" i="175"/>
  <c r="P58" i="175" s="1"/>
  <c r="P62" i="175" s="1"/>
  <c r="U53" i="169"/>
  <c r="T53" i="169"/>
  <c r="U59" i="164"/>
  <c r="T59" i="164"/>
  <c r="P58" i="161"/>
  <c r="P62" i="161" s="1"/>
  <c r="P42" i="150"/>
  <c r="Q8" i="219"/>
  <c r="Q58" i="219" s="1"/>
  <c r="Q62" i="219" s="1"/>
  <c r="T59" i="163"/>
  <c r="U59" i="163"/>
  <c r="T27" i="151"/>
  <c r="U27" i="151"/>
  <c r="T59" i="147"/>
  <c r="U59" i="147"/>
  <c r="P42" i="144"/>
  <c r="Q8" i="170"/>
  <c r="E42" i="166"/>
  <c r="U43" i="166"/>
  <c r="T43" i="166"/>
  <c r="E8" i="163"/>
  <c r="U9" i="163"/>
  <c r="T9" i="163"/>
  <c r="U53" i="160"/>
  <c r="T53" i="160"/>
  <c r="Q42" i="134"/>
  <c r="T59" i="131"/>
  <c r="U59" i="131"/>
  <c r="P58" i="119"/>
  <c r="P62" i="119" s="1"/>
  <c r="P8" i="163"/>
  <c r="P58" i="163" s="1"/>
  <c r="P62" i="163" s="1"/>
  <c r="P8" i="151"/>
  <c r="P58" i="151" s="1"/>
  <c r="P62" i="151" s="1"/>
  <c r="U53" i="139"/>
  <c r="T53" i="139"/>
  <c r="E42" i="136"/>
  <c r="U43" i="136"/>
  <c r="T43" i="136"/>
  <c r="U59" i="120"/>
  <c r="T59" i="120"/>
  <c r="U27" i="131"/>
  <c r="T27" i="131"/>
  <c r="Q42" i="122"/>
  <c r="Q58" i="122" s="1"/>
  <c r="Q62" i="122" s="1"/>
  <c r="E8" i="152"/>
  <c r="T9" i="152"/>
  <c r="U9" i="152"/>
  <c r="E8" i="140"/>
  <c r="U9" i="140"/>
  <c r="T9" i="140"/>
  <c r="E8" i="133"/>
  <c r="T9" i="133"/>
  <c r="U9" i="133"/>
  <c r="U27" i="138"/>
  <c r="T27" i="138"/>
  <c r="E42" i="82"/>
  <c r="U43" i="82"/>
  <c r="T43" i="82"/>
  <c r="U27" i="98"/>
  <c r="T27" i="98"/>
  <c r="U27" i="78"/>
  <c r="T27" i="78"/>
  <c r="E42" i="109"/>
  <c r="U43" i="109"/>
  <c r="T43" i="109"/>
  <c r="P58" i="103"/>
  <c r="P62" i="103" s="1"/>
  <c r="U27" i="95"/>
  <c r="T27" i="95"/>
  <c r="U59" i="80"/>
  <c r="T59" i="80"/>
  <c r="P8" i="80"/>
  <c r="P58" i="80" s="1"/>
  <c r="P62" i="80" s="1"/>
  <c r="P8" i="78"/>
  <c r="U53" i="111"/>
  <c r="T53" i="111"/>
  <c r="P8" i="107"/>
  <c r="E8" i="103"/>
  <c r="U9" i="103"/>
  <c r="T9" i="103"/>
  <c r="E8" i="88"/>
  <c r="U9" i="88"/>
  <c r="T9" i="88"/>
  <c r="Q8" i="82"/>
  <c r="P42" i="135"/>
  <c r="Q8" i="114"/>
  <c r="Q58" i="114" s="1"/>
  <c r="Q62" i="114" s="1"/>
  <c r="U27" i="109"/>
  <c r="T27" i="109"/>
  <c r="U53" i="98"/>
  <c r="T53" i="98"/>
  <c r="P8" i="95"/>
  <c r="E42" i="81"/>
  <c r="U43" i="81"/>
  <c r="T43" i="81"/>
  <c r="U27" i="76"/>
  <c r="T27" i="76"/>
  <c r="P42" i="67"/>
  <c r="P8" i="106"/>
  <c r="P58" i="106" s="1"/>
  <c r="P62" i="106" s="1"/>
  <c r="T53" i="95"/>
  <c r="U53" i="95"/>
  <c r="P8" i="90"/>
  <c r="P58" i="90" s="1"/>
  <c r="P62" i="90" s="1"/>
  <c r="T53" i="82"/>
  <c r="U53" i="82"/>
  <c r="E42" i="79"/>
  <c r="T43" i="79"/>
  <c r="U43" i="79"/>
  <c r="E8" i="75"/>
  <c r="T9" i="75"/>
  <c r="U9" i="75"/>
  <c r="P42" i="66"/>
  <c r="E42" i="174"/>
  <c r="U43" i="174"/>
  <c r="T43" i="174"/>
  <c r="E42" i="125"/>
  <c r="T43" i="125"/>
  <c r="U43" i="125"/>
  <c r="U27" i="112"/>
  <c r="T27" i="112"/>
  <c r="U53" i="106"/>
  <c r="T53" i="106"/>
  <c r="Q8" i="104"/>
  <c r="P8" i="101"/>
  <c r="P58" i="101" s="1"/>
  <c r="P62" i="101" s="1"/>
  <c r="P8" i="96"/>
  <c r="P58" i="96" s="1"/>
  <c r="P62" i="96" s="1"/>
  <c r="E8" i="89"/>
  <c r="U9" i="89"/>
  <c r="T9" i="89"/>
  <c r="P8" i="84"/>
  <c r="P58" i="84" s="1"/>
  <c r="P62" i="84" s="1"/>
  <c r="Q8" i="79"/>
  <c r="Q58" i="79" s="1"/>
  <c r="Q62" i="79" s="1"/>
  <c r="P8" i="71"/>
  <c r="P58" i="71" s="1"/>
  <c r="P62" i="71" s="1"/>
  <c r="Q8" i="68"/>
  <c r="Q58" i="68" s="1"/>
  <c r="Q62" i="68" s="1"/>
  <c r="E8" i="97"/>
  <c r="T9" i="97"/>
  <c r="U9" i="97"/>
  <c r="P42" i="78"/>
  <c r="U53" i="64"/>
  <c r="T53" i="64"/>
  <c r="T53" i="58"/>
  <c r="U53" i="58"/>
  <c r="E8" i="71"/>
  <c r="U9" i="71"/>
  <c r="T9" i="71"/>
  <c r="U53" i="62"/>
  <c r="T53" i="62"/>
  <c r="P42" i="65"/>
  <c r="U53" i="61"/>
  <c r="T53" i="61"/>
  <c r="Q42" i="107"/>
  <c r="E42" i="66"/>
  <c r="U43" i="66"/>
  <c r="T43" i="66"/>
  <c r="T53" i="248"/>
  <c r="U53" i="248"/>
  <c r="E42" i="62"/>
  <c r="T43" i="62"/>
  <c r="U43" i="62"/>
  <c r="T53" i="97"/>
  <c r="U53" i="97"/>
  <c r="P58" i="56"/>
  <c r="P62" i="56" s="1"/>
  <c r="U27" i="49"/>
  <c r="T27" i="49"/>
  <c r="U27" i="35"/>
  <c r="T27" i="35"/>
  <c r="E42" i="30"/>
  <c r="U43" i="30"/>
  <c r="T43" i="30"/>
  <c r="U27" i="47"/>
  <c r="T27" i="47"/>
  <c r="E42" i="32"/>
  <c r="U43" i="32"/>
  <c r="T43" i="32"/>
  <c r="U53" i="21"/>
  <c r="T53" i="21"/>
  <c r="E42" i="17"/>
  <c r="U43" i="17"/>
  <c r="T43" i="17"/>
  <c r="Q8" i="53"/>
  <c r="P8" i="37"/>
  <c r="P58" i="37" s="1"/>
  <c r="P62" i="37" s="1"/>
  <c r="P8" i="23"/>
  <c r="P58" i="23" s="1"/>
  <c r="P62" i="23" s="1"/>
  <c r="E42" i="52"/>
  <c r="U43" i="52"/>
  <c r="T43" i="52"/>
  <c r="U59" i="41"/>
  <c r="T59" i="41"/>
  <c r="E8" i="39"/>
  <c r="U9" i="39"/>
  <c r="T9" i="39"/>
  <c r="U53" i="35"/>
  <c r="T53" i="35"/>
  <c r="U27" i="32"/>
  <c r="T27" i="32"/>
  <c r="U27" i="22"/>
  <c r="T27" i="22"/>
  <c r="E42" i="57"/>
  <c r="U43" i="57"/>
  <c r="T43" i="57"/>
  <c r="Q8" i="44"/>
  <c r="Q58" i="44" s="1"/>
  <c r="Q62" i="44" s="1"/>
  <c r="U53" i="37"/>
  <c r="T53" i="37"/>
  <c r="Q8" i="34"/>
  <c r="E8" i="30"/>
  <c r="U9" i="30"/>
  <c r="T9" i="30"/>
  <c r="U53" i="59"/>
  <c r="T53" i="59"/>
  <c r="T59" i="51"/>
  <c r="U59" i="51"/>
  <c r="E42" i="43"/>
  <c r="T43" i="43"/>
  <c r="U43" i="43"/>
  <c r="T27" i="40"/>
  <c r="U27" i="40"/>
  <c r="Q8" i="36"/>
  <c r="E8" i="26"/>
  <c r="T9" i="26"/>
  <c r="U9" i="26"/>
  <c r="P8" i="17"/>
  <c r="P58" i="17" s="1"/>
  <c r="P62" i="17" s="1"/>
  <c r="Q42" i="12"/>
  <c r="U59" i="55"/>
  <c r="T59" i="55"/>
  <c r="P8" i="52"/>
  <c r="P58" i="52" s="1"/>
  <c r="P62" i="52" s="1"/>
  <c r="P42" i="42"/>
  <c r="U59" i="33"/>
  <c r="T59" i="33"/>
  <c r="E8" i="29"/>
  <c r="U9" i="29"/>
  <c r="T9" i="29"/>
  <c r="Q42" i="17"/>
  <c r="T27" i="13"/>
  <c r="U27" i="13"/>
  <c r="E8" i="6"/>
  <c r="U9" i="6"/>
  <c r="T9" i="6"/>
  <c r="U27" i="3"/>
  <c r="T27" i="3"/>
  <c r="E42" i="10"/>
  <c r="U43" i="10"/>
  <c r="T43" i="10"/>
  <c r="T53" i="17"/>
  <c r="U53" i="17"/>
  <c r="E8" i="5"/>
  <c r="U9" i="5"/>
  <c r="T9" i="5"/>
  <c r="Q42" i="46"/>
  <c r="T53" i="22"/>
  <c r="U53" i="22"/>
  <c r="U27" i="4"/>
  <c r="T27" i="4"/>
  <c r="T59" i="43"/>
  <c r="U59" i="43"/>
  <c r="E42" i="9"/>
  <c r="U43" i="9"/>
  <c r="T43" i="9"/>
  <c r="U27" i="7"/>
  <c r="T27" i="7"/>
  <c r="Q8" i="4"/>
  <c r="Q58" i="4" s="1"/>
  <c r="Q62" i="4" s="1"/>
  <c r="E8" i="2"/>
  <c r="T9" i="2"/>
  <c r="U9" i="2"/>
  <c r="Q8" i="1"/>
  <c r="Q58" i="1" s="1"/>
  <c r="Q62" i="1" s="1"/>
  <c r="T59" i="57"/>
  <c r="U59" i="57"/>
  <c r="E8" i="41"/>
  <c r="T9" i="41"/>
  <c r="U9" i="41"/>
  <c r="Q8" i="9"/>
  <c r="Q58" i="9" s="1"/>
  <c r="Q62" i="9" s="1"/>
  <c r="U59" i="5"/>
  <c r="T59" i="5"/>
  <c r="U53" i="1"/>
  <c r="T53" i="1"/>
  <c r="S8" i="14"/>
  <c r="K58" i="14"/>
  <c r="S8" i="26"/>
  <c r="K58" i="26"/>
  <c r="S8" i="38"/>
  <c r="K58" i="38"/>
  <c r="S8" i="66"/>
  <c r="K58" i="66"/>
  <c r="S8" i="119"/>
  <c r="K58" i="119"/>
  <c r="W58" i="25"/>
  <c r="W62" i="25" s="1"/>
  <c r="I62" i="90"/>
  <c r="S62" i="90" s="1"/>
  <c r="S58" i="90"/>
  <c r="I62" i="106"/>
  <c r="S62" i="106" s="1"/>
  <c r="S58" i="106"/>
  <c r="S58" i="130"/>
  <c r="K62" i="130"/>
  <c r="S62" i="130" s="1"/>
  <c r="S58" i="134"/>
  <c r="K62" i="134"/>
  <c r="S62" i="134" s="1"/>
  <c r="S58" i="138"/>
  <c r="K62" i="138"/>
  <c r="S62" i="138" s="1"/>
  <c r="S58" i="152"/>
  <c r="K62" i="152"/>
  <c r="S62" i="152" s="1"/>
  <c r="S58" i="201"/>
  <c r="K62" i="201"/>
  <c r="S62" i="201" s="1"/>
  <c r="S58" i="208"/>
  <c r="K62" i="208"/>
  <c r="S62" i="208" s="1"/>
  <c r="S58" i="237"/>
  <c r="K62" i="237"/>
  <c r="S62" i="237" s="1"/>
  <c r="K62" i="240"/>
  <c r="S62" i="240" s="1"/>
  <c r="S58" i="240"/>
  <c r="S58" i="247"/>
  <c r="K62" i="247"/>
  <c r="S62" i="247" s="1"/>
  <c r="U53" i="251"/>
  <c r="T53" i="251"/>
  <c r="U53" i="246"/>
  <c r="T53" i="246"/>
  <c r="U27" i="252"/>
  <c r="T27" i="252"/>
  <c r="P42" i="241"/>
  <c r="W58" i="5"/>
  <c r="W62" i="5" s="1"/>
  <c r="U53" i="257"/>
  <c r="T53" i="257"/>
  <c r="E8" i="247"/>
  <c r="U9" i="247"/>
  <c r="T9" i="247"/>
  <c r="E42" i="237"/>
  <c r="U43" i="237"/>
  <c r="T43" i="237"/>
  <c r="W58" i="61"/>
  <c r="W62" i="61" s="1"/>
  <c r="W58" i="93"/>
  <c r="W62" i="93" s="1"/>
  <c r="W58" i="125"/>
  <c r="W62" i="125" s="1"/>
  <c r="W58" i="157"/>
  <c r="W62" i="157" s="1"/>
  <c r="E42" i="254"/>
  <c r="U43" i="254"/>
  <c r="T43" i="254"/>
  <c r="U53" i="247"/>
  <c r="T53" i="247"/>
  <c r="E8" i="222"/>
  <c r="U9" i="222"/>
  <c r="T9" i="222"/>
  <c r="Q58" i="212"/>
  <c r="Q62" i="212" s="1"/>
  <c r="H62" i="249"/>
  <c r="R62" i="249" s="1"/>
  <c r="R58" i="249"/>
  <c r="E8" i="236"/>
  <c r="U9" i="236"/>
  <c r="U27" i="217"/>
  <c r="T27" i="217"/>
  <c r="H58" i="236"/>
  <c r="R8" i="236"/>
  <c r="H62" i="251"/>
  <c r="R62" i="251" s="1"/>
  <c r="R58" i="251"/>
  <c r="U59" i="244"/>
  <c r="T59" i="244"/>
  <c r="P8" i="241"/>
  <c r="P58" i="249"/>
  <c r="P62" i="249" s="1"/>
  <c r="E42" i="222"/>
  <c r="U43" i="222"/>
  <c r="T43" i="222"/>
  <c r="U59" i="242"/>
  <c r="T59" i="242"/>
  <c r="U53" i="237"/>
  <c r="T53" i="237"/>
  <c r="Q8" i="234"/>
  <c r="Q58" i="234" s="1"/>
  <c r="Q62" i="234" s="1"/>
  <c r="P42" i="229"/>
  <c r="E8" i="223"/>
  <c r="U9" i="223"/>
  <c r="T9" i="223"/>
  <c r="T27" i="214"/>
  <c r="U27" i="214"/>
  <c r="E42" i="236"/>
  <c r="U43" i="236"/>
  <c r="T43" i="236"/>
  <c r="Q42" i="232"/>
  <c r="Q58" i="232" s="1"/>
  <c r="Q62" i="232" s="1"/>
  <c r="U27" i="251"/>
  <c r="T27" i="251"/>
  <c r="P42" i="228"/>
  <c r="P58" i="228" s="1"/>
  <c r="P62" i="228" s="1"/>
  <c r="T27" i="220"/>
  <c r="U27" i="220"/>
  <c r="U27" i="209"/>
  <c r="T27" i="209"/>
  <c r="E42" i="202"/>
  <c r="U43" i="202"/>
  <c r="T43" i="202"/>
  <c r="E42" i="195"/>
  <c r="U43" i="195"/>
  <c r="T43" i="195"/>
  <c r="P8" i="220"/>
  <c r="P58" i="220" s="1"/>
  <c r="P62" i="220" s="1"/>
  <c r="T27" i="210"/>
  <c r="U27" i="210"/>
  <c r="U27" i="177"/>
  <c r="T27" i="177"/>
  <c r="U53" i="172"/>
  <c r="T53" i="172"/>
  <c r="U9" i="253"/>
  <c r="E8" i="253"/>
  <c r="P8" i="224"/>
  <c r="P58" i="224" s="1"/>
  <c r="P62" i="224" s="1"/>
  <c r="T53" i="211"/>
  <c r="U53" i="211"/>
  <c r="E42" i="210"/>
  <c r="U43" i="210"/>
  <c r="T43" i="210"/>
  <c r="Q58" i="197"/>
  <c r="Q62" i="197" s="1"/>
  <c r="R8" i="250"/>
  <c r="H58" i="250"/>
  <c r="E8" i="212"/>
  <c r="U9" i="212"/>
  <c r="T9" i="212"/>
  <c r="U27" i="208"/>
  <c r="T27" i="208"/>
  <c r="E42" i="206"/>
  <c r="U43" i="206"/>
  <c r="T43" i="206"/>
  <c r="U59" i="188"/>
  <c r="T59" i="188"/>
  <c r="P8" i="177"/>
  <c r="P8" i="202"/>
  <c r="P58" i="202" s="1"/>
  <c r="P62" i="202" s="1"/>
  <c r="U59" i="194"/>
  <c r="T59" i="194"/>
  <c r="P8" i="188"/>
  <c r="P58" i="188" s="1"/>
  <c r="P62" i="188" s="1"/>
  <c r="E42" i="178"/>
  <c r="U43" i="178"/>
  <c r="T43" i="178"/>
  <c r="Q8" i="175"/>
  <c r="Q58" i="175" s="1"/>
  <c r="Q62" i="175" s="1"/>
  <c r="U53" i="171"/>
  <c r="T53" i="171"/>
  <c r="Q42" i="201"/>
  <c r="U27" i="192"/>
  <c r="T27" i="192"/>
  <c r="E42" i="185"/>
  <c r="U43" i="185"/>
  <c r="T43" i="185"/>
  <c r="E8" i="179"/>
  <c r="U9" i="179"/>
  <c r="T9" i="179"/>
  <c r="T27" i="196"/>
  <c r="U27" i="196"/>
  <c r="Q42" i="173"/>
  <c r="E42" i="168"/>
  <c r="U43" i="168"/>
  <c r="T43" i="168"/>
  <c r="P58" i="145"/>
  <c r="P62" i="145" s="1"/>
  <c r="E8" i="209"/>
  <c r="T9" i="209"/>
  <c r="U9" i="209"/>
  <c r="U59" i="172"/>
  <c r="T59" i="172"/>
  <c r="U59" i="166"/>
  <c r="T59" i="166"/>
  <c r="E8" i="191"/>
  <c r="T9" i="191"/>
  <c r="U9" i="191"/>
  <c r="U53" i="162"/>
  <c r="T53" i="162"/>
  <c r="U27" i="156"/>
  <c r="T27" i="156"/>
  <c r="T53" i="199"/>
  <c r="U53" i="199"/>
  <c r="P42" i="180"/>
  <c r="P42" i="177"/>
  <c r="Q42" i="170"/>
  <c r="Q8" i="155"/>
  <c r="E42" i="151"/>
  <c r="U43" i="151"/>
  <c r="T43" i="151"/>
  <c r="E42" i="147"/>
  <c r="U43" i="147"/>
  <c r="T43" i="147"/>
  <c r="Q8" i="143"/>
  <c r="Q58" i="143" s="1"/>
  <c r="Q62" i="143" s="1"/>
  <c r="T59" i="200"/>
  <c r="U59" i="200"/>
  <c r="Q42" i="174"/>
  <c r="U27" i="164"/>
  <c r="T27" i="164"/>
  <c r="U27" i="160"/>
  <c r="T27" i="160"/>
  <c r="P8" i="155"/>
  <c r="P58" i="155" s="1"/>
  <c r="P62" i="155" s="1"/>
  <c r="U53" i="149"/>
  <c r="T53" i="149"/>
  <c r="Q42" i="169"/>
  <c r="T27" i="163"/>
  <c r="U27" i="163"/>
  <c r="P8" i="160"/>
  <c r="P58" i="160" s="1"/>
  <c r="P62" i="160" s="1"/>
  <c r="E8" i="155"/>
  <c r="T9" i="155"/>
  <c r="U9" i="155"/>
  <c r="Q8" i="151"/>
  <c r="Q58" i="151" s="1"/>
  <c r="Q62" i="151" s="1"/>
  <c r="T27" i="147"/>
  <c r="U27" i="147"/>
  <c r="P42" i="140"/>
  <c r="Q8" i="251"/>
  <c r="Q58" i="251" s="1"/>
  <c r="Q62" i="251" s="1"/>
  <c r="T59" i="181"/>
  <c r="U59" i="181"/>
  <c r="Q42" i="161"/>
  <c r="Q8" i="150"/>
  <c r="U53" i="136"/>
  <c r="T53" i="136"/>
  <c r="U27" i="135"/>
  <c r="T27" i="135"/>
  <c r="P8" i="143"/>
  <c r="P58" i="143" s="1"/>
  <c r="P62" i="143" s="1"/>
  <c r="Q42" i="140"/>
  <c r="Q58" i="140" s="1"/>
  <c r="Q62" i="140" s="1"/>
  <c r="U27" i="125"/>
  <c r="T27" i="125"/>
  <c r="T53" i="131"/>
  <c r="U53" i="131"/>
  <c r="E8" i="129"/>
  <c r="U9" i="129"/>
  <c r="T9" i="129"/>
  <c r="U27" i="121"/>
  <c r="T27" i="121"/>
  <c r="T59" i="118"/>
  <c r="U59" i="118"/>
  <c r="T27" i="141"/>
  <c r="U27" i="141"/>
  <c r="E42" i="134"/>
  <c r="T43" i="134"/>
  <c r="U43" i="134"/>
  <c r="E8" i="128"/>
  <c r="U9" i="128"/>
  <c r="T9" i="128"/>
  <c r="E42" i="124"/>
  <c r="U43" i="124"/>
  <c r="T43" i="124"/>
  <c r="Q8" i="131"/>
  <c r="U53" i="121"/>
  <c r="T53" i="121"/>
  <c r="T53" i="133"/>
  <c r="U53" i="133"/>
  <c r="P8" i="131"/>
  <c r="Q8" i="126"/>
  <c r="Q58" i="126" s="1"/>
  <c r="Q62" i="126" s="1"/>
  <c r="T59" i="124"/>
  <c r="U59" i="124"/>
  <c r="Q8" i="124"/>
  <c r="Q58" i="124" s="1"/>
  <c r="Q62" i="124" s="1"/>
  <c r="E8" i="117"/>
  <c r="T9" i="117"/>
  <c r="U9" i="117"/>
  <c r="T53" i="155"/>
  <c r="U53" i="155"/>
  <c r="U53" i="135"/>
  <c r="T53" i="135"/>
  <c r="P42" i="127"/>
  <c r="P8" i="130"/>
  <c r="P58" i="130" s="1"/>
  <c r="P62" i="130" s="1"/>
  <c r="E8" i="113"/>
  <c r="U9" i="113"/>
  <c r="T9" i="113"/>
  <c r="E42" i="95"/>
  <c r="U43" i="95"/>
  <c r="T43" i="95"/>
  <c r="E8" i="87"/>
  <c r="T8" i="87" s="1"/>
  <c r="U9" i="87"/>
  <c r="T9" i="87"/>
  <c r="U27" i="110"/>
  <c r="T27" i="110"/>
  <c r="U27" i="108"/>
  <c r="T27" i="108"/>
  <c r="U27" i="70"/>
  <c r="T27" i="70"/>
  <c r="T59" i="115"/>
  <c r="U59" i="115"/>
  <c r="E42" i="94"/>
  <c r="U43" i="94"/>
  <c r="T43" i="94"/>
  <c r="E42" i="74"/>
  <c r="U43" i="74"/>
  <c r="T43" i="74"/>
  <c r="U59" i="106"/>
  <c r="T59" i="106"/>
  <c r="U27" i="102"/>
  <c r="T27" i="102"/>
  <c r="U27" i="97"/>
  <c r="T27" i="97"/>
  <c r="E42" i="84"/>
  <c r="U43" i="84"/>
  <c r="T43" i="84"/>
  <c r="U27" i="77"/>
  <c r="T27" i="77"/>
  <c r="E42" i="73"/>
  <c r="U43" i="73"/>
  <c r="T43" i="73"/>
  <c r="E42" i="113"/>
  <c r="U43" i="113"/>
  <c r="T43" i="113"/>
  <c r="U53" i="108"/>
  <c r="T53" i="108"/>
  <c r="Q8" i="102"/>
  <c r="U27" i="94"/>
  <c r="T27" i="94"/>
  <c r="P42" i="86"/>
  <c r="Q58" i="76"/>
  <c r="Q62" i="76" s="1"/>
  <c r="E42" i="71"/>
  <c r="U43" i="71"/>
  <c r="T43" i="71"/>
  <c r="Q42" i="66"/>
  <c r="Q58" i="66" s="1"/>
  <c r="Q62" i="66" s="1"/>
  <c r="Q8" i="105"/>
  <c r="Q58" i="105" s="1"/>
  <c r="Q62" i="105" s="1"/>
  <c r="T59" i="89"/>
  <c r="U59" i="89"/>
  <c r="Q8" i="89"/>
  <c r="Q58" i="89" s="1"/>
  <c r="Q62" i="89" s="1"/>
  <c r="E8" i="82"/>
  <c r="T9" i="82"/>
  <c r="U9" i="82"/>
  <c r="T27" i="73"/>
  <c r="U27" i="73"/>
  <c r="U53" i="114"/>
  <c r="T53" i="114"/>
  <c r="E8" i="109"/>
  <c r="U9" i="109"/>
  <c r="T9" i="109"/>
  <c r="E8" i="105"/>
  <c r="U9" i="105"/>
  <c r="T9" i="105"/>
  <c r="Q42" i="102"/>
  <c r="U27" i="100"/>
  <c r="T27" i="100"/>
  <c r="U27" i="83"/>
  <c r="T27" i="83"/>
  <c r="E42" i="78"/>
  <c r="U43" i="78"/>
  <c r="T43" i="78"/>
  <c r="T59" i="67"/>
  <c r="U59" i="67"/>
  <c r="U59" i="61"/>
  <c r="T59" i="61"/>
  <c r="P8" i="61"/>
  <c r="P58" i="61" s="1"/>
  <c r="P62" i="61" s="1"/>
  <c r="P42" i="99"/>
  <c r="Q42" i="65"/>
  <c r="T59" i="60"/>
  <c r="U59" i="60"/>
  <c r="P8" i="94"/>
  <c r="P58" i="94" s="1"/>
  <c r="P62" i="94" s="1"/>
  <c r="E8" i="90"/>
  <c r="T9" i="90"/>
  <c r="U9" i="90"/>
  <c r="E42" i="111"/>
  <c r="T43" i="111"/>
  <c r="U43" i="111"/>
  <c r="P8" i="65"/>
  <c r="P58" i="65" s="1"/>
  <c r="P62" i="65" s="1"/>
  <c r="E8" i="92"/>
  <c r="T9" i="92"/>
  <c r="U9" i="92"/>
  <c r="E8" i="56"/>
  <c r="U9" i="56"/>
  <c r="T9" i="56"/>
  <c r="E8" i="28"/>
  <c r="U9" i="28"/>
  <c r="T9" i="28"/>
  <c r="E8" i="21"/>
  <c r="U9" i="21"/>
  <c r="T9" i="21"/>
  <c r="U27" i="30"/>
  <c r="T27" i="30"/>
  <c r="E8" i="18"/>
  <c r="U9" i="18"/>
  <c r="T9" i="18"/>
  <c r="E42" i="51"/>
  <c r="U43" i="51"/>
  <c r="T43" i="51"/>
  <c r="P8" i="30"/>
  <c r="E42" i="25"/>
  <c r="U43" i="25"/>
  <c r="T43" i="25"/>
  <c r="Q8" i="20"/>
  <c r="U53" i="16"/>
  <c r="T53" i="16"/>
  <c r="E42" i="14"/>
  <c r="U43" i="14"/>
  <c r="T43" i="14"/>
  <c r="U53" i="47"/>
  <c r="T53" i="47"/>
  <c r="T27" i="51"/>
  <c r="U27" i="51"/>
  <c r="T53" i="46"/>
  <c r="U53" i="46"/>
  <c r="Q8" i="40"/>
  <c r="Q58" i="40" s="1"/>
  <c r="Q62" i="40" s="1"/>
  <c r="Q42" i="27"/>
  <c r="E8" i="20"/>
  <c r="T9" i="20"/>
  <c r="U9" i="20"/>
  <c r="Q8" i="19"/>
  <c r="Q58" i="19" s="1"/>
  <c r="Q62" i="19" s="1"/>
  <c r="U27" i="55"/>
  <c r="T27" i="55"/>
  <c r="E42" i="47"/>
  <c r="U43" i="47"/>
  <c r="T43" i="47"/>
  <c r="U53" i="41"/>
  <c r="T53" i="41"/>
  <c r="E42" i="37"/>
  <c r="U43" i="37"/>
  <c r="T43" i="37"/>
  <c r="U27" i="28"/>
  <c r="T27" i="28"/>
  <c r="E8" i="25"/>
  <c r="U9" i="25"/>
  <c r="T9" i="25"/>
  <c r="Q8" i="21"/>
  <c r="Q58" i="21" s="1"/>
  <c r="Q62" i="21" s="1"/>
  <c r="U59" i="16"/>
  <c r="T59" i="16"/>
  <c r="Q58" i="13"/>
  <c r="Q62" i="13" s="1"/>
  <c r="P8" i="12"/>
  <c r="T53" i="20"/>
  <c r="U53" i="20"/>
  <c r="P58" i="5"/>
  <c r="P62" i="5" s="1"/>
  <c r="U27" i="12"/>
  <c r="T27" i="12"/>
  <c r="E42" i="7"/>
  <c r="U43" i="7"/>
  <c r="T43" i="7"/>
  <c r="E42" i="1"/>
  <c r="U43" i="1"/>
  <c r="T43" i="1"/>
  <c r="P8" i="2"/>
  <c r="T59" i="50"/>
  <c r="U59" i="50"/>
  <c r="Q42" i="3"/>
  <c r="Q58" i="3" s="1"/>
  <c r="Q62" i="3" s="1"/>
  <c r="E42" i="16"/>
  <c r="T43" i="16"/>
  <c r="U43" i="16"/>
  <c r="P42" i="11"/>
  <c r="E8" i="4"/>
  <c r="T9" i="4"/>
  <c r="U9" i="4"/>
  <c r="E42" i="18"/>
  <c r="T43" i="18"/>
  <c r="U43" i="18"/>
  <c r="S8" i="20"/>
  <c r="K58" i="20"/>
  <c r="S8" i="56"/>
  <c r="K58" i="56"/>
  <c r="S8" i="80"/>
  <c r="K58" i="80"/>
  <c r="S8" i="92"/>
  <c r="K58" i="92"/>
  <c r="S8" i="100"/>
  <c r="K58" i="100"/>
  <c r="S8" i="104"/>
  <c r="K58" i="104"/>
  <c r="S8" i="108"/>
  <c r="K58" i="108"/>
  <c r="S8" i="106"/>
  <c r="S58" i="142"/>
  <c r="K62" i="142"/>
  <c r="S62" i="142" s="1"/>
  <c r="S58" i="146"/>
  <c r="K62" i="146"/>
  <c r="S62" i="146" s="1"/>
  <c r="S58" i="157"/>
  <c r="K62" i="157"/>
  <c r="S62" i="157" s="1"/>
  <c r="K62" i="161"/>
  <c r="S62" i="161" s="1"/>
  <c r="S58" i="161"/>
  <c r="S58" i="164"/>
  <c r="K62" i="164"/>
  <c r="S62" i="164" s="1"/>
  <c r="S58" i="169"/>
  <c r="K62" i="169"/>
  <c r="S62" i="169" s="1"/>
  <c r="S58" i="182"/>
  <c r="K62" i="182"/>
  <c r="S62" i="182" s="1"/>
  <c r="S58" i="188"/>
  <c r="K62" i="188"/>
  <c r="S62" i="188" s="1"/>
  <c r="S58" i="194"/>
  <c r="K62" i="194"/>
  <c r="S62" i="194" s="1"/>
  <c r="S58" i="219"/>
  <c r="K62" i="219"/>
  <c r="S62" i="219" s="1"/>
  <c r="S58" i="244"/>
  <c r="K62" i="244"/>
  <c r="S62" i="244" s="1"/>
  <c r="W58" i="241"/>
  <c r="W62" i="241" s="1"/>
  <c r="E42" i="240"/>
  <c r="U43" i="240"/>
  <c r="T43" i="240"/>
  <c r="W58" i="29"/>
  <c r="W62" i="29" s="1"/>
  <c r="U59" i="256"/>
  <c r="T59" i="256"/>
  <c r="E42" i="241"/>
  <c r="U43" i="241"/>
  <c r="T43" i="241"/>
  <c r="W58" i="33"/>
  <c r="W62" i="33" s="1"/>
  <c r="W58" i="65"/>
  <c r="W62" i="65" s="1"/>
  <c r="W58" i="97"/>
  <c r="W62" i="97" s="1"/>
  <c r="W58" i="129"/>
  <c r="W62" i="129" s="1"/>
  <c r="W58" i="161"/>
  <c r="W62" i="161" s="1"/>
  <c r="E42" i="246"/>
  <c r="U43" i="246"/>
  <c r="T43" i="246"/>
  <c r="U59" i="254"/>
  <c r="T59" i="254"/>
  <c r="R8" i="248"/>
  <c r="H58" i="248"/>
  <c r="U27" i="257"/>
  <c r="T27" i="257"/>
  <c r="T9" i="255"/>
  <c r="E8" i="255"/>
  <c r="U9" i="255"/>
  <c r="U53" i="231"/>
  <c r="T53" i="231"/>
  <c r="E42" i="221"/>
  <c r="U43" i="221"/>
  <c r="T43" i="221"/>
  <c r="U53" i="243"/>
  <c r="T53" i="243"/>
  <c r="U59" i="221"/>
  <c r="T59" i="221"/>
  <c r="U27" i="246"/>
  <c r="T27" i="246"/>
  <c r="E42" i="242"/>
  <c r="U43" i="242"/>
  <c r="T43" i="242"/>
  <c r="H62" i="237"/>
  <c r="R62" i="237" s="1"/>
  <c r="R58" i="237"/>
  <c r="U9" i="237"/>
  <c r="E8" i="237"/>
  <c r="E8" i="217"/>
  <c r="U9" i="217"/>
  <c r="T9" i="217"/>
  <c r="R8" i="257"/>
  <c r="H58" i="257"/>
  <c r="E42" i="249"/>
  <c r="U43" i="249"/>
  <c r="T43" i="249"/>
  <c r="U59" i="222"/>
  <c r="T59" i="222"/>
  <c r="T53" i="240"/>
  <c r="U53" i="240"/>
  <c r="P8" i="234"/>
  <c r="T27" i="231"/>
  <c r="U27" i="231"/>
  <c r="Q42" i="240"/>
  <c r="U27" i="227"/>
  <c r="T27" i="227"/>
  <c r="E42" i="217"/>
  <c r="U43" i="217"/>
  <c r="T43" i="217"/>
  <c r="Q8" i="220"/>
  <c r="Q58" i="220" s="1"/>
  <c r="Q62" i="220" s="1"/>
  <c r="P58" i="181"/>
  <c r="P62" i="181" s="1"/>
  <c r="T9" i="236"/>
  <c r="E42" i="229"/>
  <c r="T43" i="229"/>
  <c r="U43" i="229"/>
  <c r="E42" i="218"/>
  <c r="T43" i="218"/>
  <c r="U43" i="218"/>
  <c r="E42" i="199"/>
  <c r="U43" i="199"/>
  <c r="T43" i="199"/>
  <c r="P58" i="192"/>
  <c r="P62" i="192" s="1"/>
  <c r="U53" i="187"/>
  <c r="T53" i="187"/>
  <c r="E42" i="182"/>
  <c r="U43" i="182"/>
  <c r="T43" i="182"/>
  <c r="U53" i="176"/>
  <c r="T53" i="176"/>
  <c r="E8" i="172"/>
  <c r="U9" i="172"/>
  <c r="T9" i="172"/>
  <c r="P58" i="226"/>
  <c r="P62" i="226" s="1"/>
  <c r="T53" i="209"/>
  <c r="U53" i="209"/>
  <c r="U27" i="203"/>
  <c r="T27" i="203"/>
  <c r="U27" i="202"/>
  <c r="T27" i="202"/>
  <c r="U53" i="192"/>
  <c r="T53" i="192"/>
  <c r="P58" i="180"/>
  <c r="P62" i="180" s="1"/>
  <c r="I62" i="231"/>
  <c r="S62" i="231" s="1"/>
  <c r="S58" i="231"/>
  <c r="Q8" i="222"/>
  <c r="Q58" i="222" s="1"/>
  <c r="Q62" i="222" s="1"/>
  <c r="P42" i="217"/>
  <c r="U27" i="207"/>
  <c r="T27" i="207"/>
  <c r="U53" i="183"/>
  <c r="T53" i="183"/>
  <c r="E8" i="180"/>
  <c r="U9" i="180"/>
  <c r="T9" i="180"/>
  <c r="P8" i="257"/>
  <c r="E42" i="198"/>
  <c r="U43" i="198"/>
  <c r="T43" i="198"/>
  <c r="U27" i="194"/>
  <c r="T27" i="194"/>
  <c r="Q8" i="191"/>
  <c r="Q58" i="191" s="1"/>
  <c r="Q62" i="191" s="1"/>
  <c r="P8" i="182"/>
  <c r="P58" i="182" s="1"/>
  <c r="P62" i="182" s="1"/>
  <c r="T53" i="174"/>
  <c r="U53" i="174"/>
  <c r="Q58" i="200"/>
  <c r="Q62" i="200" s="1"/>
  <c r="P8" i="199"/>
  <c r="P58" i="199" s="1"/>
  <c r="P62" i="199" s="1"/>
  <c r="P8" i="194"/>
  <c r="P58" i="194" s="1"/>
  <c r="P62" i="194" s="1"/>
  <c r="E42" i="165"/>
  <c r="U43" i="165"/>
  <c r="T43" i="165"/>
  <c r="U59" i="158"/>
  <c r="T59" i="158"/>
  <c r="U53" i="151"/>
  <c r="T53" i="151"/>
  <c r="U27" i="144"/>
  <c r="T27" i="144"/>
  <c r="E8" i="141"/>
  <c r="U9" i="141"/>
  <c r="T9" i="141"/>
  <c r="T53" i="203"/>
  <c r="U53" i="203"/>
  <c r="E8" i="194"/>
  <c r="T9" i="194"/>
  <c r="U9" i="194"/>
  <c r="T27" i="181"/>
  <c r="U27" i="181"/>
  <c r="T59" i="178"/>
  <c r="U59" i="178"/>
  <c r="E8" i="170"/>
  <c r="U9" i="170"/>
  <c r="T9" i="170"/>
  <c r="U27" i="166"/>
  <c r="T27" i="166"/>
  <c r="E8" i="162"/>
  <c r="U9" i="162"/>
  <c r="T9" i="162"/>
  <c r="E42" i="155"/>
  <c r="U43" i="155"/>
  <c r="T43" i="155"/>
  <c r="T27" i="139"/>
  <c r="U27" i="139"/>
  <c r="T27" i="198"/>
  <c r="U27" i="198"/>
  <c r="T53" i="195"/>
  <c r="U53" i="195"/>
  <c r="E42" i="160"/>
  <c r="U43" i="160"/>
  <c r="T43" i="160"/>
  <c r="Q58" i="156"/>
  <c r="Q62" i="156" s="1"/>
  <c r="U53" i="150"/>
  <c r="T53" i="150"/>
  <c r="E8" i="144"/>
  <c r="U9" i="144"/>
  <c r="T9" i="144"/>
  <c r="Q42" i="202"/>
  <c r="E8" i="201"/>
  <c r="T9" i="201"/>
  <c r="U9" i="201"/>
  <c r="P42" i="183"/>
  <c r="E8" i="166"/>
  <c r="U9" i="166"/>
  <c r="T9" i="166"/>
  <c r="Q42" i="162"/>
  <c r="U53" i="158"/>
  <c r="T53" i="158"/>
  <c r="U53" i="134"/>
  <c r="T53" i="134"/>
  <c r="P8" i="231"/>
  <c r="P58" i="231" s="1"/>
  <c r="P62" i="231" s="1"/>
  <c r="T53" i="221"/>
  <c r="U53" i="221"/>
  <c r="E8" i="168"/>
  <c r="U9" i="168"/>
  <c r="T9" i="168"/>
  <c r="Q58" i="164"/>
  <c r="Q62" i="164" s="1"/>
  <c r="Q8" i="160"/>
  <c r="Q58" i="160" s="1"/>
  <c r="Q62" i="160" s="1"/>
  <c r="E42" i="154"/>
  <c r="U43" i="154"/>
  <c r="T43" i="154"/>
  <c r="P42" i="208"/>
  <c r="T53" i="168"/>
  <c r="U53" i="168"/>
  <c r="Q58" i="163"/>
  <c r="Q62" i="163" s="1"/>
  <c r="T59" i="159"/>
  <c r="U59" i="159"/>
  <c r="T59" i="154"/>
  <c r="U59" i="154"/>
  <c r="Q8" i="147"/>
  <c r="Q58" i="147" s="1"/>
  <c r="Q62" i="147" s="1"/>
  <c r="E8" i="143"/>
  <c r="T9" i="143"/>
  <c r="U9" i="143"/>
  <c r="E8" i="193"/>
  <c r="T9" i="193"/>
  <c r="U9" i="193"/>
  <c r="P42" i="168"/>
  <c r="Q42" i="155"/>
  <c r="E8" i="151"/>
  <c r="U9" i="151"/>
  <c r="T9" i="151"/>
  <c r="Q42" i="168"/>
  <c r="P8" i="139"/>
  <c r="P58" i="139" s="1"/>
  <c r="P62" i="139" s="1"/>
  <c r="Q58" i="132"/>
  <c r="Q62" i="132" s="1"/>
  <c r="E8" i="115"/>
  <c r="U9" i="115"/>
  <c r="T9" i="115"/>
  <c r="P42" i="131"/>
  <c r="U59" i="128"/>
  <c r="T59" i="128"/>
  <c r="U53" i="123"/>
  <c r="T53" i="123"/>
  <c r="T53" i="115"/>
  <c r="U53" i="115"/>
  <c r="E8" i="136"/>
  <c r="T9" i="136"/>
  <c r="U9" i="136"/>
  <c r="P8" i="128"/>
  <c r="P58" i="128" s="1"/>
  <c r="P62" i="128" s="1"/>
  <c r="E8" i="122"/>
  <c r="U9" i="122"/>
  <c r="T9" i="122"/>
  <c r="E42" i="141"/>
  <c r="U43" i="141"/>
  <c r="T43" i="141"/>
  <c r="U59" i="138"/>
  <c r="T59" i="138"/>
  <c r="U53" i="119"/>
  <c r="T53" i="119"/>
  <c r="T27" i="146"/>
  <c r="U27" i="146"/>
  <c r="E8" i="127"/>
  <c r="U9" i="127"/>
  <c r="T9" i="127"/>
  <c r="U27" i="120"/>
  <c r="T27" i="120"/>
  <c r="P8" i="147"/>
  <c r="P58" i="147" s="1"/>
  <c r="P62" i="147" s="1"/>
  <c r="T59" i="130"/>
  <c r="U59" i="130"/>
  <c r="Q58" i="130"/>
  <c r="Q62" i="130" s="1"/>
  <c r="T27" i="172"/>
  <c r="U27" i="172"/>
  <c r="Q8" i="167"/>
  <c r="Q58" i="167" s="1"/>
  <c r="Q62" i="167" s="1"/>
  <c r="T59" i="141"/>
  <c r="U59" i="141"/>
  <c r="U59" i="136"/>
  <c r="T59" i="136"/>
  <c r="U53" i="126"/>
  <c r="T53" i="126"/>
  <c r="E42" i="121"/>
  <c r="U43" i="121"/>
  <c r="T43" i="121"/>
  <c r="E42" i="102"/>
  <c r="U43" i="102"/>
  <c r="T43" i="102"/>
  <c r="U59" i="99"/>
  <c r="T59" i="99"/>
  <c r="U27" i="80"/>
  <c r="T27" i="80"/>
  <c r="E42" i="77"/>
  <c r="U43" i="77"/>
  <c r="T43" i="77"/>
  <c r="U53" i="69"/>
  <c r="T53" i="69"/>
  <c r="E8" i="67"/>
  <c r="U9" i="67"/>
  <c r="T9" i="67"/>
  <c r="P8" i="108"/>
  <c r="P58" i="108" s="1"/>
  <c r="P62" i="108" s="1"/>
  <c r="E42" i="76"/>
  <c r="U43" i="76"/>
  <c r="T43" i="76"/>
  <c r="T27" i="123"/>
  <c r="U27" i="123"/>
  <c r="E8" i="110"/>
  <c r="U9" i="110"/>
  <c r="T9" i="110"/>
  <c r="E42" i="87"/>
  <c r="U43" i="87"/>
  <c r="T43" i="87"/>
  <c r="U27" i="75"/>
  <c r="T27" i="75"/>
  <c r="U53" i="66"/>
  <c r="T53" i="66"/>
  <c r="E42" i="101"/>
  <c r="U43" i="101"/>
  <c r="T43" i="101"/>
  <c r="U53" i="85"/>
  <c r="T53" i="85"/>
  <c r="T27" i="115"/>
  <c r="U27" i="115"/>
  <c r="Q8" i="109"/>
  <c r="T59" i="81"/>
  <c r="U59" i="81"/>
  <c r="Q42" i="78"/>
  <c r="Q58" i="78" s="1"/>
  <c r="Q62" i="78" s="1"/>
  <c r="Q8" i="123"/>
  <c r="Q58" i="123" s="1"/>
  <c r="Q62" i="123" s="1"/>
  <c r="E42" i="99"/>
  <c r="U43" i="99"/>
  <c r="T43" i="99"/>
  <c r="U53" i="94"/>
  <c r="T53" i="94"/>
  <c r="P58" i="87"/>
  <c r="P62" i="87" s="1"/>
  <c r="Q58" i="83"/>
  <c r="Q62" i="83" s="1"/>
  <c r="E42" i="70"/>
  <c r="T43" i="70"/>
  <c r="U43" i="70"/>
  <c r="T27" i="67"/>
  <c r="U27" i="67"/>
  <c r="U27" i="62"/>
  <c r="T27" i="62"/>
  <c r="Q8" i="72"/>
  <c r="Q58" i="72" s="1"/>
  <c r="Q62" i="72" s="1"/>
  <c r="Q8" i="113"/>
  <c r="Q58" i="113" s="1"/>
  <c r="Q62" i="113" s="1"/>
  <c r="T59" i="105"/>
  <c r="U59" i="105"/>
  <c r="E8" i="61"/>
  <c r="U9" i="61"/>
  <c r="T9" i="61"/>
  <c r="E8" i="72"/>
  <c r="U9" i="72"/>
  <c r="T9" i="72"/>
  <c r="U27" i="69"/>
  <c r="T27" i="69"/>
  <c r="T27" i="60"/>
  <c r="U27" i="60"/>
  <c r="T53" i="77"/>
  <c r="U53" i="77"/>
  <c r="Q8" i="65"/>
  <c r="Q58" i="65" s="1"/>
  <c r="Q62" i="65" s="1"/>
  <c r="U59" i="66"/>
  <c r="T59" i="66"/>
  <c r="T59" i="64"/>
  <c r="U59" i="64"/>
  <c r="T59" i="113"/>
  <c r="U59" i="113"/>
  <c r="U27" i="54"/>
  <c r="T27" i="54"/>
  <c r="E42" i="48"/>
  <c r="U43" i="48"/>
  <c r="T43" i="48"/>
  <c r="E42" i="42"/>
  <c r="U43" i="42"/>
  <c r="T43" i="42"/>
  <c r="U27" i="18"/>
  <c r="T27" i="18"/>
  <c r="U53" i="60"/>
  <c r="T53" i="60"/>
  <c r="U53" i="50"/>
  <c r="T53" i="50"/>
  <c r="E8" i="24"/>
  <c r="U9" i="24"/>
  <c r="T9" i="24"/>
  <c r="E42" i="20"/>
  <c r="U43" i="20"/>
  <c r="T43" i="20"/>
  <c r="E8" i="13"/>
  <c r="U9" i="13"/>
  <c r="T9" i="13"/>
  <c r="E8" i="54"/>
  <c r="U9" i="54"/>
  <c r="T9" i="54"/>
  <c r="Q58" i="46"/>
  <c r="Q62" i="46" s="1"/>
  <c r="E8" i="43"/>
  <c r="U9" i="43"/>
  <c r="T9" i="43"/>
  <c r="Q58" i="42"/>
  <c r="Q62" i="42" s="1"/>
  <c r="U53" i="13"/>
  <c r="T53" i="13"/>
  <c r="E8" i="47"/>
  <c r="U9" i="47"/>
  <c r="T9" i="47"/>
  <c r="P8" i="46"/>
  <c r="U53" i="39"/>
  <c r="T53" i="39"/>
  <c r="U27" i="34"/>
  <c r="T27" i="34"/>
  <c r="U27" i="36"/>
  <c r="T27" i="36"/>
  <c r="U53" i="23"/>
  <c r="T53" i="23"/>
  <c r="E42" i="21"/>
  <c r="U43" i="21"/>
  <c r="T43" i="21"/>
  <c r="E8" i="15"/>
  <c r="U9" i="15"/>
  <c r="T9" i="15"/>
  <c r="P58" i="59"/>
  <c r="P62" i="59" s="1"/>
  <c r="E42" i="55"/>
  <c r="T43" i="55"/>
  <c r="U43" i="55"/>
  <c r="T53" i="15"/>
  <c r="U53" i="15"/>
  <c r="Q42" i="58"/>
  <c r="E8" i="51"/>
  <c r="U9" i="51"/>
  <c r="T9" i="51"/>
  <c r="Q42" i="32"/>
  <c r="U27" i="24"/>
  <c r="T27" i="24"/>
  <c r="T53" i="32"/>
  <c r="U53" i="32"/>
  <c r="P58" i="19"/>
  <c r="P62" i="19" s="1"/>
  <c r="E42" i="8"/>
  <c r="U43" i="8"/>
  <c r="T43" i="8"/>
  <c r="U27" i="5"/>
  <c r="T27" i="5"/>
  <c r="E42" i="54"/>
  <c r="T43" i="54"/>
  <c r="U43" i="54"/>
  <c r="U27" i="11"/>
  <c r="T27" i="11"/>
  <c r="T27" i="57"/>
  <c r="U27" i="57"/>
  <c r="E8" i="59"/>
  <c r="T9" i="59"/>
  <c r="U9" i="59"/>
  <c r="E42" i="49"/>
  <c r="T43" i="49"/>
  <c r="U43" i="49"/>
  <c r="E8" i="11"/>
  <c r="U9" i="11"/>
  <c r="T9" i="11"/>
  <c r="T53" i="45"/>
  <c r="U53" i="45"/>
  <c r="T27" i="9"/>
  <c r="U27" i="9"/>
  <c r="E42" i="3"/>
  <c r="T43" i="3"/>
  <c r="U43" i="3"/>
  <c r="E42" i="11"/>
  <c r="U43" i="11"/>
  <c r="T43" i="11"/>
  <c r="U53" i="7"/>
  <c r="T53" i="7"/>
  <c r="S8" i="6"/>
  <c r="K58" i="6"/>
  <c r="S8" i="12"/>
  <c r="K58" i="12"/>
  <c r="S8" i="44"/>
  <c r="K58" i="44"/>
  <c r="S8" i="60"/>
  <c r="K58" i="60"/>
  <c r="S8" i="96"/>
  <c r="K58" i="96"/>
  <c r="K62" i="131"/>
  <c r="S62" i="131" s="1"/>
  <c r="S58" i="131"/>
  <c r="S58" i="135"/>
  <c r="K62" i="135"/>
  <c r="S62" i="135" s="1"/>
  <c r="S58" i="139"/>
  <c r="K62" i="139"/>
  <c r="S62" i="139" s="1"/>
  <c r="K62" i="150"/>
  <c r="S62" i="150" s="1"/>
  <c r="S58" i="150"/>
  <c r="S58" i="202"/>
  <c r="K62" i="202"/>
  <c r="S62" i="202" s="1"/>
  <c r="K62" i="238"/>
  <c r="S62" i="238" s="1"/>
  <c r="S58" i="238"/>
  <c r="W58" i="245"/>
  <c r="W62" i="245" s="1"/>
  <c r="E42" i="256"/>
  <c r="U43" i="256"/>
  <c r="T43" i="256"/>
  <c r="E42" i="250"/>
  <c r="U43" i="250"/>
  <c r="T43" i="250"/>
  <c r="U53" i="244"/>
  <c r="T53" i="244"/>
  <c r="U9" i="249"/>
  <c r="E8" i="249"/>
  <c r="U27" i="256"/>
  <c r="T27" i="256"/>
  <c r="W58" i="37"/>
  <c r="W62" i="37" s="1"/>
  <c r="W58" i="101"/>
  <c r="W62" i="101" s="1"/>
  <c r="W58" i="133"/>
  <c r="W62" i="133" s="1"/>
  <c r="Q42" i="242"/>
  <c r="S62" i="253"/>
  <c r="S58" i="257"/>
  <c r="K62" i="257"/>
  <c r="S62" i="257" s="1"/>
  <c r="U59" i="258"/>
  <c r="T59" i="258"/>
  <c r="U27" i="253"/>
  <c r="T27" i="253"/>
  <c r="T59" i="241"/>
  <c r="U59" i="241"/>
  <c r="U59" i="237"/>
  <c r="T59" i="237"/>
  <c r="U27" i="233"/>
  <c r="T27" i="233"/>
  <c r="U9" i="258"/>
  <c r="E8" i="258"/>
  <c r="P42" i="239"/>
  <c r="Q8" i="241"/>
  <c r="Q58" i="241" s="1"/>
  <c r="Q62" i="241" s="1"/>
  <c r="E42" i="239"/>
  <c r="T43" i="239"/>
  <c r="U43" i="239"/>
  <c r="E42" i="216"/>
  <c r="U43" i="216"/>
  <c r="T43" i="216"/>
  <c r="E8" i="213"/>
  <c r="U9" i="213"/>
  <c r="T9" i="213"/>
  <c r="H62" i="239"/>
  <c r="R62" i="239" s="1"/>
  <c r="R58" i="239"/>
  <c r="E8" i="225"/>
  <c r="U9" i="225"/>
  <c r="T9" i="225"/>
  <c r="R8" i="254"/>
  <c r="H58" i="254"/>
  <c r="P42" i="243"/>
  <c r="P58" i="243" s="1"/>
  <c r="P62" i="243" s="1"/>
  <c r="U9" i="241"/>
  <c r="E8" i="241"/>
  <c r="E42" i="231"/>
  <c r="U43" i="231"/>
  <c r="T43" i="231"/>
  <c r="Q8" i="228"/>
  <c r="Q58" i="228" s="1"/>
  <c r="Q62" i="228" s="1"/>
  <c r="U27" i="216"/>
  <c r="T27" i="216"/>
  <c r="R8" i="242"/>
  <c r="H58" i="242"/>
  <c r="P42" i="236"/>
  <c r="P58" i="236" s="1"/>
  <c r="P62" i="236" s="1"/>
  <c r="U53" i="217"/>
  <c r="T53" i="217"/>
  <c r="P42" i="213"/>
  <c r="U59" i="255"/>
  <c r="T59" i="255"/>
  <c r="E42" i="247"/>
  <c r="T43" i="247"/>
  <c r="U43" i="247"/>
  <c r="T59" i="246"/>
  <c r="U59" i="246"/>
  <c r="T59" i="230"/>
  <c r="U59" i="230"/>
  <c r="U9" i="257"/>
  <c r="E8" i="257"/>
  <c r="U53" i="226"/>
  <c r="T53" i="226"/>
  <c r="P8" i="222"/>
  <c r="E8" i="206"/>
  <c r="U9" i="206"/>
  <c r="T9" i="206"/>
  <c r="U27" i="186"/>
  <c r="T27" i="186"/>
  <c r="Q8" i="226"/>
  <c r="Q58" i="226" s="1"/>
  <c r="Q62" i="226" s="1"/>
  <c r="U59" i="205"/>
  <c r="T59" i="205"/>
  <c r="E42" i="191"/>
  <c r="U43" i="191"/>
  <c r="T43" i="191"/>
  <c r="E8" i="187"/>
  <c r="U9" i="187"/>
  <c r="T9" i="187"/>
  <c r="E8" i="176"/>
  <c r="U9" i="176"/>
  <c r="T9" i="176"/>
  <c r="U27" i="171"/>
  <c r="T27" i="171"/>
  <c r="E42" i="209"/>
  <c r="U43" i="209"/>
  <c r="T43" i="209"/>
  <c r="U27" i="205"/>
  <c r="T27" i="205"/>
  <c r="E42" i="194"/>
  <c r="U43" i="194"/>
  <c r="T43" i="194"/>
  <c r="E42" i="193"/>
  <c r="U43" i="193"/>
  <c r="T43" i="193"/>
  <c r="U27" i="201"/>
  <c r="T27" i="201"/>
  <c r="U27" i="199"/>
  <c r="T27" i="199"/>
  <c r="P8" i="197"/>
  <c r="P58" i="197" s="1"/>
  <c r="P62" i="197" s="1"/>
  <c r="E8" i="183"/>
  <c r="U9" i="183"/>
  <c r="T9" i="183"/>
  <c r="U59" i="179"/>
  <c r="T59" i="179"/>
  <c r="U27" i="173"/>
  <c r="T27" i="173"/>
  <c r="E8" i="171"/>
  <c r="U9" i="171"/>
  <c r="T9" i="171"/>
  <c r="T53" i="216"/>
  <c r="U53" i="216"/>
  <c r="Q58" i="209"/>
  <c r="Q62" i="209" s="1"/>
  <c r="P8" i="205"/>
  <c r="P8" i="201"/>
  <c r="P58" i="201" s="1"/>
  <c r="P62" i="201" s="1"/>
  <c r="Q8" i="194"/>
  <c r="Q58" i="194" s="1"/>
  <c r="Q62" i="194" s="1"/>
  <c r="E42" i="187"/>
  <c r="U43" i="187"/>
  <c r="T43" i="187"/>
  <c r="U53" i="177"/>
  <c r="T53" i="177"/>
  <c r="E8" i="174"/>
  <c r="U9" i="174"/>
  <c r="T9" i="174"/>
  <c r="H62" i="253"/>
  <c r="R62" i="253" s="1"/>
  <c r="R58" i="253"/>
  <c r="E8" i="210"/>
  <c r="U9" i="210"/>
  <c r="T9" i="210"/>
  <c r="P8" i="206"/>
  <c r="P58" i="206" s="1"/>
  <c r="P62" i="206" s="1"/>
  <c r="P58" i="190"/>
  <c r="P62" i="190" s="1"/>
  <c r="E8" i="184"/>
  <c r="U9" i="184"/>
  <c r="T9" i="184"/>
  <c r="E42" i="177"/>
  <c r="U43" i="177"/>
  <c r="T43" i="177"/>
  <c r="U53" i="167"/>
  <c r="T53" i="167"/>
  <c r="U27" i="158"/>
  <c r="T27" i="158"/>
  <c r="U53" i="147"/>
  <c r="T53" i="147"/>
  <c r="U27" i="140"/>
  <c r="T27" i="140"/>
  <c r="T53" i="205"/>
  <c r="U53" i="205"/>
  <c r="T27" i="200"/>
  <c r="U27" i="200"/>
  <c r="U59" i="169"/>
  <c r="T59" i="169"/>
  <c r="U59" i="157"/>
  <c r="T59" i="157"/>
  <c r="E42" i="148"/>
  <c r="U43" i="148"/>
  <c r="T43" i="148"/>
  <c r="E42" i="133"/>
  <c r="T43" i="133"/>
  <c r="U43" i="133"/>
  <c r="Q58" i="255"/>
  <c r="Q62" i="255" s="1"/>
  <c r="P8" i="195"/>
  <c r="P58" i="195" s="1"/>
  <c r="P62" i="195" s="1"/>
  <c r="P8" i="166"/>
  <c r="T53" i="213"/>
  <c r="U53" i="213"/>
  <c r="Q8" i="196"/>
  <c r="Q58" i="196" s="1"/>
  <c r="Q62" i="196" s="1"/>
  <c r="E8" i="169"/>
  <c r="U9" i="169"/>
  <c r="T9" i="169"/>
  <c r="U27" i="161"/>
  <c r="T27" i="161"/>
  <c r="P42" i="154"/>
  <c r="Q42" i="150"/>
  <c r="P42" i="146"/>
  <c r="E42" i="142"/>
  <c r="T43" i="142"/>
  <c r="U43" i="142"/>
  <c r="T59" i="137"/>
  <c r="U59" i="137"/>
  <c r="U59" i="133"/>
  <c r="T59" i="133"/>
  <c r="H62" i="176"/>
  <c r="R62" i="176" s="1"/>
  <c r="R58" i="176"/>
  <c r="U59" i="167"/>
  <c r="T59" i="167"/>
  <c r="Q8" i="148"/>
  <c r="Q58" i="148" s="1"/>
  <c r="Q62" i="148" s="1"/>
  <c r="T27" i="167"/>
  <c r="U27" i="167"/>
  <c r="T27" i="159"/>
  <c r="U27" i="159"/>
  <c r="E42" i="150"/>
  <c r="T43" i="150"/>
  <c r="U43" i="150"/>
  <c r="T59" i="142"/>
  <c r="U59" i="142"/>
  <c r="T53" i="138"/>
  <c r="U53" i="138"/>
  <c r="Q8" i="172"/>
  <c r="Q58" i="172" s="1"/>
  <c r="Q62" i="172" s="1"/>
  <c r="E42" i="169"/>
  <c r="U43" i="169"/>
  <c r="T43" i="169"/>
  <c r="E8" i="159"/>
  <c r="U9" i="159"/>
  <c r="T9" i="159"/>
  <c r="Q42" i="148"/>
  <c r="P8" i="146"/>
  <c r="P58" i="146" s="1"/>
  <c r="P62" i="146" s="1"/>
  <c r="P8" i="141"/>
  <c r="E42" i="212"/>
  <c r="T43" i="212"/>
  <c r="U43" i="212"/>
  <c r="U53" i="124"/>
  <c r="T53" i="124"/>
  <c r="U27" i="119"/>
  <c r="T27" i="119"/>
  <c r="U59" i="132"/>
  <c r="T59" i="132"/>
  <c r="T27" i="118"/>
  <c r="U27" i="118"/>
  <c r="U27" i="127"/>
  <c r="T27" i="127"/>
  <c r="P8" i="121"/>
  <c r="P58" i="121" s="1"/>
  <c r="P62" i="121" s="1"/>
  <c r="T59" i="162"/>
  <c r="U59" i="162"/>
  <c r="T59" i="150"/>
  <c r="U59" i="150"/>
  <c r="T8" i="127"/>
  <c r="P58" i="127"/>
  <c r="P62" i="127" s="1"/>
  <c r="P42" i="123"/>
  <c r="P58" i="123" s="1"/>
  <c r="P62" i="123" s="1"/>
  <c r="T53" i="202"/>
  <c r="U53" i="202"/>
  <c r="U27" i="126"/>
  <c r="T27" i="126"/>
  <c r="Q42" i="119"/>
  <c r="T53" i="161"/>
  <c r="U53" i="161"/>
  <c r="P8" i="137"/>
  <c r="P58" i="137" s="1"/>
  <c r="P62" i="137" s="1"/>
  <c r="P8" i="116"/>
  <c r="P58" i="116" s="1"/>
  <c r="P62" i="116" s="1"/>
  <c r="E8" i="126"/>
  <c r="U9" i="126"/>
  <c r="T9" i="126"/>
  <c r="U53" i="116"/>
  <c r="T53" i="116"/>
  <c r="Q58" i="116"/>
  <c r="Q62" i="116" s="1"/>
  <c r="E42" i="107"/>
  <c r="U43" i="107"/>
  <c r="T43" i="107"/>
  <c r="U27" i="103"/>
  <c r="T27" i="103"/>
  <c r="T59" i="123"/>
  <c r="U59" i="123"/>
  <c r="E42" i="97"/>
  <c r="U43" i="97"/>
  <c r="T43" i="97"/>
  <c r="E8" i="86"/>
  <c r="U9" i="86"/>
  <c r="T9" i="86"/>
  <c r="E42" i="114"/>
  <c r="U43" i="114"/>
  <c r="T43" i="114"/>
  <c r="U27" i="107"/>
  <c r="T27" i="107"/>
  <c r="E8" i="100"/>
  <c r="U9" i="100"/>
  <c r="T9" i="100"/>
  <c r="U53" i="79"/>
  <c r="T53" i="79"/>
  <c r="U53" i="67"/>
  <c r="T53" i="67"/>
  <c r="U59" i="109"/>
  <c r="T59" i="109"/>
  <c r="E42" i="105"/>
  <c r="U43" i="105"/>
  <c r="T43" i="105"/>
  <c r="Q42" i="100"/>
  <c r="Q58" i="100" s="1"/>
  <c r="Q62" i="100" s="1"/>
  <c r="U27" i="90"/>
  <c r="T27" i="90"/>
  <c r="P42" i="72"/>
  <c r="T27" i="65"/>
  <c r="U27" i="65"/>
  <c r="P42" i="104"/>
  <c r="P58" i="104" s="1"/>
  <c r="P62" i="104" s="1"/>
  <c r="U27" i="92"/>
  <c r="T27" i="92"/>
  <c r="Q8" i="90"/>
  <c r="E8" i="85"/>
  <c r="U9" i="85"/>
  <c r="T9" i="85"/>
  <c r="U53" i="80"/>
  <c r="T53" i="80"/>
  <c r="P8" i="75"/>
  <c r="P58" i="75" s="1"/>
  <c r="P62" i="75" s="1"/>
  <c r="U53" i="70"/>
  <c r="T53" i="70"/>
  <c r="P58" i="114"/>
  <c r="P62" i="114" s="1"/>
  <c r="T53" i="107"/>
  <c r="U53" i="107"/>
  <c r="E42" i="100"/>
  <c r="T43" i="100"/>
  <c r="U43" i="100"/>
  <c r="E42" i="91"/>
  <c r="T43" i="91"/>
  <c r="U43" i="91"/>
  <c r="E42" i="86"/>
  <c r="T43" i="86"/>
  <c r="U43" i="86"/>
  <c r="Q42" i="85"/>
  <c r="Q58" i="85" s="1"/>
  <c r="Q62" i="85" s="1"/>
  <c r="P58" i="74"/>
  <c r="P62" i="74" s="1"/>
  <c r="E42" i="68"/>
  <c r="T43" i="68"/>
  <c r="U43" i="68"/>
  <c r="Q8" i="112"/>
  <c r="U53" i="109"/>
  <c r="T53" i="109"/>
  <c r="E8" i="94"/>
  <c r="U9" i="94"/>
  <c r="T9" i="94"/>
  <c r="U27" i="86"/>
  <c r="T27" i="86"/>
  <c r="P42" i="82"/>
  <c r="Q42" i="77"/>
  <c r="Q58" i="67"/>
  <c r="Q62" i="67" s="1"/>
  <c r="P8" i="73"/>
  <c r="P58" i="73" s="1"/>
  <c r="P62" i="73" s="1"/>
  <c r="U59" i="69"/>
  <c r="T59" i="69"/>
  <c r="T59" i="101"/>
  <c r="U59" i="101"/>
  <c r="E42" i="60"/>
  <c r="T43" i="60"/>
  <c r="U43" i="60"/>
  <c r="E8" i="74"/>
  <c r="T9" i="74"/>
  <c r="U9" i="74"/>
  <c r="E42" i="64"/>
  <c r="U43" i="64"/>
  <c r="T43" i="64"/>
  <c r="Q8" i="60"/>
  <c r="Q58" i="60" s="1"/>
  <c r="Q62" i="60" s="1"/>
  <c r="Q42" i="82"/>
  <c r="U27" i="66"/>
  <c r="T27" i="66"/>
  <c r="T27" i="64"/>
  <c r="U27" i="64"/>
  <c r="T27" i="101"/>
  <c r="U27" i="101"/>
  <c r="U27" i="33"/>
  <c r="T27" i="33"/>
  <c r="E42" i="58"/>
  <c r="U43" i="58"/>
  <c r="T43" i="58"/>
  <c r="E42" i="45"/>
  <c r="U43" i="45"/>
  <c r="T43" i="45"/>
  <c r="U27" i="27"/>
  <c r="T27" i="27"/>
  <c r="U27" i="48"/>
  <c r="T27" i="48"/>
  <c r="E42" i="44"/>
  <c r="U43" i="44"/>
  <c r="T43" i="44"/>
  <c r="E42" i="36"/>
  <c r="U43" i="36"/>
  <c r="T43" i="36"/>
  <c r="E42" i="40"/>
  <c r="U43" i="40"/>
  <c r="T43" i="40"/>
  <c r="E42" i="38"/>
  <c r="U43" i="38"/>
  <c r="T43" i="38"/>
  <c r="U27" i="26"/>
  <c r="T27" i="26"/>
  <c r="E8" i="23"/>
  <c r="U9" i="23"/>
  <c r="T9" i="23"/>
  <c r="U53" i="18"/>
  <c r="T53" i="18"/>
  <c r="E42" i="50"/>
  <c r="U43" i="50"/>
  <c r="T43" i="50"/>
  <c r="P8" i="45"/>
  <c r="Q42" i="39"/>
  <c r="Q58" i="39" s="1"/>
  <c r="Q62" i="39" s="1"/>
  <c r="Q8" i="32"/>
  <c r="Q58" i="32" s="1"/>
  <c r="Q62" i="32" s="1"/>
  <c r="P8" i="58"/>
  <c r="Q42" i="47"/>
  <c r="Q58" i="47" s="1"/>
  <c r="Q62" i="47" s="1"/>
  <c r="P42" i="39"/>
  <c r="E42" i="24"/>
  <c r="T43" i="24"/>
  <c r="U43" i="24"/>
  <c r="P42" i="16"/>
  <c r="P58" i="16" s="1"/>
  <c r="P62" i="16" s="1"/>
  <c r="T27" i="14"/>
  <c r="U27" i="14"/>
  <c r="P42" i="46"/>
  <c r="E8" i="40"/>
  <c r="U9" i="40"/>
  <c r="T9" i="40"/>
  <c r="U53" i="36"/>
  <c r="T53" i="36"/>
  <c r="U59" i="31"/>
  <c r="T59" i="31"/>
  <c r="Q58" i="24"/>
  <c r="Q62" i="24" s="1"/>
  <c r="E42" i="12"/>
  <c r="T43" i="12"/>
  <c r="U43" i="12"/>
  <c r="E42" i="39"/>
  <c r="T43" i="39"/>
  <c r="U43" i="39"/>
  <c r="E42" i="2"/>
  <c r="U43" i="2"/>
  <c r="T43" i="2"/>
  <c r="P58" i="3"/>
  <c r="P62" i="3" s="1"/>
  <c r="Q42" i="53"/>
  <c r="E8" i="17"/>
  <c r="T9" i="17"/>
  <c r="U9" i="17"/>
  <c r="U27" i="8"/>
  <c r="T27" i="8"/>
  <c r="P42" i="47"/>
  <c r="P58" i="47" s="1"/>
  <c r="P62" i="47" s="1"/>
  <c r="E42" i="31"/>
  <c r="T43" i="31"/>
  <c r="U43" i="31"/>
  <c r="E8" i="8"/>
  <c r="U9" i="8"/>
  <c r="T9" i="8"/>
  <c r="Q42" i="8"/>
  <c r="P42" i="12"/>
  <c r="P42" i="2"/>
  <c r="S8" i="48"/>
  <c r="K58" i="48"/>
  <c r="S8" i="64"/>
  <c r="K58" i="64"/>
  <c r="S8" i="72"/>
  <c r="K58" i="72"/>
  <c r="S8" i="112"/>
  <c r="K58" i="112"/>
  <c r="S8" i="117"/>
  <c r="K58" i="117"/>
  <c r="S8" i="5"/>
  <c r="K58" i="5"/>
  <c r="S8" i="13"/>
  <c r="K58" i="13"/>
  <c r="S8" i="25"/>
  <c r="K58" i="25"/>
  <c r="S8" i="29"/>
  <c r="K58" i="29"/>
  <c r="S8" i="33"/>
  <c r="K58" i="33"/>
  <c r="S8" i="37"/>
  <c r="K58" i="37"/>
  <c r="S8" i="41"/>
  <c r="K58" i="41"/>
  <c r="S8" i="45"/>
  <c r="K58" i="45"/>
  <c r="S8" i="49"/>
  <c r="K58" i="49"/>
  <c r="S8" i="53"/>
  <c r="K58" i="53"/>
  <c r="S8" i="57"/>
  <c r="K58" i="57"/>
  <c r="S8" i="61"/>
  <c r="K58" i="61"/>
  <c r="S8" i="65"/>
  <c r="K58" i="65"/>
  <c r="S8" i="69"/>
  <c r="K58" i="69"/>
  <c r="S8" i="73"/>
  <c r="K58" i="73"/>
  <c r="S8" i="77"/>
  <c r="K58" i="77"/>
  <c r="S8" i="85"/>
  <c r="K58" i="85"/>
  <c r="S8" i="89"/>
  <c r="K58" i="89"/>
  <c r="S8" i="97"/>
  <c r="K58" i="97"/>
  <c r="S8" i="101"/>
  <c r="K58" i="101"/>
  <c r="S8" i="105"/>
  <c r="K58" i="105"/>
  <c r="S8" i="113"/>
  <c r="K58" i="113"/>
  <c r="S8" i="94"/>
  <c r="S8" i="110"/>
  <c r="S58" i="143"/>
  <c r="K62" i="143"/>
  <c r="S62" i="143" s="1"/>
  <c r="S58" i="147"/>
  <c r="K62" i="147"/>
  <c r="S62" i="147" s="1"/>
  <c r="S58" i="158"/>
  <c r="K62" i="158"/>
  <c r="S62" i="158" s="1"/>
  <c r="S58" i="165"/>
  <c r="K62" i="165"/>
  <c r="S62" i="165" s="1"/>
  <c r="S58" i="170"/>
  <c r="K62" i="170"/>
  <c r="S62" i="170" s="1"/>
  <c r="S58" i="178"/>
  <c r="K62" i="178"/>
  <c r="S62" i="178" s="1"/>
  <c r="S58" i="212"/>
  <c r="K62" i="212"/>
  <c r="S62" i="212" s="1"/>
  <c r="S58" i="216"/>
  <c r="K62" i="216"/>
  <c r="S62" i="216" s="1"/>
  <c r="S58" i="220"/>
  <c r="K62" i="220"/>
  <c r="S62" i="220" s="1"/>
  <c r="S58" i="241"/>
  <c r="K62" i="241"/>
  <c r="S62" i="241" s="1"/>
  <c r="S58" i="245"/>
  <c r="K62" i="245"/>
  <c r="S62" i="245" s="1"/>
  <c r="S58" i="248"/>
  <c r="K62" i="248"/>
  <c r="S62" i="248" s="1"/>
  <c r="W58" i="249"/>
  <c r="W62" i="249" s="1"/>
  <c r="U59" i="239"/>
  <c r="T59" i="239"/>
  <c r="E42" i="234"/>
  <c r="U43" i="234"/>
  <c r="T43" i="234"/>
  <c r="E42" i="248"/>
  <c r="U43" i="248"/>
  <c r="T43" i="248"/>
  <c r="T9" i="238"/>
  <c r="E8" i="238"/>
  <c r="U53" i="255"/>
  <c r="T53" i="255"/>
  <c r="U59" i="250"/>
  <c r="T59" i="250"/>
  <c r="U27" i="240"/>
  <c r="T27" i="240"/>
  <c r="W58" i="41"/>
  <c r="W62" i="41" s="1"/>
  <c r="W58" i="73"/>
  <c r="W62" i="73" s="1"/>
  <c r="W58" i="105"/>
  <c r="W62" i="105" s="1"/>
  <c r="W58" i="137"/>
  <c r="W62" i="137" s="1"/>
  <c r="W58" i="169"/>
  <c r="W62" i="169" s="1"/>
  <c r="E42" i="251"/>
  <c r="U43" i="251"/>
  <c r="T43" i="251"/>
  <c r="T27" i="258"/>
  <c r="U27" i="258"/>
  <c r="T53" i="252"/>
  <c r="U53" i="252"/>
  <c r="U27" i="241"/>
  <c r="T27" i="241"/>
  <c r="U27" i="237"/>
  <c r="T27" i="237"/>
  <c r="U27" i="225"/>
  <c r="T27" i="225"/>
  <c r="U53" i="220"/>
  <c r="T53" i="220"/>
  <c r="R8" i="246"/>
  <c r="H58" i="246"/>
  <c r="P42" i="256"/>
  <c r="Q58" i="245"/>
  <c r="Q62" i="245" s="1"/>
  <c r="P58" i="239"/>
  <c r="P62" i="239" s="1"/>
  <c r="U27" i="232"/>
  <c r="T27" i="232"/>
  <c r="I62" i="254"/>
  <c r="S62" i="254" s="1"/>
  <c r="S58" i="254"/>
  <c r="Q8" i="240"/>
  <c r="Q58" i="240" s="1"/>
  <c r="Q62" i="240" s="1"/>
  <c r="U53" i="229"/>
  <c r="T53" i="229"/>
  <c r="E42" i="224"/>
  <c r="U43" i="224"/>
  <c r="T43" i="224"/>
  <c r="E8" i="218"/>
  <c r="U9" i="218"/>
  <c r="T9" i="218"/>
  <c r="Q8" i="242"/>
  <c r="Q58" i="242" s="1"/>
  <c r="Q62" i="242" s="1"/>
  <c r="Q42" i="227"/>
  <c r="Q58" i="227" s="1"/>
  <c r="Q62" i="227" s="1"/>
  <c r="Q8" i="221"/>
  <c r="Q58" i="221" s="1"/>
  <c r="Q62" i="221" s="1"/>
  <c r="Q8" i="216"/>
  <c r="P58" i="242"/>
  <c r="P62" i="242" s="1"/>
  <c r="U53" i="232"/>
  <c r="T53" i="232"/>
  <c r="P42" i="227"/>
  <c r="P58" i="227" s="1"/>
  <c r="P62" i="227" s="1"/>
  <c r="H58" i="33"/>
  <c r="R8" i="33"/>
  <c r="U59" i="257"/>
  <c r="T59" i="257"/>
  <c r="U27" i="242"/>
  <c r="T27" i="242"/>
  <c r="Q8" i="246"/>
  <c r="Q58" i="246" s="1"/>
  <c r="Q62" i="246" s="1"/>
  <c r="E8" i="233"/>
  <c r="U9" i="233"/>
  <c r="T9" i="233"/>
  <c r="E8" i="231"/>
  <c r="U9" i="231"/>
  <c r="T9" i="231"/>
  <c r="E8" i="226"/>
  <c r="U9" i="226"/>
  <c r="T9" i="226"/>
  <c r="P42" i="221"/>
  <c r="P58" i="221" s="1"/>
  <c r="P62" i="221" s="1"/>
  <c r="Q42" i="216"/>
  <c r="E42" i="214"/>
  <c r="T43" i="214"/>
  <c r="U43" i="214"/>
  <c r="E42" i="205"/>
  <c r="U43" i="205"/>
  <c r="T43" i="205"/>
  <c r="P42" i="225"/>
  <c r="P58" i="225" s="1"/>
  <c r="P62" i="225" s="1"/>
  <c r="U53" i="198"/>
  <c r="T53" i="198"/>
  <c r="U53" i="181"/>
  <c r="T53" i="181"/>
  <c r="E42" i="175"/>
  <c r="U43" i="175"/>
  <c r="T43" i="175"/>
  <c r="Q42" i="215"/>
  <c r="E42" i="213"/>
  <c r="U43" i="213"/>
  <c r="T43" i="213"/>
  <c r="P8" i="252"/>
  <c r="P58" i="252" s="1"/>
  <c r="P62" i="252" s="1"/>
  <c r="P8" i="240"/>
  <c r="P58" i="240" s="1"/>
  <c r="P62" i="240" s="1"/>
  <c r="T53" i="228"/>
  <c r="U53" i="228"/>
  <c r="E8" i="208"/>
  <c r="U9" i="208"/>
  <c r="T9" i="208"/>
  <c r="E8" i="185"/>
  <c r="U9" i="185"/>
  <c r="T9" i="185"/>
  <c r="U59" i="182"/>
  <c r="T59" i="182"/>
  <c r="U27" i="175"/>
  <c r="T27" i="175"/>
  <c r="Q8" i="173"/>
  <c r="P8" i="218"/>
  <c r="P58" i="218" s="1"/>
  <c r="P62" i="218" s="1"/>
  <c r="Q8" i="214"/>
  <c r="Q58" i="214" s="1"/>
  <c r="Q62" i="214" s="1"/>
  <c r="U53" i="197"/>
  <c r="T53" i="197"/>
  <c r="U59" i="193"/>
  <c r="T59" i="193"/>
  <c r="E42" i="190"/>
  <c r="T43" i="190"/>
  <c r="U43" i="190"/>
  <c r="E42" i="181"/>
  <c r="U43" i="181"/>
  <c r="T43" i="181"/>
  <c r="E8" i="177"/>
  <c r="T9" i="177"/>
  <c r="U9" i="177"/>
  <c r="P58" i="198"/>
  <c r="P62" i="198" s="1"/>
  <c r="E42" i="189"/>
  <c r="U43" i="189"/>
  <c r="T43" i="189"/>
  <c r="T59" i="176"/>
  <c r="U59" i="176"/>
  <c r="H58" i="228"/>
  <c r="R8" i="228"/>
  <c r="U27" i="169"/>
  <c r="T27" i="169"/>
  <c r="E42" i="161"/>
  <c r="U43" i="161"/>
  <c r="T43" i="161"/>
  <c r="U53" i="154"/>
  <c r="T53" i="154"/>
  <c r="E8" i="145"/>
  <c r="U9" i="145"/>
  <c r="T9" i="145"/>
  <c r="U53" i="141"/>
  <c r="T53" i="141"/>
  <c r="E8" i="205"/>
  <c r="T9" i="205"/>
  <c r="U9" i="205"/>
  <c r="E42" i="192"/>
  <c r="T43" i="192"/>
  <c r="U43" i="192"/>
  <c r="T27" i="176"/>
  <c r="U27" i="176"/>
  <c r="U27" i="165"/>
  <c r="T27" i="165"/>
  <c r="P8" i="149"/>
  <c r="P58" i="149" s="1"/>
  <c r="P62" i="149" s="1"/>
  <c r="P8" i="165"/>
  <c r="Q8" i="161"/>
  <c r="E8" i="157"/>
  <c r="U9" i="157"/>
  <c r="T9" i="157"/>
  <c r="T27" i="137"/>
  <c r="U27" i="137"/>
  <c r="T27" i="133"/>
  <c r="U27" i="133"/>
  <c r="E42" i="183"/>
  <c r="T43" i="183"/>
  <c r="U43" i="183"/>
  <c r="Q42" i="158"/>
  <c r="Q58" i="158" s="1"/>
  <c r="Q62" i="158" s="1"/>
  <c r="U53" i="153"/>
  <c r="T53" i="153"/>
  <c r="T27" i="187"/>
  <c r="U27" i="187"/>
  <c r="Q42" i="185"/>
  <c r="Q58" i="185" s="1"/>
  <c r="Q62" i="185" s="1"/>
  <c r="Q42" i="166"/>
  <c r="Q58" i="166" s="1"/>
  <c r="Q62" i="166" s="1"/>
  <c r="E42" i="162"/>
  <c r="T43" i="162"/>
  <c r="U43" i="162"/>
  <c r="Q8" i="159"/>
  <c r="Q58" i="159" s="1"/>
  <c r="Q62" i="159" s="1"/>
  <c r="Q42" i="153"/>
  <c r="Q58" i="153" s="1"/>
  <c r="Q62" i="153" s="1"/>
  <c r="T27" i="142"/>
  <c r="U27" i="142"/>
  <c r="U27" i="162"/>
  <c r="T27" i="162"/>
  <c r="P42" i="156"/>
  <c r="Q8" i="154"/>
  <c r="Q58" i="154" s="1"/>
  <c r="Q62" i="154" s="1"/>
  <c r="E42" i="149"/>
  <c r="U43" i="149"/>
  <c r="T43" i="149"/>
  <c r="U59" i="140"/>
  <c r="T59" i="140"/>
  <c r="Q58" i="119"/>
  <c r="Q62" i="119" s="1"/>
  <c r="E42" i="132"/>
  <c r="U43" i="132"/>
  <c r="T43" i="132"/>
  <c r="U27" i="128"/>
  <c r="T27" i="128"/>
  <c r="T53" i="148"/>
  <c r="U53" i="148"/>
  <c r="E42" i="140"/>
  <c r="T43" i="140"/>
  <c r="U43" i="140"/>
  <c r="Q58" i="127"/>
  <c r="Q62" i="127" s="1"/>
  <c r="E42" i="120"/>
  <c r="U43" i="120"/>
  <c r="T43" i="120"/>
  <c r="E8" i="182"/>
  <c r="T9" i="182"/>
  <c r="U9" i="182"/>
  <c r="E42" i="158"/>
  <c r="T43" i="158"/>
  <c r="U43" i="158"/>
  <c r="E42" i="130"/>
  <c r="U43" i="130"/>
  <c r="T43" i="130"/>
  <c r="U59" i="126"/>
  <c r="T59" i="126"/>
  <c r="E8" i="118"/>
  <c r="U9" i="118"/>
  <c r="T9" i="118"/>
  <c r="Q8" i="146"/>
  <c r="Q58" i="146" s="1"/>
  <c r="Q62" i="146" s="1"/>
  <c r="Q42" i="125"/>
  <c r="U53" i="118"/>
  <c r="T53" i="118"/>
  <c r="T53" i="127"/>
  <c r="U53" i="127"/>
  <c r="E42" i="135"/>
  <c r="T43" i="135"/>
  <c r="U43" i="135"/>
  <c r="E8" i="130"/>
  <c r="U9" i="130"/>
  <c r="T9" i="130"/>
  <c r="U53" i="120"/>
  <c r="T53" i="120"/>
  <c r="U53" i="89"/>
  <c r="T53" i="89"/>
  <c r="P58" i="86"/>
  <c r="P62" i="86" s="1"/>
  <c r="Q58" i="115"/>
  <c r="Q62" i="115" s="1"/>
  <c r="E8" i="112"/>
  <c r="U9" i="112"/>
  <c r="T9" i="112"/>
  <c r="U53" i="101"/>
  <c r="T53" i="101"/>
  <c r="U27" i="99"/>
  <c r="T27" i="99"/>
  <c r="U59" i="85"/>
  <c r="T59" i="85"/>
  <c r="E8" i="83"/>
  <c r="U9" i="83"/>
  <c r="T9" i="83"/>
  <c r="P58" i="66"/>
  <c r="P62" i="66" s="1"/>
  <c r="Q8" i="107"/>
  <c r="P8" i="99"/>
  <c r="E42" i="92"/>
  <c r="U43" i="92"/>
  <c r="T43" i="92"/>
  <c r="U53" i="68"/>
  <c r="T53" i="68"/>
  <c r="Q8" i="95"/>
  <c r="E8" i="78"/>
  <c r="U9" i="78"/>
  <c r="T9" i="78"/>
  <c r="Q8" i="77"/>
  <c r="Q58" i="77" s="1"/>
  <c r="Q62" i="77" s="1"/>
  <c r="E42" i="144"/>
  <c r="T43" i="144"/>
  <c r="U43" i="144"/>
  <c r="Q8" i="97"/>
  <c r="Q8" i="92"/>
  <c r="Q58" i="92" s="1"/>
  <c r="Q62" i="92" s="1"/>
  <c r="P42" i="79"/>
  <c r="P58" i="79" s="1"/>
  <c r="P62" i="79" s="1"/>
  <c r="U27" i="74"/>
  <c r="T27" i="74"/>
  <c r="E8" i="70"/>
  <c r="U9" i="70"/>
  <c r="T9" i="70"/>
  <c r="T27" i="84"/>
  <c r="U27" i="84"/>
  <c r="E8" i="77"/>
  <c r="T9" i="77"/>
  <c r="U9" i="77"/>
  <c r="T59" i="73"/>
  <c r="U59" i="73"/>
  <c r="Q8" i="73"/>
  <c r="Q58" i="73" s="1"/>
  <c r="Q62" i="73" s="1"/>
  <c r="P42" i="115"/>
  <c r="P8" i="113"/>
  <c r="E42" i="108"/>
  <c r="U43" i="108"/>
  <c r="T43" i="108"/>
  <c r="E42" i="98"/>
  <c r="U43" i="98"/>
  <c r="T43" i="98"/>
  <c r="Q8" i="86"/>
  <c r="Q8" i="81"/>
  <c r="Q58" i="81" s="1"/>
  <c r="Q62" i="81" s="1"/>
  <c r="Q42" i="75"/>
  <c r="P8" i="105"/>
  <c r="P58" i="105" s="1"/>
  <c r="P62" i="105" s="1"/>
  <c r="E8" i="64"/>
  <c r="U9" i="64"/>
  <c r="T9" i="64"/>
  <c r="E42" i="93"/>
  <c r="T43" i="93"/>
  <c r="U43" i="93"/>
  <c r="P8" i="109"/>
  <c r="P58" i="109" s="1"/>
  <c r="P62" i="109" s="1"/>
  <c r="T53" i="75"/>
  <c r="U53" i="75"/>
  <c r="U27" i="71"/>
  <c r="T27" i="71"/>
  <c r="P42" i="64"/>
  <c r="P58" i="64" s="1"/>
  <c r="P62" i="64" s="1"/>
  <c r="U59" i="71"/>
  <c r="T59" i="71"/>
  <c r="U59" i="59"/>
  <c r="T59" i="59"/>
  <c r="T53" i="90"/>
  <c r="U53" i="90"/>
  <c r="U27" i="63"/>
  <c r="T27" i="63"/>
  <c r="T27" i="113"/>
  <c r="U27" i="113"/>
  <c r="Q8" i="96"/>
  <c r="Q58" i="96" s="1"/>
  <c r="Q62" i="96" s="1"/>
  <c r="Q8" i="64"/>
  <c r="Q58" i="64" s="1"/>
  <c r="Q62" i="64" s="1"/>
  <c r="E8" i="60"/>
  <c r="T9" i="60"/>
  <c r="U9" i="60"/>
  <c r="T59" i="91"/>
  <c r="U59" i="91"/>
  <c r="E42" i="53"/>
  <c r="U43" i="53"/>
  <c r="T43" i="53"/>
  <c r="E8" i="55"/>
  <c r="U9" i="55"/>
  <c r="T9" i="55"/>
  <c r="E42" i="34"/>
  <c r="U43" i="34"/>
  <c r="T43" i="34"/>
  <c r="Q58" i="27"/>
  <c r="Q62" i="27" s="1"/>
  <c r="U27" i="23"/>
  <c r="T27" i="23"/>
  <c r="U59" i="15"/>
  <c r="T59" i="15"/>
  <c r="E8" i="31"/>
  <c r="U9" i="31"/>
  <c r="T9" i="31"/>
  <c r="Q8" i="30"/>
  <c r="U27" i="15"/>
  <c r="T27" i="15"/>
  <c r="P8" i="48"/>
  <c r="U53" i="31"/>
  <c r="T53" i="31"/>
  <c r="E42" i="29"/>
  <c r="U43" i="29"/>
  <c r="T43" i="29"/>
  <c r="E42" i="19"/>
  <c r="U43" i="19"/>
  <c r="T43" i="19"/>
  <c r="P42" i="43"/>
  <c r="P58" i="43" s="1"/>
  <c r="P62" i="43" s="1"/>
  <c r="Q42" i="31"/>
  <c r="P42" i="13"/>
  <c r="P58" i="13" s="1"/>
  <c r="P62" i="13" s="1"/>
  <c r="P42" i="54"/>
  <c r="P8" i="44"/>
  <c r="P58" i="44" s="1"/>
  <c r="P62" i="44" s="1"/>
  <c r="T53" i="42"/>
  <c r="U53" i="42"/>
  <c r="T27" i="38"/>
  <c r="U27" i="38"/>
  <c r="P8" i="34"/>
  <c r="P58" i="34" s="1"/>
  <c r="P62" i="34" s="1"/>
  <c r="P8" i="32"/>
  <c r="P58" i="32" s="1"/>
  <c r="P62" i="32" s="1"/>
  <c r="T27" i="25"/>
  <c r="U27" i="25"/>
  <c r="E8" i="22"/>
  <c r="T9" i="22"/>
  <c r="U9" i="22"/>
  <c r="Q8" i="14"/>
  <c r="Q58" i="14" s="1"/>
  <c r="Q62" i="14" s="1"/>
  <c r="P8" i="57"/>
  <c r="P58" i="57" s="1"/>
  <c r="P62" i="57" s="1"/>
  <c r="P8" i="50"/>
  <c r="P58" i="50" s="1"/>
  <c r="P62" i="50" s="1"/>
  <c r="Q42" i="45"/>
  <c r="U59" i="39"/>
  <c r="T59" i="39"/>
  <c r="E8" i="36"/>
  <c r="U9" i="36"/>
  <c r="T9" i="36"/>
  <c r="E42" i="27"/>
  <c r="U43" i="27"/>
  <c r="T43" i="27"/>
  <c r="P42" i="15"/>
  <c r="E8" i="9"/>
  <c r="U9" i="9"/>
  <c r="T9" i="9"/>
  <c r="E42" i="4"/>
  <c r="U43" i="4"/>
  <c r="T43" i="4"/>
  <c r="U59" i="2"/>
  <c r="T59" i="2"/>
  <c r="P8" i="14"/>
  <c r="P58" i="14" s="1"/>
  <c r="P62" i="14" s="1"/>
  <c r="E42" i="33"/>
  <c r="T43" i="33"/>
  <c r="U43" i="33"/>
  <c r="P8" i="8"/>
  <c r="U53" i="3"/>
  <c r="T53" i="3"/>
  <c r="P8" i="10"/>
  <c r="P58" i="10" s="1"/>
  <c r="P62" i="10" s="1"/>
  <c r="T53" i="26"/>
  <c r="U53" i="26"/>
  <c r="E42" i="35"/>
  <c r="T43" i="35"/>
  <c r="U43" i="35"/>
  <c r="E8" i="7"/>
  <c r="T9" i="7"/>
  <c r="U9" i="7"/>
  <c r="Q42" i="2"/>
  <c r="U9" i="10"/>
  <c r="S8" i="18"/>
  <c r="K58" i="18"/>
  <c r="S8" i="118"/>
  <c r="K58" i="118"/>
  <c r="S8" i="8"/>
  <c r="K58" i="8"/>
  <c r="S8" i="16"/>
  <c r="K58" i="16"/>
  <c r="S8" i="24"/>
  <c r="K58" i="24"/>
  <c r="S8" i="28"/>
  <c r="K58" i="28"/>
  <c r="S8" i="40"/>
  <c r="K58" i="40"/>
  <c r="S8" i="52"/>
  <c r="K58" i="52"/>
  <c r="S8" i="68"/>
  <c r="K58" i="68"/>
  <c r="S8" i="76"/>
  <c r="K58" i="76"/>
  <c r="S8" i="116"/>
  <c r="K58" i="116"/>
  <c r="S8" i="122"/>
  <c r="K58" i="122"/>
  <c r="S8" i="121"/>
  <c r="K58" i="121"/>
  <c r="S8" i="124"/>
  <c r="K58" i="124"/>
  <c r="I62" i="82"/>
  <c r="S62" i="82" s="1"/>
  <c r="S58" i="82"/>
  <c r="I62" i="114"/>
  <c r="S58" i="114"/>
  <c r="S58" i="132"/>
  <c r="K62" i="132"/>
  <c r="S62" i="132" s="1"/>
  <c r="S58" i="155"/>
  <c r="K62" i="155"/>
  <c r="S62" i="155" s="1"/>
  <c r="S58" i="190"/>
  <c r="K62" i="190"/>
  <c r="S62" i="190" s="1"/>
  <c r="S58" i="203"/>
  <c r="K62" i="203"/>
  <c r="S62" i="203" s="1"/>
  <c r="S58" i="229"/>
  <c r="K62" i="229"/>
  <c r="S62" i="229" s="1"/>
  <c r="S58" i="235"/>
  <c r="K62" i="235"/>
  <c r="S62" i="235" s="1"/>
  <c r="W58" i="21"/>
  <c r="W62" i="21" s="1"/>
  <c r="W58" i="253"/>
  <c r="W62" i="253" s="1"/>
  <c r="E42" i="243"/>
  <c r="U43" i="243"/>
  <c r="T43" i="243"/>
  <c r="U27" i="239"/>
  <c r="T27" i="239"/>
  <c r="U27" i="250"/>
  <c r="T27" i="250"/>
  <c r="U59" i="243"/>
  <c r="T59" i="243"/>
  <c r="T27" i="234"/>
  <c r="U27" i="234"/>
  <c r="W58" i="45"/>
  <c r="W62" i="45" s="1"/>
  <c r="W58" i="77"/>
  <c r="W62" i="77" s="1"/>
  <c r="W58" i="109"/>
  <c r="W62" i="109" s="1"/>
  <c r="W58" i="141"/>
  <c r="W62" i="141" s="1"/>
  <c r="W58" i="173"/>
  <c r="W62" i="173" s="1"/>
  <c r="U53" i="239"/>
  <c r="T53" i="239"/>
  <c r="P42" i="257"/>
  <c r="U53" i="245"/>
  <c r="T53" i="245"/>
  <c r="W58" i="229"/>
  <c r="W62" i="229" s="1"/>
  <c r="P58" i="246"/>
  <c r="P62" i="246" s="1"/>
  <c r="Q8" i="244"/>
  <c r="Q58" i="244" s="1"/>
  <c r="Q62" i="244" s="1"/>
  <c r="U53" i="230"/>
  <c r="T53" i="230"/>
  <c r="U9" i="252"/>
  <c r="E8" i="252"/>
  <c r="U9" i="251"/>
  <c r="T9" i="251"/>
  <c r="E8" i="251"/>
  <c r="E8" i="229"/>
  <c r="U9" i="229"/>
  <c r="T9" i="229"/>
  <c r="T53" i="215"/>
  <c r="U53" i="215"/>
  <c r="P58" i="212"/>
  <c r="P62" i="212" s="1"/>
  <c r="T53" i="208"/>
  <c r="U53" i="208"/>
  <c r="H62" i="243"/>
  <c r="R62" i="243" s="1"/>
  <c r="R58" i="243"/>
  <c r="T59" i="238"/>
  <c r="U59" i="238"/>
  <c r="P8" i="237"/>
  <c r="P58" i="237" s="1"/>
  <c r="P62" i="237" s="1"/>
  <c r="U27" i="228"/>
  <c r="T27" i="228"/>
  <c r="U53" i="253"/>
  <c r="T53" i="253"/>
  <c r="U53" i="225"/>
  <c r="T53" i="225"/>
  <c r="E42" i="220"/>
  <c r="U43" i="220"/>
  <c r="T43" i="220"/>
  <c r="P42" i="215"/>
  <c r="P58" i="215" s="1"/>
  <c r="P62" i="215" s="1"/>
  <c r="E42" i="255"/>
  <c r="U43" i="255"/>
  <c r="T43" i="255"/>
  <c r="E8" i="232"/>
  <c r="U9" i="232"/>
  <c r="T9" i="232"/>
  <c r="U27" i="226"/>
  <c r="T27" i="226"/>
  <c r="P8" i="216"/>
  <c r="P58" i="216" s="1"/>
  <c r="P62" i="216" s="1"/>
  <c r="Q8" i="250"/>
  <c r="U53" i="233"/>
  <c r="T53" i="233"/>
  <c r="R8" i="238"/>
  <c r="H58" i="238"/>
  <c r="U27" i="249"/>
  <c r="T27" i="249"/>
  <c r="Q8" i="238"/>
  <c r="T59" i="219"/>
  <c r="U59" i="219"/>
  <c r="Q8" i="224"/>
  <c r="Q58" i="224" s="1"/>
  <c r="Q62" i="224" s="1"/>
  <c r="Q8" i="211"/>
  <c r="Q58" i="211" s="1"/>
  <c r="Q62" i="211" s="1"/>
  <c r="E42" i="201"/>
  <c r="U43" i="201"/>
  <c r="T43" i="201"/>
  <c r="U53" i="190"/>
  <c r="T53" i="190"/>
  <c r="P58" i="186"/>
  <c r="P62" i="186" s="1"/>
  <c r="E8" i="181"/>
  <c r="U9" i="181"/>
  <c r="T9" i="181"/>
  <c r="T53" i="256"/>
  <c r="U53" i="256"/>
  <c r="Q42" i="217"/>
  <c r="U27" i="211"/>
  <c r="T27" i="211"/>
  <c r="E8" i="204"/>
  <c r="U9" i="204"/>
  <c r="T9" i="204"/>
  <c r="Q8" i="203"/>
  <c r="Q58" i="203" s="1"/>
  <c r="Q62" i="203" s="1"/>
  <c r="E8" i="186"/>
  <c r="U9" i="186"/>
  <c r="T9" i="186"/>
  <c r="P8" i="185"/>
  <c r="P58" i="185" s="1"/>
  <c r="P62" i="185" s="1"/>
  <c r="P58" i="183"/>
  <c r="P62" i="183" s="1"/>
  <c r="E42" i="179"/>
  <c r="U43" i="179"/>
  <c r="T43" i="179"/>
  <c r="U59" i="171"/>
  <c r="T59" i="171"/>
  <c r="T27" i="230"/>
  <c r="U27" i="230"/>
  <c r="T27" i="215"/>
  <c r="U27" i="215"/>
  <c r="Q8" i="207"/>
  <c r="Q58" i="207" s="1"/>
  <c r="Q62" i="207" s="1"/>
  <c r="P8" i="203"/>
  <c r="Q8" i="202"/>
  <c r="Q58" i="202" s="1"/>
  <c r="Q62" i="202" s="1"/>
  <c r="Q8" i="195"/>
  <c r="Q58" i="195" s="1"/>
  <c r="Q62" i="195" s="1"/>
  <c r="U59" i="184"/>
  <c r="T59" i="184"/>
  <c r="U27" i="182"/>
  <c r="T27" i="182"/>
  <c r="P8" i="174"/>
  <c r="P58" i="174" s="1"/>
  <c r="P62" i="174" s="1"/>
  <c r="Q42" i="208"/>
  <c r="P42" i="204"/>
  <c r="E42" i="200"/>
  <c r="U43" i="200"/>
  <c r="T43" i="200"/>
  <c r="E8" i="197"/>
  <c r="U9" i="197"/>
  <c r="T9" i="197"/>
  <c r="U27" i="193"/>
  <c r="T27" i="193"/>
  <c r="Q42" i="186"/>
  <c r="Q58" i="186" s="1"/>
  <c r="Q62" i="186" s="1"/>
  <c r="P8" i="173"/>
  <c r="P58" i="173" s="1"/>
  <c r="P62" i="173" s="1"/>
  <c r="E42" i="252"/>
  <c r="U43" i="252"/>
  <c r="T43" i="252"/>
  <c r="E8" i="234"/>
  <c r="T9" i="234"/>
  <c r="U9" i="234"/>
  <c r="P42" i="223"/>
  <c r="E8" i="221"/>
  <c r="T9" i="221"/>
  <c r="U9" i="221"/>
  <c r="T59" i="215"/>
  <c r="U59" i="215"/>
  <c r="P42" i="205"/>
  <c r="E42" i="197"/>
  <c r="U43" i="197"/>
  <c r="T43" i="197"/>
  <c r="Q42" i="182"/>
  <c r="T59" i="198"/>
  <c r="U59" i="198"/>
  <c r="T59" i="190"/>
  <c r="U59" i="190"/>
  <c r="T27" i="178"/>
  <c r="U27" i="178"/>
  <c r="E8" i="167"/>
  <c r="U9" i="167"/>
  <c r="T9" i="167"/>
  <c r="P58" i="154"/>
  <c r="P62" i="154" s="1"/>
  <c r="P58" i="135"/>
  <c r="P62" i="135" s="1"/>
  <c r="Q58" i="169"/>
  <c r="Q62" i="169" s="1"/>
  <c r="U27" i="157"/>
  <c r="T27" i="157"/>
  <c r="E8" i="154"/>
  <c r="U9" i="154"/>
  <c r="T9" i="154"/>
  <c r="E8" i="150"/>
  <c r="U9" i="150"/>
  <c r="T9" i="150"/>
  <c r="E8" i="214"/>
  <c r="U9" i="214"/>
  <c r="T9" i="214"/>
  <c r="Q8" i="198"/>
  <c r="Q58" i="198" s="1"/>
  <c r="Q62" i="198" s="1"/>
  <c r="Q42" i="177"/>
  <c r="Q58" i="177" s="1"/>
  <c r="Q62" i="177" s="1"/>
  <c r="Q8" i="165"/>
  <c r="E8" i="256"/>
  <c r="P8" i="168"/>
  <c r="P58" i="168" s="1"/>
  <c r="P62" i="168" s="1"/>
  <c r="E8" i="153"/>
  <c r="U9" i="153"/>
  <c r="T9" i="153"/>
  <c r="E8" i="149"/>
  <c r="U9" i="149"/>
  <c r="T9" i="149"/>
  <c r="Q42" i="145"/>
  <c r="Q58" i="145" s="1"/>
  <c r="Q62" i="145" s="1"/>
  <c r="P42" i="141"/>
  <c r="Q8" i="137"/>
  <c r="Q58" i="137" s="1"/>
  <c r="Q62" i="137" s="1"/>
  <c r="Q8" i="133"/>
  <c r="Q58" i="133" s="1"/>
  <c r="Q62" i="133" s="1"/>
  <c r="U53" i="166"/>
  <c r="T53" i="166"/>
  <c r="U53" i="157"/>
  <c r="T53" i="157"/>
  <c r="U27" i="152"/>
  <c r="T27" i="152"/>
  <c r="E42" i="146"/>
  <c r="U43" i="146"/>
  <c r="T43" i="146"/>
  <c r="T27" i="206"/>
  <c r="U27" i="206"/>
  <c r="T53" i="201"/>
  <c r="U53" i="201"/>
  <c r="T53" i="165"/>
  <c r="U53" i="165"/>
  <c r="P42" i="158"/>
  <c r="P58" i="158" s="1"/>
  <c r="P62" i="158" s="1"/>
  <c r="Q42" i="149"/>
  <c r="Q58" i="149" s="1"/>
  <c r="Q62" i="149" s="1"/>
  <c r="Q8" i="142"/>
  <c r="Q58" i="142" s="1"/>
  <c r="Q62" i="142" s="1"/>
  <c r="E8" i="137"/>
  <c r="T9" i="137"/>
  <c r="U9" i="137"/>
  <c r="E8" i="207"/>
  <c r="T9" i="207"/>
  <c r="U9" i="207"/>
  <c r="Q42" i="171"/>
  <c r="Q58" i="171" s="1"/>
  <c r="Q62" i="171" s="1"/>
  <c r="U27" i="170"/>
  <c r="T27" i="170"/>
  <c r="P8" i="167"/>
  <c r="P58" i="167" s="1"/>
  <c r="P62" i="167" s="1"/>
  <c r="U53" i="164"/>
  <c r="T53" i="164"/>
  <c r="E42" i="157"/>
  <c r="U43" i="157"/>
  <c r="T43" i="157"/>
  <c r="E8" i="147"/>
  <c r="U9" i="147"/>
  <c r="T9" i="147"/>
  <c r="E8" i="142"/>
  <c r="U9" i="142"/>
  <c r="T9" i="142"/>
  <c r="U53" i="132"/>
  <c r="T53" i="132"/>
  <c r="P42" i="166"/>
  <c r="E8" i="148"/>
  <c r="T9" i="148"/>
  <c r="U9" i="148"/>
  <c r="Q42" i="131"/>
  <c r="P8" i="159"/>
  <c r="P58" i="159" s="1"/>
  <c r="P62" i="159" s="1"/>
  <c r="U27" i="136"/>
  <c r="T27" i="136"/>
  <c r="P8" i="132"/>
  <c r="P58" i="132" s="1"/>
  <c r="P62" i="132" s="1"/>
  <c r="T27" i="154"/>
  <c r="U27" i="154"/>
  <c r="T53" i="137"/>
  <c r="U53" i="137"/>
  <c r="E42" i="126"/>
  <c r="U43" i="126"/>
  <c r="T43" i="126"/>
  <c r="E42" i="208"/>
  <c r="T43" i="208"/>
  <c r="U43" i="208"/>
  <c r="U53" i="122"/>
  <c r="T53" i="122"/>
  <c r="U59" i="117"/>
  <c r="T59" i="117"/>
  <c r="T59" i="146"/>
  <c r="U59" i="146"/>
  <c r="Q42" i="144"/>
  <c r="Q58" i="144" s="1"/>
  <c r="Q62" i="144" s="1"/>
  <c r="P42" i="129"/>
  <c r="P58" i="129" s="1"/>
  <c r="P62" i="129" s="1"/>
  <c r="E8" i="134"/>
  <c r="U9" i="134"/>
  <c r="T9" i="134"/>
  <c r="Q58" i="120"/>
  <c r="Q62" i="120" s="1"/>
  <c r="U27" i="129"/>
  <c r="T27" i="129"/>
  <c r="E8" i="120"/>
  <c r="U9" i="120"/>
  <c r="T9" i="120"/>
  <c r="E42" i="115"/>
  <c r="U43" i="115"/>
  <c r="T43" i="115"/>
  <c r="U27" i="111"/>
  <c r="T27" i="111"/>
  <c r="U27" i="93"/>
  <c r="T27" i="93"/>
  <c r="U53" i="73"/>
  <c r="T53" i="73"/>
  <c r="U53" i="96"/>
  <c r="T53" i="96"/>
  <c r="E42" i="106"/>
  <c r="U43" i="106"/>
  <c r="T43" i="106"/>
  <c r="P8" i="98"/>
  <c r="U53" i="83"/>
  <c r="T53" i="83"/>
  <c r="Q42" i="104"/>
  <c r="E8" i="99"/>
  <c r="U9" i="99"/>
  <c r="T9" i="99"/>
  <c r="E42" i="89"/>
  <c r="U43" i="89"/>
  <c r="T43" i="89"/>
  <c r="Q42" i="86"/>
  <c r="E8" i="80"/>
  <c r="U9" i="80"/>
  <c r="T9" i="80"/>
  <c r="U59" i="75"/>
  <c r="T59" i="75"/>
  <c r="Q8" i="75"/>
  <c r="Q58" i="75" s="1"/>
  <c r="Q62" i="75" s="1"/>
  <c r="P42" i="112"/>
  <c r="P58" i="112" s="1"/>
  <c r="P62" i="112" s="1"/>
  <c r="E8" i="107"/>
  <c r="U9" i="107"/>
  <c r="T9" i="107"/>
  <c r="E42" i="96"/>
  <c r="U43" i="96"/>
  <c r="T43" i="96"/>
  <c r="Q42" i="88"/>
  <c r="Q58" i="88" s="1"/>
  <c r="Q62" i="88" s="1"/>
  <c r="P42" i="83"/>
  <c r="U53" i="78"/>
  <c r="T53" i="78"/>
  <c r="Q8" i="74"/>
  <c r="Q58" i="74" s="1"/>
  <c r="Q62" i="74" s="1"/>
  <c r="E42" i="69"/>
  <c r="U43" i="69"/>
  <c r="T43" i="69"/>
  <c r="E42" i="104"/>
  <c r="T43" i="104"/>
  <c r="U43" i="104"/>
  <c r="T27" i="87"/>
  <c r="U27" i="87"/>
  <c r="U27" i="104"/>
  <c r="T27" i="104"/>
  <c r="U53" i="92"/>
  <c r="T53" i="92"/>
  <c r="E42" i="80"/>
  <c r="U43" i="80"/>
  <c r="T43" i="80"/>
  <c r="E8" i="73"/>
  <c r="U9" i="73"/>
  <c r="T9" i="73"/>
  <c r="P8" i="69"/>
  <c r="P58" i="69" s="1"/>
  <c r="P62" i="69" s="1"/>
  <c r="P42" i="98"/>
  <c r="E42" i="88"/>
  <c r="T43" i="88"/>
  <c r="U43" i="88"/>
  <c r="Q8" i="69"/>
  <c r="Q58" i="69" s="1"/>
  <c r="Q62" i="69" s="1"/>
  <c r="E8" i="164"/>
  <c r="T9" i="164"/>
  <c r="U9" i="164"/>
  <c r="E8" i="106"/>
  <c r="T9" i="106"/>
  <c r="U9" i="106"/>
  <c r="T27" i="59"/>
  <c r="U27" i="59"/>
  <c r="T53" i="102"/>
  <c r="U53" i="102"/>
  <c r="U53" i="65"/>
  <c r="T53" i="65"/>
  <c r="Q8" i="63"/>
  <c r="Q58" i="63" s="1"/>
  <c r="Q62" i="63" s="1"/>
  <c r="U59" i="249"/>
  <c r="T59" i="249"/>
  <c r="T27" i="81"/>
  <c r="U27" i="81"/>
  <c r="T27" i="72"/>
  <c r="U27" i="72"/>
  <c r="T59" i="58"/>
  <c r="U59" i="58"/>
  <c r="E42" i="46"/>
  <c r="U43" i="46"/>
  <c r="T43" i="46"/>
  <c r="U27" i="39"/>
  <c r="T27" i="39"/>
  <c r="U27" i="16"/>
  <c r="T27" i="16"/>
  <c r="U53" i="57"/>
  <c r="T53" i="57"/>
  <c r="P58" i="54"/>
  <c r="P62" i="54" s="1"/>
  <c r="U27" i="37"/>
  <c r="T27" i="37"/>
  <c r="E42" i="26"/>
  <c r="U43" i="26"/>
  <c r="T43" i="26"/>
  <c r="Q58" i="23"/>
  <c r="Q62" i="23" s="1"/>
  <c r="E8" i="49"/>
  <c r="U9" i="49"/>
  <c r="T9" i="49"/>
  <c r="E42" i="41"/>
  <c r="U43" i="41"/>
  <c r="T43" i="41"/>
  <c r="E8" i="33"/>
  <c r="U9" i="33"/>
  <c r="T9" i="33"/>
  <c r="P8" i="27"/>
  <c r="P58" i="27" s="1"/>
  <c r="P62" i="27" s="1"/>
  <c r="U27" i="58"/>
  <c r="T27" i="58"/>
  <c r="P8" i="53"/>
  <c r="U27" i="17"/>
  <c r="T27" i="17"/>
  <c r="E8" i="53"/>
  <c r="U9" i="53"/>
  <c r="T9" i="53"/>
  <c r="Q42" i="49"/>
  <c r="Q58" i="49" s="1"/>
  <c r="Q62" i="49" s="1"/>
  <c r="U27" i="44"/>
  <c r="T27" i="44"/>
  <c r="E8" i="42"/>
  <c r="U9" i="42"/>
  <c r="T9" i="42"/>
  <c r="U53" i="27"/>
  <c r="T53" i="27"/>
  <c r="U53" i="12"/>
  <c r="T53" i="12"/>
  <c r="T53" i="53"/>
  <c r="U53" i="53"/>
  <c r="T53" i="48"/>
  <c r="U53" i="48"/>
  <c r="E8" i="45"/>
  <c r="T9" i="45"/>
  <c r="U9" i="45"/>
  <c r="Q8" i="38"/>
  <c r="Q58" i="38" s="1"/>
  <c r="Q62" i="38" s="1"/>
  <c r="T59" i="21"/>
  <c r="U59" i="21"/>
  <c r="U59" i="56"/>
  <c r="T59" i="56"/>
  <c r="U59" i="49"/>
  <c r="T59" i="49"/>
  <c r="U59" i="35"/>
  <c r="T59" i="35"/>
  <c r="E42" i="23"/>
  <c r="U43" i="23"/>
  <c r="T43" i="23"/>
  <c r="E8" i="19"/>
  <c r="U9" i="19"/>
  <c r="T9" i="19"/>
  <c r="E8" i="12"/>
  <c r="U9" i="12"/>
  <c r="T9" i="12"/>
  <c r="Q58" i="11"/>
  <c r="Q62" i="11" s="1"/>
  <c r="E8" i="3"/>
  <c r="U9" i="3"/>
  <c r="T9" i="3"/>
  <c r="T59" i="28"/>
  <c r="U59" i="28"/>
  <c r="U59" i="13"/>
  <c r="T59" i="13"/>
  <c r="E8" i="44"/>
  <c r="T9" i="44"/>
  <c r="U9" i="44"/>
  <c r="U53" i="11"/>
  <c r="T53" i="11"/>
  <c r="T27" i="1"/>
  <c r="U27" i="1"/>
  <c r="U59" i="12"/>
  <c r="T59" i="12"/>
  <c r="T27" i="6"/>
  <c r="U27" i="6"/>
  <c r="E8" i="1"/>
  <c r="U9" i="1"/>
  <c r="T9" i="1"/>
  <c r="P42" i="8"/>
  <c r="S62" i="114"/>
  <c r="S8" i="114"/>
  <c r="K62" i="140"/>
  <c r="S62" i="140" s="1"/>
  <c r="S58" i="140"/>
  <c r="S58" i="144"/>
  <c r="K62" i="144"/>
  <c r="S62" i="144" s="1"/>
  <c r="S58" i="148"/>
  <c r="K62" i="148"/>
  <c r="S62" i="148" s="1"/>
  <c r="S58" i="151"/>
  <c r="K62" i="151"/>
  <c r="S62" i="151" s="1"/>
  <c r="S58" i="159"/>
  <c r="K62" i="159"/>
  <c r="S62" i="159" s="1"/>
  <c r="S58" i="166"/>
  <c r="K62" i="166"/>
  <c r="S62" i="166" s="1"/>
  <c r="S58" i="171"/>
  <c r="K62" i="171"/>
  <c r="S62" i="171" s="1"/>
  <c r="S58" i="180"/>
  <c r="K62" i="180"/>
  <c r="S62" i="180" s="1"/>
  <c r="S58" i="185"/>
  <c r="K62" i="185"/>
  <c r="S62" i="185" s="1"/>
  <c r="K62" i="213"/>
  <c r="S62" i="213" s="1"/>
  <c r="S58" i="213"/>
  <c r="K62" i="217"/>
  <c r="S62" i="217" s="1"/>
  <c r="S58" i="217"/>
  <c r="S58" i="239"/>
  <c r="K62" i="239"/>
  <c r="S62" i="239" s="1"/>
  <c r="S58" i="242"/>
  <c r="K62" i="242"/>
  <c r="S62" i="242" s="1"/>
  <c r="S58" i="246"/>
  <c r="K62" i="246"/>
  <c r="S62" i="246" s="1"/>
  <c r="S58" i="249"/>
  <c r="K62" i="249"/>
  <c r="S62" i="249" s="1"/>
  <c r="W58" i="257"/>
  <c r="W62" i="257" s="1"/>
  <c r="U53" i="254"/>
  <c r="T53" i="254"/>
  <c r="U27" i="236"/>
  <c r="T27" i="236"/>
  <c r="U53" i="249"/>
  <c r="T53" i="249"/>
  <c r="U27" i="243"/>
  <c r="T27" i="243"/>
  <c r="E8" i="239"/>
  <c r="U9" i="239"/>
  <c r="T9" i="239"/>
  <c r="W58" i="49"/>
  <c r="W62" i="49" s="1"/>
  <c r="W58" i="81"/>
  <c r="W62" i="81" s="1"/>
  <c r="W58" i="113"/>
  <c r="W62" i="113" s="1"/>
  <c r="W58" i="145"/>
  <c r="W62" i="145" s="1"/>
  <c r="Q42" i="257"/>
  <c r="Q58" i="257" s="1"/>
  <c r="Q62" i="257" s="1"/>
  <c r="Q42" i="238"/>
  <c r="S58" i="251"/>
  <c r="K62" i="251"/>
  <c r="S62" i="251" s="1"/>
  <c r="S58" i="255"/>
  <c r="K62" i="255"/>
  <c r="S62" i="255" s="1"/>
  <c r="S58" i="258"/>
  <c r="K62" i="258"/>
  <c r="S62" i="258" s="1"/>
  <c r="T53" i="236"/>
  <c r="U53" i="236"/>
  <c r="H62" i="240"/>
  <c r="R62" i="240" s="1"/>
  <c r="R58" i="240"/>
  <c r="P58" i="238"/>
  <c r="P62" i="238" s="1"/>
  <c r="E8" i="219"/>
  <c r="U9" i="219"/>
  <c r="T9" i="219"/>
  <c r="H62" i="241"/>
  <c r="R62" i="241" s="1"/>
  <c r="R58" i="241"/>
  <c r="R8" i="258"/>
  <c r="H58" i="258"/>
  <c r="T9" i="248"/>
  <c r="E8" i="248"/>
  <c r="U9" i="248"/>
  <c r="U59" i="228"/>
  <c r="T59" i="228"/>
  <c r="U53" i="219"/>
  <c r="T53" i="219"/>
  <c r="E8" i="215"/>
  <c r="T9" i="215"/>
  <c r="U9" i="215"/>
  <c r="T9" i="244"/>
  <c r="E8" i="244"/>
  <c r="U9" i="244"/>
  <c r="P62" i="235"/>
  <c r="U53" i="227"/>
  <c r="T53" i="227"/>
  <c r="P58" i="217"/>
  <c r="P62" i="217" s="1"/>
  <c r="E42" i="230"/>
  <c r="U43" i="230"/>
  <c r="T43" i="230"/>
  <c r="H62" i="235"/>
  <c r="R62" i="235" s="1"/>
  <c r="R58" i="235"/>
  <c r="U27" i="238"/>
  <c r="T27" i="238"/>
  <c r="U59" i="231"/>
  <c r="T59" i="231"/>
  <c r="Q42" i="225"/>
  <c r="Q58" i="225" s="1"/>
  <c r="Q62" i="225" s="1"/>
  <c r="U27" i="254"/>
  <c r="T27" i="254"/>
  <c r="E8" i="230"/>
  <c r="U9" i="230"/>
  <c r="T9" i="230"/>
  <c r="U53" i="224"/>
  <c r="T53" i="224"/>
  <c r="E8" i="220"/>
  <c r="U9" i="220"/>
  <c r="T9" i="220"/>
  <c r="Q8" i="215"/>
  <c r="Q58" i="215" s="1"/>
  <c r="Q62" i="215" s="1"/>
  <c r="E8" i="228"/>
  <c r="T9" i="228"/>
  <c r="U9" i="228"/>
  <c r="E8" i="198"/>
  <c r="U9" i="198"/>
  <c r="T9" i="198"/>
  <c r="E8" i="178"/>
  <c r="U9" i="178"/>
  <c r="T9" i="178"/>
  <c r="U53" i="212"/>
  <c r="T53" i="212"/>
  <c r="U53" i="210"/>
  <c r="T53" i="210"/>
  <c r="Q58" i="208"/>
  <c r="Q62" i="208" s="1"/>
  <c r="U27" i="197"/>
  <c r="T27" i="197"/>
  <c r="U59" i="180"/>
  <c r="T59" i="180"/>
  <c r="U27" i="174"/>
  <c r="T27" i="174"/>
  <c r="Q8" i="217"/>
  <c r="Q58" i="217" s="1"/>
  <c r="Q62" i="217" s="1"/>
  <c r="U59" i="208"/>
  <c r="T59" i="208"/>
  <c r="U27" i="195"/>
  <c r="T27" i="195"/>
  <c r="Q58" i="247"/>
  <c r="Q62" i="247" s="1"/>
  <c r="U59" i="201"/>
  <c r="T59" i="201"/>
  <c r="Q8" i="201"/>
  <c r="Q58" i="201" s="1"/>
  <c r="Q62" i="201" s="1"/>
  <c r="U27" i="188"/>
  <c r="T27" i="188"/>
  <c r="Q8" i="182"/>
  <c r="Q58" i="182" s="1"/>
  <c r="Q62" i="182" s="1"/>
  <c r="U59" i="173"/>
  <c r="T59" i="173"/>
  <c r="T59" i="196"/>
  <c r="U59" i="196"/>
  <c r="Q8" i="193"/>
  <c r="Q58" i="193" s="1"/>
  <c r="Q62" i="193" s="1"/>
  <c r="U53" i="189"/>
  <c r="T53" i="189"/>
  <c r="U53" i="185"/>
  <c r="T53" i="185"/>
  <c r="U53" i="180"/>
  <c r="T53" i="180"/>
  <c r="E42" i="176"/>
  <c r="U43" i="176"/>
  <c r="T43" i="176"/>
  <c r="P58" i="251"/>
  <c r="P62" i="251" s="1"/>
  <c r="U27" i="204"/>
  <c r="T27" i="204"/>
  <c r="Q42" i="188"/>
  <c r="Q8" i="181"/>
  <c r="Q58" i="181" s="1"/>
  <c r="Q62" i="181" s="1"/>
  <c r="E8" i="216"/>
  <c r="T9" i="216"/>
  <c r="U9" i="216"/>
  <c r="T53" i="173"/>
  <c r="U53" i="173"/>
  <c r="P42" i="171"/>
  <c r="U53" i="163"/>
  <c r="T53" i="163"/>
  <c r="P58" i="150"/>
  <c r="P62" i="150" s="1"/>
  <c r="E8" i="146"/>
  <c r="U9" i="146"/>
  <c r="T9" i="146"/>
  <c r="U27" i="134"/>
  <c r="T27" i="134"/>
  <c r="E8" i="199"/>
  <c r="T9" i="199"/>
  <c r="U9" i="199"/>
  <c r="P8" i="191"/>
  <c r="P58" i="191" s="1"/>
  <c r="P62" i="191" s="1"/>
  <c r="U59" i="153"/>
  <c r="T59" i="153"/>
  <c r="U59" i="149"/>
  <c r="T59" i="149"/>
  <c r="P58" i="144"/>
  <c r="P62" i="144" s="1"/>
  <c r="E8" i="202"/>
  <c r="T9" i="202"/>
  <c r="U9" i="202"/>
  <c r="E8" i="188"/>
  <c r="T9" i="188"/>
  <c r="U9" i="188"/>
  <c r="P8" i="169"/>
  <c r="P58" i="169" s="1"/>
  <c r="P62" i="169" s="1"/>
  <c r="E42" i="164"/>
  <c r="U43" i="164"/>
  <c r="T43" i="164"/>
  <c r="E8" i="158"/>
  <c r="U9" i="158"/>
  <c r="T9" i="158"/>
  <c r="P8" i="153"/>
  <c r="P58" i="153" s="1"/>
  <c r="P62" i="153" s="1"/>
  <c r="U27" i="213"/>
  <c r="T27" i="213"/>
  <c r="E8" i="195"/>
  <c r="T9" i="195"/>
  <c r="U9" i="195"/>
  <c r="T59" i="187"/>
  <c r="U59" i="187"/>
  <c r="T53" i="175"/>
  <c r="U53" i="175"/>
  <c r="P8" i="156"/>
  <c r="P58" i="156" s="1"/>
  <c r="P62" i="156" s="1"/>
  <c r="U59" i="148"/>
  <c r="T59" i="148"/>
  <c r="T53" i="144"/>
  <c r="U53" i="144"/>
  <c r="T53" i="140"/>
  <c r="U53" i="140"/>
  <c r="T27" i="219"/>
  <c r="U27" i="219"/>
  <c r="E42" i="204"/>
  <c r="T43" i="204"/>
  <c r="U43" i="204"/>
  <c r="P42" i="162"/>
  <c r="P58" i="162" s="1"/>
  <c r="P62" i="162" s="1"/>
  <c r="Q8" i="152"/>
  <c r="Q58" i="152" s="1"/>
  <c r="Q62" i="152" s="1"/>
  <c r="Q42" i="157"/>
  <c r="Q58" i="157" s="1"/>
  <c r="Q62" i="157" s="1"/>
  <c r="P8" i="152"/>
  <c r="P58" i="152" s="1"/>
  <c r="P62" i="152" s="1"/>
  <c r="E42" i="145"/>
  <c r="T43" i="145"/>
  <c r="U43" i="145"/>
  <c r="E42" i="227"/>
  <c r="T43" i="227"/>
  <c r="U43" i="227"/>
  <c r="T53" i="207"/>
  <c r="U53" i="207"/>
  <c r="T53" i="188"/>
  <c r="U53" i="188"/>
  <c r="U27" i="150"/>
  <c r="T27" i="150"/>
  <c r="E42" i="139"/>
  <c r="U43" i="139"/>
  <c r="T43" i="139"/>
  <c r="Q58" i="136"/>
  <c r="Q62" i="136" s="1"/>
  <c r="U27" i="132"/>
  <c r="T27" i="132"/>
  <c r="E42" i="127"/>
  <c r="U43" i="127"/>
  <c r="T43" i="127"/>
  <c r="E8" i="123"/>
  <c r="U9" i="123"/>
  <c r="T9" i="123"/>
  <c r="E42" i="117"/>
  <c r="T43" i="117"/>
  <c r="U43" i="117"/>
  <c r="E8" i="132"/>
  <c r="T9" i="132"/>
  <c r="U9" i="132"/>
  <c r="T59" i="192"/>
  <c r="U59" i="192"/>
  <c r="Q42" i="129"/>
  <c r="U53" i="125"/>
  <c r="T53" i="125"/>
  <c r="U27" i="117"/>
  <c r="T27" i="117"/>
  <c r="E8" i="160"/>
  <c r="T9" i="160"/>
  <c r="U9" i="160"/>
  <c r="U53" i="128"/>
  <c r="T53" i="128"/>
  <c r="E42" i="123"/>
  <c r="U43" i="123"/>
  <c r="T43" i="123"/>
  <c r="P58" i="117"/>
  <c r="P62" i="117" s="1"/>
  <c r="E42" i="129"/>
  <c r="T43" i="129"/>
  <c r="U43" i="129"/>
  <c r="T27" i="124"/>
  <c r="U27" i="124"/>
  <c r="Q8" i="129"/>
  <c r="E8" i="124"/>
  <c r="U9" i="124"/>
  <c r="T9" i="124"/>
  <c r="U53" i="105"/>
  <c r="T53" i="105"/>
  <c r="E8" i="101"/>
  <c r="U9" i="101"/>
  <c r="T9" i="101"/>
  <c r="U27" i="88"/>
  <c r="T27" i="88"/>
  <c r="E8" i="84"/>
  <c r="U9" i="84"/>
  <c r="T9" i="84"/>
  <c r="P58" i="111"/>
  <c r="P62" i="111" s="1"/>
  <c r="E8" i="104"/>
  <c r="U9" i="104"/>
  <c r="T9" i="104"/>
  <c r="U59" i="98"/>
  <c r="T59" i="98"/>
  <c r="U59" i="95"/>
  <c r="T59" i="95"/>
  <c r="Q58" i="93"/>
  <c r="Q62" i="93" s="1"/>
  <c r="E42" i="90"/>
  <c r="U43" i="90"/>
  <c r="T43" i="90"/>
  <c r="U27" i="85"/>
  <c r="T27" i="85"/>
  <c r="U53" i="81"/>
  <c r="T53" i="81"/>
  <c r="E8" i="79"/>
  <c r="U9" i="79"/>
  <c r="T9" i="79"/>
  <c r="U53" i="72"/>
  <c r="T53" i="72"/>
  <c r="E8" i="68"/>
  <c r="U9" i="68"/>
  <c r="T9" i="68"/>
  <c r="E42" i="65"/>
  <c r="U43" i="65"/>
  <c r="T43" i="65"/>
  <c r="E8" i="116"/>
  <c r="T9" i="116"/>
  <c r="U9" i="116"/>
  <c r="E8" i="111"/>
  <c r="T8" i="111" s="1"/>
  <c r="U9" i="111"/>
  <c r="T9" i="111"/>
  <c r="E8" i="91"/>
  <c r="T8" i="91" s="1"/>
  <c r="U9" i="91"/>
  <c r="T9" i="91"/>
  <c r="E8" i="66"/>
  <c r="U9" i="66"/>
  <c r="T9" i="66"/>
  <c r="P42" i="113"/>
  <c r="E8" i="108"/>
  <c r="U9" i="108"/>
  <c r="T9" i="108"/>
  <c r="U53" i="93"/>
  <c r="T53" i="93"/>
  <c r="P8" i="85"/>
  <c r="P58" i="85" s="1"/>
  <c r="P62" i="85" s="1"/>
  <c r="P58" i="70"/>
  <c r="P62" i="70" s="1"/>
  <c r="Q42" i="111"/>
  <c r="Q58" i="111" s="1"/>
  <c r="Q62" i="111" s="1"/>
  <c r="U27" i="106"/>
  <c r="T27" i="106"/>
  <c r="P42" i="100"/>
  <c r="P58" i="100" s="1"/>
  <c r="P62" i="100" s="1"/>
  <c r="T27" i="105"/>
  <c r="U27" i="105"/>
  <c r="P8" i="97"/>
  <c r="P58" i="97" s="1"/>
  <c r="P62" i="97" s="1"/>
  <c r="E8" i="95"/>
  <c r="T9" i="95"/>
  <c r="U9" i="95"/>
  <c r="Q8" i="94"/>
  <c r="Q58" i="94" s="1"/>
  <c r="Q62" i="94" s="1"/>
  <c r="T27" i="89"/>
  <c r="U27" i="89"/>
  <c r="E42" i="83"/>
  <c r="T43" i="83"/>
  <c r="U43" i="83"/>
  <c r="P8" i="76"/>
  <c r="P58" i="76" s="1"/>
  <c r="P62" i="76" s="1"/>
  <c r="E42" i="67"/>
  <c r="T43" i="67"/>
  <c r="U43" i="67"/>
  <c r="E8" i="119"/>
  <c r="T8" i="119" s="1"/>
  <c r="U9" i="119"/>
  <c r="T9" i="119"/>
  <c r="E42" i="116"/>
  <c r="U43" i="116"/>
  <c r="T43" i="116"/>
  <c r="E42" i="110"/>
  <c r="U43" i="110"/>
  <c r="T43" i="110"/>
  <c r="Q42" i="97"/>
  <c r="U27" i="91"/>
  <c r="T27" i="91"/>
  <c r="E42" i="85"/>
  <c r="U43" i="85"/>
  <c r="T43" i="85"/>
  <c r="P8" i="72"/>
  <c r="P58" i="72" s="1"/>
  <c r="P62" i="72" s="1"/>
  <c r="T59" i="68"/>
  <c r="U59" i="68"/>
  <c r="U53" i="63"/>
  <c r="T53" i="63"/>
  <c r="U27" i="61"/>
  <c r="T27" i="61"/>
  <c r="E42" i="59"/>
  <c r="T43" i="59"/>
  <c r="U43" i="59"/>
  <c r="T27" i="96"/>
  <c r="U27" i="96"/>
  <c r="E42" i="63"/>
  <c r="U43" i="63"/>
  <c r="T43" i="63"/>
  <c r="Q8" i="59"/>
  <c r="Q58" i="59" s="1"/>
  <c r="Q62" i="59" s="1"/>
  <c r="Q8" i="87"/>
  <c r="Q58" i="87" s="1"/>
  <c r="Q62" i="87" s="1"/>
  <c r="P42" i="62"/>
  <c r="P58" i="62" s="1"/>
  <c r="P62" i="62" s="1"/>
  <c r="Q42" i="95"/>
  <c r="P8" i="63"/>
  <c r="P58" i="63" s="1"/>
  <c r="P62" i="63" s="1"/>
  <c r="Q8" i="84"/>
  <c r="Q58" i="84" s="1"/>
  <c r="Q62" i="84" s="1"/>
  <c r="E8" i="65"/>
  <c r="P42" i="58"/>
  <c r="E8" i="52"/>
  <c r="U9" i="52"/>
  <c r="T9" i="52"/>
  <c r="U27" i="31"/>
  <c r="T27" i="31"/>
  <c r="E42" i="22"/>
  <c r="U43" i="22"/>
  <c r="T43" i="22"/>
  <c r="U53" i="55"/>
  <c r="T53" i="55"/>
  <c r="U27" i="53"/>
  <c r="T27" i="53"/>
  <c r="U59" i="48"/>
  <c r="T59" i="48"/>
  <c r="Q8" i="48"/>
  <c r="Q58" i="48" s="1"/>
  <c r="Q62" i="48" s="1"/>
  <c r="P42" i="40"/>
  <c r="P58" i="40" s="1"/>
  <c r="P62" i="40" s="1"/>
  <c r="U59" i="32"/>
  <c r="T59" i="32"/>
  <c r="Q8" i="15"/>
  <c r="Q58" i="15" s="1"/>
  <c r="Q62" i="15" s="1"/>
  <c r="U53" i="54"/>
  <c r="T53" i="54"/>
  <c r="U53" i="33"/>
  <c r="T53" i="33"/>
  <c r="E8" i="27"/>
  <c r="U9" i="27"/>
  <c r="T9" i="27"/>
  <c r="Q8" i="26"/>
  <c r="U27" i="20"/>
  <c r="T27" i="20"/>
  <c r="P8" i="15"/>
  <c r="Q8" i="58"/>
  <c r="E8" i="46"/>
  <c r="U9" i="46"/>
  <c r="T9" i="46"/>
  <c r="U27" i="41"/>
  <c r="T27" i="41"/>
  <c r="Q8" i="17"/>
  <c r="Q58" i="17" s="1"/>
  <c r="Q62" i="17" s="1"/>
  <c r="T59" i="52"/>
  <c r="U59" i="52"/>
  <c r="P8" i="41"/>
  <c r="P58" i="41" s="1"/>
  <c r="P62" i="41" s="1"/>
  <c r="Q42" i="37"/>
  <c r="Q58" i="37" s="1"/>
  <c r="Q62" i="37" s="1"/>
  <c r="T53" i="30"/>
  <c r="U53" i="30"/>
  <c r="E42" i="28"/>
  <c r="T43" i="28"/>
  <c r="U43" i="28"/>
  <c r="T27" i="19"/>
  <c r="U27" i="19"/>
  <c r="E42" i="13"/>
  <c r="T43" i="13"/>
  <c r="U43" i="13"/>
  <c r="U27" i="56"/>
  <c r="T27" i="56"/>
  <c r="P42" i="53"/>
  <c r="U53" i="44"/>
  <c r="T53" i="44"/>
  <c r="P42" i="30"/>
  <c r="Q42" i="26"/>
  <c r="U59" i="18"/>
  <c r="T59" i="18"/>
  <c r="P8" i="60"/>
  <c r="P58" i="60" s="1"/>
  <c r="P62" i="60" s="1"/>
  <c r="P8" i="11"/>
  <c r="P58" i="11" s="1"/>
  <c r="P62" i="11" s="1"/>
  <c r="Q8" i="8"/>
  <c r="Q58" i="8" s="1"/>
  <c r="Q62" i="8" s="1"/>
  <c r="U27" i="2"/>
  <c r="T27" i="2"/>
  <c r="U53" i="5"/>
  <c r="T53" i="5"/>
  <c r="T27" i="50"/>
  <c r="U27" i="50"/>
  <c r="T27" i="21"/>
  <c r="U27" i="21"/>
  <c r="E42" i="6"/>
  <c r="U43" i="6"/>
  <c r="T43" i="6"/>
  <c r="Q8" i="6"/>
  <c r="Q58" i="6" s="1"/>
  <c r="Q62" i="6" s="1"/>
  <c r="Q8" i="12"/>
  <c r="Q58" i="12" s="1"/>
  <c r="Q62" i="12" s="1"/>
  <c r="S8" i="123"/>
  <c r="K58" i="123"/>
  <c r="S8" i="10"/>
  <c r="K58" i="10"/>
  <c r="S8" i="22"/>
  <c r="K58" i="22"/>
  <c r="S8" i="30"/>
  <c r="K58" i="30"/>
  <c r="S8" i="42"/>
  <c r="K58" i="42"/>
  <c r="S8" i="50"/>
  <c r="K58" i="50"/>
  <c r="S58" i="86"/>
  <c r="K62" i="86"/>
  <c r="S62" i="86" s="1"/>
  <c r="S58" i="94"/>
  <c r="K62" i="94"/>
  <c r="S62" i="94" s="1"/>
  <c r="S58" i="110"/>
  <c r="K62" i="110"/>
  <c r="S62" i="110" s="1"/>
  <c r="S8" i="98"/>
  <c r="S8" i="127"/>
  <c r="K58" i="127"/>
  <c r="W58" i="9"/>
  <c r="W62" i="9" s="1"/>
  <c r="I62" i="102"/>
  <c r="S62" i="102" s="1"/>
  <c r="S58" i="102"/>
  <c r="I62" i="126"/>
  <c r="S62" i="126" s="1"/>
  <c r="S58" i="126"/>
  <c r="S58" i="133"/>
  <c r="K62" i="133"/>
  <c r="S62" i="133" s="1"/>
  <c r="S58" i="137"/>
  <c r="K62" i="137"/>
  <c r="S62" i="137" s="1"/>
  <c r="S58" i="156"/>
  <c r="K62" i="156"/>
  <c r="S62" i="156" s="1"/>
  <c r="S58" i="163"/>
  <c r="K62" i="163"/>
  <c r="S62" i="163" s="1"/>
  <c r="S58" i="193"/>
  <c r="K62" i="193"/>
  <c r="S62" i="193" s="1"/>
  <c r="S58" i="198"/>
  <c r="K62" i="198"/>
  <c r="S62" i="198" s="1"/>
  <c r="K62" i="207"/>
  <c r="S62" i="207" s="1"/>
  <c r="S58" i="207"/>
  <c r="K62" i="225"/>
  <c r="S62" i="225" s="1"/>
  <c r="S58" i="225"/>
  <c r="S58" i="230"/>
  <c r="K62" i="230"/>
  <c r="S62" i="230" s="1"/>
  <c r="S58" i="236"/>
  <c r="K62" i="236"/>
  <c r="S62" i="236" s="1"/>
  <c r="U59" i="247"/>
  <c r="T59" i="247"/>
  <c r="W58" i="197"/>
  <c r="W62" i="197" s="1"/>
  <c r="U27" i="245"/>
  <c r="T27" i="245"/>
  <c r="U27" i="235"/>
  <c r="T27" i="235"/>
  <c r="E42" i="258"/>
  <c r="U43" i="258"/>
  <c r="T43" i="258"/>
  <c r="U53" i="242"/>
  <c r="T53" i="242"/>
  <c r="U53" i="238"/>
  <c r="T53" i="238"/>
  <c r="E42" i="233"/>
  <c r="T43" i="233"/>
  <c r="U43" i="233"/>
  <c r="W58" i="85"/>
  <c r="W62" i="85" s="1"/>
  <c r="W58" i="117"/>
  <c r="W62" i="117" s="1"/>
  <c r="Q42" i="249"/>
  <c r="Q58" i="249" s="1"/>
  <c r="Q62" i="249" s="1"/>
  <c r="U9" i="245"/>
  <c r="E8" i="245"/>
  <c r="U9" i="250"/>
  <c r="E8" i="250"/>
  <c r="T9" i="250"/>
  <c r="U9" i="243"/>
  <c r="E8" i="243"/>
  <c r="T9" i="243"/>
  <c r="T9" i="240"/>
  <c r="E8" i="240"/>
  <c r="U9" i="240"/>
  <c r="U27" i="255"/>
  <c r="T27" i="255"/>
  <c r="P58" i="229"/>
  <c r="P62" i="229" s="1"/>
  <c r="U27" i="218"/>
  <c r="T27" i="218"/>
  <c r="P58" i="213"/>
  <c r="P62" i="213" s="1"/>
  <c r="T9" i="254"/>
  <c r="E8" i="254"/>
  <c r="T9" i="246"/>
  <c r="E8" i="246"/>
  <c r="U53" i="241"/>
  <c r="T53" i="241"/>
  <c r="E42" i="211"/>
  <c r="U43" i="211"/>
  <c r="T43" i="211"/>
  <c r="H62" i="234"/>
  <c r="R62" i="234" s="1"/>
  <c r="R58" i="234"/>
  <c r="H62" i="247"/>
  <c r="R62" i="247" s="1"/>
  <c r="R58" i="247"/>
  <c r="Q42" i="250"/>
  <c r="P58" i="245"/>
  <c r="P62" i="245" s="1"/>
  <c r="E42" i="238"/>
  <c r="U43" i="238"/>
  <c r="T43" i="238"/>
  <c r="E8" i="235"/>
  <c r="U9" i="235"/>
  <c r="T9" i="235"/>
  <c r="E8" i="227"/>
  <c r="U9" i="227"/>
  <c r="T9" i="227"/>
  <c r="P42" i="222"/>
  <c r="P42" i="250"/>
  <c r="P58" i="250" s="1"/>
  <c r="P62" i="250" s="1"/>
  <c r="Q42" i="236"/>
  <c r="Q58" i="236" s="1"/>
  <c r="Q62" i="236" s="1"/>
  <c r="P42" i="219"/>
  <c r="P58" i="219" s="1"/>
  <c r="P62" i="219" s="1"/>
  <c r="P42" i="247"/>
  <c r="P58" i="247" s="1"/>
  <c r="P62" i="247" s="1"/>
  <c r="T27" i="224"/>
  <c r="U27" i="224"/>
  <c r="E42" i="215"/>
  <c r="U43" i="215"/>
  <c r="T43" i="215"/>
  <c r="U53" i="258"/>
  <c r="T53" i="258"/>
  <c r="U59" i="251"/>
  <c r="T59" i="251"/>
  <c r="U27" i="229"/>
  <c r="T27" i="229"/>
  <c r="E8" i="224"/>
  <c r="U9" i="224"/>
  <c r="T9" i="224"/>
  <c r="U53" i="214"/>
  <c r="T53" i="214"/>
  <c r="P8" i="256"/>
  <c r="P58" i="256" s="1"/>
  <c r="P62" i="256" s="1"/>
  <c r="Q42" i="213"/>
  <c r="Q58" i="213" s="1"/>
  <c r="Q62" i="213" s="1"/>
  <c r="E42" i="203"/>
  <c r="U43" i="203"/>
  <c r="T43" i="203"/>
  <c r="E8" i="190"/>
  <c r="U9" i="190"/>
  <c r="T9" i="190"/>
  <c r="U27" i="183"/>
  <c r="T27" i="183"/>
  <c r="T59" i="227"/>
  <c r="U59" i="227"/>
  <c r="P42" i="210"/>
  <c r="P58" i="210" s="1"/>
  <c r="P62" i="210" s="1"/>
  <c r="P58" i="204"/>
  <c r="P62" i="204" s="1"/>
  <c r="U53" i="200"/>
  <c r="T53" i="200"/>
  <c r="U27" i="189"/>
  <c r="T27" i="189"/>
  <c r="U27" i="185"/>
  <c r="T27" i="185"/>
  <c r="U53" i="178"/>
  <c r="T53" i="178"/>
  <c r="E42" i="173"/>
  <c r="U43" i="173"/>
  <c r="T43" i="173"/>
  <c r="Q8" i="230"/>
  <c r="Q58" i="230" s="1"/>
  <c r="Q62" i="230" s="1"/>
  <c r="E42" i="225"/>
  <c r="T43" i="225"/>
  <c r="U43" i="225"/>
  <c r="P8" i="211"/>
  <c r="P58" i="211" s="1"/>
  <c r="P62" i="211" s="1"/>
  <c r="P8" i="208"/>
  <c r="P58" i="208" s="1"/>
  <c r="P62" i="208" s="1"/>
  <c r="U53" i="204"/>
  <c r="T53" i="204"/>
  <c r="P8" i="171"/>
  <c r="P8" i="230"/>
  <c r="P58" i="230" s="1"/>
  <c r="P62" i="230" s="1"/>
  <c r="Q8" i="205"/>
  <c r="Q58" i="205" s="1"/>
  <c r="Q62" i="205" s="1"/>
  <c r="E42" i="196"/>
  <c r="U43" i="196"/>
  <c r="T43" i="196"/>
  <c r="U53" i="186"/>
  <c r="T53" i="186"/>
  <c r="P42" i="178"/>
  <c r="P58" i="178" s="1"/>
  <c r="P62" i="178" s="1"/>
  <c r="P42" i="234"/>
  <c r="Q8" i="231"/>
  <c r="Q58" i="231" s="1"/>
  <c r="Q62" i="231" s="1"/>
  <c r="P8" i="207"/>
  <c r="P58" i="207" s="1"/>
  <c r="P62" i="207" s="1"/>
  <c r="E8" i="203"/>
  <c r="U9" i="203"/>
  <c r="T9" i="203"/>
  <c r="E8" i="189"/>
  <c r="U9" i="189"/>
  <c r="T9" i="189"/>
  <c r="U27" i="184"/>
  <c r="T27" i="184"/>
  <c r="U27" i="179"/>
  <c r="T27" i="179"/>
  <c r="E42" i="172"/>
  <c r="U43" i="172"/>
  <c r="T43" i="172"/>
  <c r="T59" i="210"/>
  <c r="U59" i="210"/>
  <c r="P42" i="203"/>
  <c r="P8" i="196"/>
  <c r="P58" i="196" s="1"/>
  <c r="P62" i="196" s="1"/>
  <c r="Q8" i="187"/>
  <c r="Q58" i="187" s="1"/>
  <c r="Q62" i="187" s="1"/>
  <c r="E42" i="180"/>
  <c r="U43" i="180"/>
  <c r="T43" i="180"/>
  <c r="P8" i="233"/>
  <c r="P58" i="233" s="1"/>
  <c r="P62" i="233" s="1"/>
  <c r="P8" i="209"/>
  <c r="P58" i="209" s="1"/>
  <c r="P62" i="209" s="1"/>
  <c r="E42" i="156"/>
  <c r="U43" i="156"/>
  <c r="T43" i="156"/>
  <c r="U53" i="142"/>
  <c r="T53" i="142"/>
  <c r="E42" i="138"/>
  <c r="U43" i="138"/>
  <c r="T43" i="138"/>
  <c r="Q58" i="134"/>
  <c r="Q62" i="134" s="1"/>
  <c r="Q8" i="190"/>
  <c r="Q58" i="190" s="1"/>
  <c r="Q62" i="190" s="1"/>
  <c r="P8" i="179"/>
  <c r="P58" i="179" s="1"/>
  <c r="P62" i="179" s="1"/>
  <c r="U27" i="153"/>
  <c r="T27" i="153"/>
  <c r="U53" i="146"/>
  <c r="T53" i="146"/>
  <c r="P58" i="140"/>
  <c r="P62" i="140" s="1"/>
  <c r="E42" i="137"/>
  <c r="T43" i="137"/>
  <c r="U43" i="137"/>
  <c r="E8" i="135"/>
  <c r="T9" i="135"/>
  <c r="U9" i="135"/>
  <c r="T59" i="204"/>
  <c r="U59" i="204"/>
  <c r="Q8" i="184"/>
  <c r="Q58" i="184" s="1"/>
  <c r="Q62" i="184" s="1"/>
  <c r="Q42" i="180"/>
  <c r="U27" i="168"/>
  <c r="T27" i="168"/>
  <c r="E42" i="152"/>
  <c r="U43" i="152"/>
  <c r="T43" i="152"/>
  <c r="E42" i="167"/>
  <c r="U43" i="167"/>
  <c r="T43" i="167"/>
  <c r="U59" i="155"/>
  <c r="T59" i="155"/>
  <c r="U27" i="148"/>
  <c r="T27" i="148"/>
  <c r="T59" i="143"/>
  <c r="U59" i="143"/>
  <c r="Q8" i="210"/>
  <c r="Q58" i="210" s="1"/>
  <c r="Q62" i="210" s="1"/>
  <c r="P42" i="170"/>
  <c r="P58" i="170" s="1"/>
  <c r="P62" i="170" s="1"/>
  <c r="E8" i="165"/>
  <c r="U9" i="165"/>
  <c r="T9" i="165"/>
  <c r="E8" i="156"/>
  <c r="U9" i="156"/>
  <c r="T9" i="156"/>
  <c r="H62" i="256"/>
  <c r="R62" i="256" s="1"/>
  <c r="R58" i="256"/>
  <c r="E8" i="175"/>
  <c r="T9" i="175"/>
  <c r="U9" i="175"/>
  <c r="E42" i="170"/>
  <c r="T43" i="170"/>
  <c r="U43" i="170"/>
  <c r="P8" i="164"/>
  <c r="P58" i="164" s="1"/>
  <c r="P62" i="164" s="1"/>
  <c r="E8" i="161"/>
  <c r="T9" i="161"/>
  <c r="U9" i="161"/>
  <c r="T53" i="156"/>
  <c r="U53" i="156"/>
  <c r="T59" i="151"/>
  <c r="U59" i="151"/>
  <c r="P8" i="148"/>
  <c r="P58" i="148" s="1"/>
  <c r="P62" i="148" s="1"/>
  <c r="P8" i="136"/>
  <c r="P58" i="136" s="1"/>
  <c r="P62" i="136" s="1"/>
  <c r="T53" i="191"/>
  <c r="U53" i="191"/>
  <c r="P42" i="189"/>
  <c r="E42" i="186"/>
  <c r="T43" i="186"/>
  <c r="U43" i="186"/>
  <c r="P42" i="165"/>
  <c r="Q8" i="162"/>
  <c r="Q58" i="162" s="1"/>
  <c r="Q62" i="162" s="1"/>
  <c r="E42" i="153"/>
  <c r="U43" i="153"/>
  <c r="T43" i="153"/>
  <c r="U53" i="152"/>
  <c r="T53" i="152"/>
  <c r="U27" i="145"/>
  <c r="T27" i="145"/>
  <c r="Q42" i="165"/>
  <c r="U53" i="130"/>
  <c r="T53" i="130"/>
  <c r="U27" i="122"/>
  <c r="T27" i="122"/>
  <c r="Q58" i="125"/>
  <c r="Q62" i="125" s="1"/>
  <c r="U59" i="121"/>
  <c r="T59" i="121"/>
  <c r="E42" i="131"/>
  <c r="U43" i="131"/>
  <c r="T43" i="131"/>
  <c r="E8" i="125"/>
  <c r="U9" i="125"/>
  <c r="T9" i="125"/>
  <c r="E8" i="121"/>
  <c r="U9" i="121"/>
  <c r="T9" i="121"/>
  <c r="Q8" i="117"/>
  <c r="Q58" i="117" s="1"/>
  <c r="Q62" i="117" s="1"/>
  <c r="E8" i="138"/>
  <c r="U9" i="138"/>
  <c r="T9" i="138"/>
  <c r="Q8" i="141"/>
  <c r="Q58" i="141" s="1"/>
  <c r="Q62" i="141" s="1"/>
  <c r="T27" i="130"/>
  <c r="U27" i="130"/>
  <c r="E8" i="173"/>
  <c r="T9" i="173"/>
  <c r="U9" i="173"/>
  <c r="P58" i="142"/>
  <c r="P62" i="142" s="1"/>
  <c r="E42" i="128"/>
  <c r="U43" i="128"/>
  <c r="T43" i="128"/>
  <c r="E42" i="118"/>
  <c r="U43" i="118"/>
  <c r="T43" i="118"/>
  <c r="E8" i="131"/>
  <c r="T9" i="131"/>
  <c r="U9" i="131"/>
  <c r="E8" i="96"/>
  <c r="U9" i="96"/>
  <c r="T9" i="96"/>
  <c r="U53" i="87"/>
  <c r="T53" i="87"/>
  <c r="P58" i="83"/>
  <c r="P62" i="83" s="1"/>
  <c r="U27" i="116"/>
  <c r="T27" i="116"/>
  <c r="U53" i="113"/>
  <c r="T53" i="113"/>
  <c r="U59" i="110"/>
  <c r="T59" i="110"/>
  <c r="U59" i="108"/>
  <c r="T59" i="108"/>
  <c r="E8" i="81"/>
  <c r="U9" i="81"/>
  <c r="T9" i="81"/>
  <c r="E42" i="75"/>
  <c r="U43" i="75"/>
  <c r="T43" i="75"/>
  <c r="U53" i="71"/>
  <c r="T53" i="71"/>
  <c r="P8" i="124"/>
  <c r="P58" i="124" s="1"/>
  <c r="P62" i="124" s="1"/>
  <c r="P8" i="110"/>
  <c r="P58" i="110" s="1"/>
  <c r="P62" i="110" s="1"/>
  <c r="U27" i="82"/>
  <c r="T27" i="82"/>
  <c r="E42" i="122"/>
  <c r="T43" i="122"/>
  <c r="U43" i="122"/>
  <c r="Q42" i="112"/>
  <c r="U53" i="103"/>
  <c r="T53" i="103"/>
  <c r="E8" i="98"/>
  <c r="U9" i="98"/>
  <c r="T9" i="98"/>
  <c r="E8" i="93"/>
  <c r="U9" i="93"/>
  <c r="T9" i="93"/>
  <c r="U53" i="88"/>
  <c r="T53" i="88"/>
  <c r="T53" i="143"/>
  <c r="U53" i="143"/>
  <c r="P8" i="126"/>
  <c r="P58" i="126" s="1"/>
  <c r="P62" i="126" s="1"/>
  <c r="U27" i="114"/>
  <c r="T27" i="114"/>
  <c r="U53" i="110"/>
  <c r="T53" i="110"/>
  <c r="Q8" i="106"/>
  <c r="Q58" i="106" s="1"/>
  <c r="Q62" i="106" s="1"/>
  <c r="U53" i="99"/>
  <c r="T53" i="99"/>
  <c r="P42" i="91"/>
  <c r="P58" i="91" s="1"/>
  <c r="P62" i="91" s="1"/>
  <c r="P8" i="82"/>
  <c r="P58" i="82" s="1"/>
  <c r="P62" i="82" s="1"/>
  <c r="P8" i="77"/>
  <c r="P58" i="77" s="1"/>
  <c r="P62" i="77" s="1"/>
  <c r="E42" i="72"/>
  <c r="U43" i="72"/>
  <c r="T43" i="72"/>
  <c r="P42" i="68"/>
  <c r="P58" i="68" s="1"/>
  <c r="P62" i="68" s="1"/>
  <c r="E42" i="112"/>
  <c r="T43" i="112"/>
  <c r="U43" i="112"/>
  <c r="P8" i="102"/>
  <c r="P58" i="102" s="1"/>
  <c r="P62" i="102" s="1"/>
  <c r="T59" i="96"/>
  <c r="U59" i="96"/>
  <c r="P8" i="92"/>
  <c r="P58" i="92" s="1"/>
  <c r="P62" i="92" s="1"/>
  <c r="Q42" i="80"/>
  <c r="Q58" i="80" s="1"/>
  <c r="Q62" i="80" s="1"/>
  <c r="Q42" i="70"/>
  <c r="Q58" i="70" s="1"/>
  <c r="Q62" i="70" s="1"/>
  <c r="T27" i="190"/>
  <c r="U27" i="190"/>
  <c r="E42" i="119"/>
  <c r="T43" i="119"/>
  <c r="U43" i="119"/>
  <c r="T53" i="117"/>
  <c r="U53" i="117"/>
  <c r="P42" i="107"/>
  <c r="Q42" i="90"/>
  <c r="U27" i="79"/>
  <c r="T27" i="79"/>
  <c r="T27" i="68"/>
  <c r="U27" i="68"/>
  <c r="E42" i="103"/>
  <c r="T43" i="103"/>
  <c r="U43" i="103"/>
  <c r="Q8" i="101"/>
  <c r="Q58" i="101" s="1"/>
  <c r="Q62" i="101" s="1"/>
  <c r="E8" i="76"/>
  <c r="T9" i="76"/>
  <c r="U9" i="76"/>
  <c r="Q8" i="71"/>
  <c r="Q58" i="71" s="1"/>
  <c r="Q62" i="71" s="1"/>
  <c r="T59" i="114"/>
  <c r="U59" i="114"/>
  <c r="E8" i="62"/>
  <c r="U9" i="62"/>
  <c r="T9" i="62"/>
  <c r="E8" i="102"/>
  <c r="T9" i="102"/>
  <c r="U9" i="102"/>
  <c r="E8" i="69"/>
  <c r="U9" i="69"/>
  <c r="T9" i="69"/>
  <c r="U59" i="70"/>
  <c r="T59" i="70"/>
  <c r="Q42" i="62"/>
  <c r="Q58" i="62" s="1"/>
  <c r="Q62" i="62" s="1"/>
  <c r="Q42" i="61"/>
  <c r="Q58" i="61" s="1"/>
  <c r="Q62" i="61" s="1"/>
  <c r="T59" i="72"/>
  <c r="U59" i="72"/>
  <c r="P58" i="67"/>
  <c r="P62" i="67" s="1"/>
  <c r="E8" i="114"/>
  <c r="T9" i="114"/>
  <c r="U9" i="114"/>
  <c r="E8" i="57"/>
  <c r="U9" i="57"/>
  <c r="T9" i="57"/>
  <c r="E8" i="50"/>
  <c r="U9" i="50"/>
  <c r="T9" i="50"/>
  <c r="Q42" i="36"/>
  <c r="Q58" i="31"/>
  <c r="Q62" i="31" s="1"/>
  <c r="E42" i="15"/>
  <c r="U43" i="15"/>
  <c r="T43" i="15"/>
  <c r="E42" i="61"/>
  <c r="U43" i="61"/>
  <c r="T43" i="61"/>
  <c r="P58" i="33"/>
  <c r="P62" i="33" s="1"/>
  <c r="U53" i="56"/>
  <c r="T53" i="56"/>
  <c r="U27" i="46"/>
  <c r="T27" i="46"/>
  <c r="U27" i="42"/>
  <c r="T27" i="42"/>
  <c r="E8" i="35"/>
  <c r="U9" i="35"/>
  <c r="T9" i="35"/>
  <c r="E8" i="16"/>
  <c r="U9" i="16"/>
  <c r="T9" i="16"/>
  <c r="U53" i="49"/>
  <c r="T53" i="49"/>
  <c r="U27" i="45"/>
  <c r="T27" i="45"/>
  <c r="P8" i="42"/>
  <c r="P58" i="42" s="1"/>
  <c r="P62" i="42" s="1"/>
  <c r="E8" i="37"/>
  <c r="U9" i="37"/>
  <c r="T9" i="37"/>
  <c r="E8" i="48"/>
  <c r="U9" i="48"/>
  <c r="T9" i="48"/>
  <c r="Q8" i="41"/>
  <c r="Q58" i="41" s="1"/>
  <c r="Q62" i="41" s="1"/>
  <c r="U59" i="38"/>
  <c r="T59" i="38"/>
  <c r="P8" i="22"/>
  <c r="P58" i="22" s="1"/>
  <c r="P62" i="22" s="1"/>
  <c r="P8" i="20"/>
  <c r="P58" i="20" s="1"/>
  <c r="P62" i="20" s="1"/>
  <c r="E42" i="56"/>
  <c r="T43" i="56"/>
  <c r="U43" i="56"/>
  <c r="T27" i="52"/>
  <c r="U27" i="52"/>
  <c r="P42" i="49"/>
  <c r="P58" i="49" s="1"/>
  <c r="P62" i="49" s="1"/>
  <c r="T59" i="40"/>
  <c r="U59" i="40"/>
  <c r="P42" i="33"/>
  <c r="P42" i="31"/>
  <c r="P58" i="31" s="1"/>
  <c r="P62" i="31" s="1"/>
  <c r="T27" i="29"/>
  <c r="U27" i="29"/>
  <c r="Q8" i="25"/>
  <c r="Q58" i="25" s="1"/>
  <c r="Q62" i="25" s="1"/>
  <c r="Q8" i="56"/>
  <c r="Q58" i="56" s="1"/>
  <c r="Q62" i="56" s="1"/>
  <c r="P42" i="48"/>
  <c r="U27" i="43"/>
  <c r="T27" i="43"/>
  <c r="E8" i="38"/>
  <c r="U9" i="38"/>
  <c r="T9" i="38"/>
  <c r="Q42" i="34"/>
  <c r="Q42" i="22"/>
  <c r="Q58" i="22" s="1"/>
  <c r="Q62" i="22" s="1"/>
  <c r="E8" i="14"/>
  <c r="T9" i="14"/>
  <c r="U9" i="14"/>
  <c r="E8" i="58"/>
  <c r="T9" i="58"/>
  <c r="U9" i="58"/>
  <c r="E8" i="32"/>
  <c r="T9" i="32"/>
  <c r="U9" i="32"/>
  <c r="T59" i="24"/>
  <c r="U59" i="24"/>
  <c r="P8" i="38"/>
  <c r="P58" i="38" s="1"/>
  <c r="P62" i="38" s="1"/>
  <c r="Q8" i="2"/>
  <c r="Q58" i="2" s="1"/>
  <c r="Q62" i="2" s="1"/>
  <c r="U27" i="10"/>
  <c r="T27" i="10"/>
  <c r="E8" i="10"/>
  <c r="E8" i="34"/>
  <c r="T9" i="34"/>
  <c r="U9" i="34"/>
  <c r="E42" i="5"/>
  <c r="T43" i="5"/>
  <c r="U43" i="5"/>
  <c r="T53" i="34"/>
  <c r="U53" i="34"/>
  <c r="Q42" i="30"/>
  <c r="P58" i="6"/>
  <c r="P62" i="6" s="1"/>
  <c r="U59" i="3"/>
  <c r="T59" i="3"/>
  <c r="P58" i="115" l="1"/>
  <c r="P62" i="115" s="1"/>
  <c r="Q58" i="109"/>
  <c r="Q62" i="109" s="1"/>
  <c r="Q58" i="102"/>
  <c r="Q62" i="102" s="1"/>
  <c r="H62" i="15"/>
  <c r="R62" i="15" s="1"/>
  <c r="R58" i="15"/>
  <c r="J62" i="169"/>
  <c r="R62" i="169" s="1"/>
  <c r="R58" i="169"/>
  <c r="J62" i="129"/>
  <c r="R62" i="129" s="1"/>
  <c r="R58" i="129"/>
  <c r="J62" i="113"/>
  <c r="R62" i="113" s="1"/>
  <c r="R58" i="113"/>
  <c r="H62" i="213"/>
  <c r="R62" i="213" s="1"/>
  <c r="R58" i="213"/>
  <c r="H62" i="159"/>
  <c r="R62" i="159" s="1"/>
  <c r="R58" i="159"/>
  <c r="H62" i="181"/>
  <c r="R62" i="181" s="1"/>
  <c r="R58" i="181"/>
  <c r="Q58" i="58"/>
  <c r="Q62" i="58" s="1"/>
  <c r="P58" i="39"/>
  <c r="P62" i="39" s="1"/>
  <c r="H62" i="230"/>
  <c r="R62" i="230" s="1"/>
  <c r="R58" i="230"/>
  <c r="H62" i="207"/>
  <c r="R62" i="207" s="1"/>
  <c r="R58" i="207"/>
  <c r="H62" i="193"/>
  <c r="R62" i="193" s="1"/>
  <c r="R58" i="193"/>
  <c r="H62" i="117"/>
  <c r="R62" i="117" s="1"/>
  <c r="R58" i="117"/>
  <c r="J62" i="201"/>
  <c r="R62" i="201" s="1"/>
  <c r="R58" i="201"/>
  <c r="H62" i="218"/>
  <c r="R62" i="218" s="1"/>
  <c r="R58" i="218"/>
  <c r="H62" i="45"/>
  <c r="R62" i="45" s="1"/>
  <c r="R58" i="45"/>
  <c r="P58" i="26"/>
  <c r="P62" i="26" s="1"/>
  <c r="P58" i="171"/>
  <c r="P62" i="171" s="1"/>
  <c r="P58" i="15"/>
  <c r="P62" i="15" s="1"/>
  <c r="J62" i="145"/>
  <c r="R62" i="145" s="1"/>
  <c r="R58" i="145"/>
  <c r="H62" i="231"/>
  <c r="R62" i="231" s="1"/>
  <c r="R58" i="231"/>
  <c r="H62" i="95"/>
  <c r="R62" i="95" s="1"/>
  <c r="R58" i="95"/>
  <c r="H62" i="226"/>
  <c r="R62" i="226" s="1"/>
  <c r="R58" i="226"/>
  <c r="H62" i="135"/>
  <c r="R62" i="135" s="1"/>
  <c r="R58" i="135"/>
  <c r="J62" i="185"/>
  <c r="R62" i="185" s="1"/>
  <c r="R58" i="185"/>
  <c r="H62" i="191"/>
  <c r="R62" i="191" s="1"/>
  <c r="R58" i="191"/>
  <c r="I62" i="172"/>
  <c r="S62" i="172" s="1"/>
  <c r="S58" i="172"/>
  <c r="I62" i="205"/>
  <c r="S62" i="205" s="1"/>
  <c r="S58" i="205"/>
  <c r="H62" i="21"/>
  <c r="R62" i="21" s="1"/>
  <c r="R58" i="21"/>
  <c r="J62" i="209"/>
  <c r="R62" i="209" s="1"/>
  <c r="R58" i="209"/>
  <c r="J62" i="225"/>
  <c r="R62" i="225" s="1"/>
  <c r="R58" i="225"/>
  <c r="H62" i="215"/>
  <c r="R62" i="215" s="1"/>
  <c r="R58" i="215"/>
  <c r="J62" i="177"/>
  <c r="R62" i="177" s="1"/>
  <c r="R58" i="177"/>
  <c r="H62" i="31"/>
  <c r="R62" i="31" s="1"/>
  <c r="R58" i="31"/>
  <c r="J62" i="97"/>
  <c r="R62" i="97" s="1"/>
  <c r="R58" i="97"/>
  <c r="Q58" i="180"/>
  <c r="Q62" i="180" s="1"/>
  <c r="Q58" i="161"/>
  <c r="Q62" i="161" s="1"/>
  <c r="Q58" i="20"/>
  <c r="Q62" i="20" s="1"/>
  <c r="Q58" i="233"/>
  <c r="Q62" i="233" s="1"/>
  <c r="J62" i="217"/>
  <c r="R62" i="217" s="1"/>
  <c r="R58" i="217"/>
  <c r="H62" i="144"/>
  <c r="R62" i="144" s="1"/>
  <c r="R58" i="144"/>
  <c r="H62" i="167"/>
  <c r="R62" i="167" s="1"/>
  <c r="R58" i="167"/>
  <c r="I62" i="224"/>
  <c r="S62" i="224" s="1"/>
  <c r="S58" i="224"/>
  <c r="H62" i="112"/>
  <c r="R62" i="112" s="1"/>
  <c r="R58" i="112"/>
  <c r="H62" i="32"/>
  <c r="R62" i="32" s="1"/>
  <c r="R58" i="32"/>
  <c r="H62" i="151"/>
  <c r="R62" i="151" s="1"/>
  <c r="R58" i="151"/>
  <c r="H62" i="103"/>
  <c r="R62" i="103" s="1"/>
  <c r="R58" i="103"/>
  <c r="H62" i="199"/>
  <c r="R62" i="199" s="1"/>
  <c r="R58" i="199"/>
  <c r="J62" i="245"/>
  <c r="R62" i="245" s="1"/>
  <c r="R58" i="245"/>
  <c r="I62" i="196"/>
  <c r="S62" i="196" s="1"/>
  <c r="S58" i="196"/>
  <c r="H62" i="175"/>
  <c r="R62" i="175" s="1"/>
  <c r="R58" i="175"/>
  <c r="H62" i="161"/>
  <c r="R62" i="161" s="1"/>
  <c r="R58" i="161"/>
  <c r="H62" i="183"/>
  <c r="R62" i="183" s="1"/>
  <c r="R58" i="183"/>
  <c r="Q58" i="173"/>
  <c r="Q62" i="173" s="1"/>
  <c r="P58" i="45"/>
  <c r="P62" i="45" s="1"/>
  <c r="Q58" i="45"/>
  <c r="Q62" i="45" s="1"/>
  <c r="Q58" i="107"/>
  <c r="Q62" i="107" s="1"/>
  <c r="H62" i="96"/>
  <c r="R62" i="96" s="1"/>
  <c r="R58" i="96"/>
  <c r="J62" i="153"/>
  <c r="R62" i="153" s="1"/>
  <c r="R58" i="153"/>
  <c r="J62" i="105"/>
  <c r="R62" i="105" s="1"/>
  <c r="R58" i="105"/>
  <c r="H62" i="160"/>
  <c r="R62" i="160" s="1"/>
  <c r="R58" i="160"/>
  <c r="I62" i="228"/>
  <c r="S62" i="228" s="1"/>
  <c r="S58" i="228"/>
  <c r="H62" i="143"/>
  <c r="R62" i="143" s="1"/>
  <c r="R58" i="143"/>
  <c r="J62" i="121"/>
  <c r="R62" i="121" s="1"/>
  <c r="R58" i="121"/>
  <c r="I62" i="36"/>
  <c r="S62" i="36" s="1"/>
  <c r="S58" i="36"/>
  <c r="H62" i="119"/>
  <c r="R62" i="119" s="1"/>
  <c r="R58" i="119"/>
  <c r="H62" i="9"/>
  <c r="R62" i="9" s="1"/>
  <c r="R58" i="9"/>
  <c r="H62" i="223"/>
  <c r="R62" i="223" s="1"/>
  <c r="R58" i="223"/>
  <c r="H62" i="184"/>
  <c r="R62" i="184" s="1"/>
  <c r="R58" i="184"/>
  <c r="E58" i="10"/>
  <c r="U8" i="10"/>
  <c r="T8" i="10"/>
  <c r="E58" i="35"/>
  <c r="T8" i="35"/>
  <c r="U8" i="35"/>
  <c r="E58" i="114"/>
  <c r="U8" i="114"/>
  <c r="T8" i="114"/>
  <c r="E58" i="62"/>
  <c r="T8" i="62"/>
  <c r="U8" i="62"/>
  <c r="U42" i="112"/>
  <c r="T42" i="112"/>
  <c r="T42" i="75"/>
  <c r="U42" i="75"/>
  <c r="E58" i="121"/>
  <c r="U8" i="121"/>
  <c r="T8" i="121"/>
  <c r="U42" i="167"/>
  <c r="T42" i="167"/>
  <c r="U42" i="196"/>
  <c r="T42" i="196"/>
  <c r="U8" i="254"/>
  <c r="E58" i="254"/>
  <c r="T8" i="254"/>
  <c r="T42" i="233"/>
  <c r="U42" i="233"/>
  <c r="S58" i="127"/>
  <c r="K62" i="127"/>
  <c r="S62" i="127" s="1"/>
  <c r="U42" i="13"/>
  <c r="T42" i="13"/>
  <c r="E58" i="160"/>
  <c r="U8" i="160"/>
  <c r="T8" i="160"/>
  <c r="E58" i="123"/>
  <c r="U8" i="123"/>
  <c r="E58" i="230"/>
  <c r="U8" i="230"/>
  <c r="T8" i="230"/>
  <c r="U8" i="239"/>
  <c r="E58" i="239"/>
  <c r="T8" i="239"/>
  <c r="E58" i="44"/>
  <c r="U8" i="44"/>
  <c r="T8" i="44"/>
  <c r="E58" i="42"/>
  <c r="U8" i="42"/>
  <c r="T8" i="42"/>
  <c r="E58" i="106"/>
  <c r="U8" i="106"/>
  <c r="T8" i="106"/>
  <c r="U42" i="104"/>
  <c r="T42" i="104"/>
  <c r="P58" i="98"/>
  <c r="P62" i="98" s="1"/>
  <c r="E58" i="134"/>
  <c r="T8" i="134"/>
  <c r="U8" i="134"/>
  <c r="E58" i="142"/>
  <c r="T8" i="142"/>
  <c r="U8" i="142"/>
  <c r="U8" i="256"/>
  <c r="E58" i="256"/>
  <c r="T8" i="256"/>
  <c r="E58" i="234"/>
  <c r="U8" i="234"/>
  <c r="T8" i="234"/>
  <c r="T42" i="201"/>
  <c r="U42" i="201"/>
  <c r="H62" i="238"/>
  <c r="R62" i="238" s="1"/>
  <c r="R58" i="238"/>
  <c r="T8" i="252"/>
  <c r="E58" i="252"/>
  <c r="U8" i="252"/>
  <c r="P58" i="8"/>
  <c r="P62" i="8" s="1"/>
  <c r="U42" i="27"/>
  <c r="T42" i="27"/>
  <c r="E58" i="31"/>
  <c r="T8" i="31"/>
  <c r="U8" i="31"/>
  <c r="P58" i="113"/>
  <c r="P62" i="113" s="1"/>
  <c r="E58" i="78"/>
  <c r="U8" i="78"/>
  <c r="T8" i="78"/>
  <c r="U42" i="140"/>
  <c r="T42" i="140"/>
  <c r="U42" i="162"/>
  <c r="T42" i="162"/>
  <c r="T42" i="161"/>
  <c r="U42" i="161"/>
  <c r="E58" i="177"/>
  <c r="U8" i="177"/>
  <c r="T8" i="177"/>
  <c r="T42" i="214"/>
  <c r="U42" i="214"/>
  <c r="E58" i="231"/>
  <c r="U8" i="231"/>
  <c r="T8" i="231"/>
  <c r="Q58" i="216"/>
  <c r="Q62" i="216" s="1"/>
  <c r="U42" i="234"/>
  <c r="T42" i="234"/>
  <c r="S58" i="105"/>
  <c r="K62" i="105"/>
  <c r="S62" i="105" s="1"/>
  <c r="S58" i="85"/>
  <c r="K62" i="85"/>
  <c r="S62" i="85" s="1"/>
  <c r="K62" i="65"/>
  <c r="S62" i="65" s="1"/>
  <c r="S58" i="65"/>
  <c r="K62" i="49"/>
  <c r="S62" i="49" s="1"/>
  <c r="S58" i="49"/>
  <c r="K62" i="33"/>
  <c r="S62" i="33" s="1"/>
  <c r="S58" i="33"/>
  <c r="K62" i="5"/>
  <c r="S62" i="5" s="1"/>
  <c r="S58" i="5"/>
  <c r="S58" i="64"/>
  <c r="K62" i="64"/>
  <c r="S62" i="64" s="1"/>
  <c r="U42" i="38"/>
  <c r="T42" i="38"/>
  <c r="T42" i="60"/>
  <c r="U42" i="60"/>
  <c r="E58" i="174"/>
  <c r="U8" i="174"/>
  <c r="T8" i="174"/>
  <c r="P58" i="205"/>
  <c r="P62" i="205" s="1"/>
  <c r="T42" i="194"/>
  <c r="U42" i="194"/>
  <c r="T42" i="191"/>
  <c r="U42" i="191"/>
  <c r="E58" i="206"/>
  <c r="T8" i="206"/>
  <c r="U8" i="206"/>
  <c r="T8" i="258"/>
  <c r="E58" i="258"/>
  <c r="U8" i="258"/>
  <c r="S58" i="44"/>
  <c r="K62" i="44"/>
  <c r="S62" i="44" s="1"/>
  <c r="E58" i="51"/>
  <c r="U8" i="51"/>
  <c r="T8" i="51"/>
  <c r="E58" i="13"/>
  <c r="T8" i="13"/>
  <c r="U8" i="13"/>
  <c r="E58" i="110"/>
  <c r="U8" i="110"/>
  <c r="T8" i="110"/>
  <c r="T42" i="102"/>
  <c r="U42" i="102"/>
  <c r="E58" i="115"/>
  <c r="U8" i="115"/>
  <c r="E58" i="151"/>
  <c r="U8" i="151"/>
  <c r="T8" i="151"/>
  <c r="E58" i="143"/>
  <c r="U8" i="143"/>
  <c r="T8" i="143"/>
  <c r="E58" i="201"/>
  <c r="U8" i="201"/>
  <c r="T8" i="201"/>
  <c r="E58" i="141"/>
  <c r="U8" i="141"/>
  <c r="T8" i="141"/>
  <c r="P58" i="257"/>
  <c r="P62" i="257" s="1"/>
  <c r="U42" i="217"/>
  <c r="T42" i="217"/>
  <c r="U42" i="37"/>
  <c r="T42" i="37"/>
  <c r="U42" i="51"/>
  <c r="T42" i="51"/>
  <c r="E58" i="21"/>
  <c r="T8" i="21"/>
  <c r="U8" i="21"/>
  <c r="T42" i="74"/>
  <c r="U42" i="74"/>
  <c r="E58" i="87"/>
  <c r="U8" i="87"/>
  <c r="E58" i="117"/>
  <c r="T8" i="117"/>
  <c r="U8" i="117"/>
  <c r="E58" i="128"/>
  <c r="U8" i="128"/>
  <c r="T8" i="128"/>
  <c r="Q58" i="155"/>
  <c r="Q62" i="155" s="1"/>
  <c r="U42" i="168"/>
  <c r="T42" i="168"/>
  <c r="E58" i="2"/>
  <c r="U8" i="2"/>
  <c r="T8" i="2"/>
  <c r="E58" i="5"/>
  <c r="T8" i="5"/>
  <c r="U8" i="5"/>
  <c r="E58" i="29"/>
  <c r="U8" i="29"/>
  <c r="T8" i="29"/>
  <c r="E58" i="30"/>
  <c r="U8" i="30"/>
  <c r="T8" i="30"/>
  <c r="E58" i="39"/>
  <c r="U8" i="39"/>
  <c r="T8" i="39"/>
  <c r="Q58" i="53"/>
  <c r="Q62" i="53" s="1"/>
  <c r="T42" i="32"/>
  <c r="U42" i="32"/>
  <c r="Q58" i="104"/>
  <c r="Q62" i="104" s="1"/>
  <c r="E58" i="88"/>
  <c r="U8" i="88"/>
  <c r="T8" i="88"/>
  <c r="U42" i="82"/>
  <c r="T42" i="82"/>
  <c r="Q58" i="170"/>
  <c r="Q62" i="170" s="1"/>
  <c r="U42" i="219"/>
  <c r="T42" i="219"/>
  <c r="S58" i="103"/>
  <c r="K62" i="103"/>
  <c r="S62" i="103" s="1"/>
  <c r="S58" i="75"/>
  <c r="K62" i="75"/>
  <c r="S62" i="75" s="1"/>
  <c r="S58" i="59"/>
  <c r="K62" i="59"/>
  <c r="S62" i="59" s="1"/>
  <c r="K62" i="35"/>
  <c r="S62" i="35" s="1"/>
  <c r="S58" i="35"/>
  <c r="K62" i="19"/>
  <c r="S62" i="19" s="1"/>
  <c r="S58" i="19"/>
  <c r="K62" i="3"/>
  <c r="S62" i="3" s="1"/>
  <c r="S58" i="3"/>
  <c r="S58" i="78"/>
  <c r="K62" i="78"/>
  <c r="S62" i="78" s="1"/>
  <c r="S58" i="46"/>
  <c r="K62" i="46"/>
  <c r="S62" i="46" s="1"/>
  <c r="E58" i="58"/>
  <c r="U8" i="58"/>
  <c r="T8" i="58"/>
  <c r="E58" i="98"/>
  <c r="U8" i="98"/>
  <c r="T8" i="98"/>
  <c r="E58" i="96"/>
  <c r="U8" i="96"/>
  <c r="T8" i="96"/>
  <c r="E58" i="224"/>
  <c r="U8" i="224"/>
  <c r="T8" i="224"/>
  <c r="T8" i="240"/>
  <c r="E58" i="240"/>
  <c r="U8" i="240"/>
  <c r="U8" i="245"/>
  <c r="E58" i="245"/>
  <c r="T8" i="245"/>
  <c r="S58" i="50"/>
  <c r="K62" i="50"/>
  <c r="S62" i="50" s="1"/>
  <c r="K62" i="10"/>
  <c r="S62" i="10" s="1"/>
  <c r="S58" i="10"/>
  <c r="U42" i="6"/>
  <c r="T42" i="6"/>
  <c r="E58" i="46"/>
  <c r="U8" i="46"/>
  <c r="T8" i="46"/>
  <c r="E58" i="27"/>
  <c r="U8" i="27"/>
  <c r="T8" i="27"/>
  <c r="U8" i="52"/>
  <c r="E58" i="52"/>
  <c r="T8" i="52"/>
  <c r="T42" i="59"/>
  <c r="U42" i="59"/>
  <c r="U42" i="110"/>
  <c r="T42" i="110"/>
  <c r="E58" i="91"/>
  <c r="U8" i="91"/>
  <c r="T42" i="90"/>
  <c r="U42" i="90"/>
  <c r="E58" i="104"/>
  <c r="T8" i="104"/>
  <c r="U8" i="104"/>
  <c r="E58" i="124"/>
  <c r="U8" i="124"/>
  <c r="T8" i="124"/>
  <c r="T42" i="139"/>
  <c r="U42" i="139"/>
  <c r="E58" i="188"/>
  <c r="U8" i="188"/>
  <c r="T8" i="188"/>
  <c r="E58" i="178"/>
  <c r="U8" i="178"/>
  <c r="T8" i="178"/>
  <c r="U42" i="23"/>
  <c r="T42" i="23"/>
  <c r="P58" i="53"/>
  <c r="P62" i="53" s="1"/>
  <c r="T42" i="26"/>
  <c r="U42" i="26"/>
  <c r="U42" i="89"/>
  <c r="T42" i="89"/>
  <c r="Q58" i="165"/>
  <c r="Q62" i="165" s="1"/>
  <c r="E58" i="150"/>
  <c r="T8" i="150"/>
  <c r="U8" i="150"/>
  <c r="T42" i="179"/>
  <c r="U42" i="179"/>
  <c r="U42" i="220"/>
  <c r="T42" i="220"/>
  <c r="S58" i="121"/>
  <c r="K62" i="121"/>
  <c r="S62" i="121" s="1"/>
  <c r="S58" i="68"/>
  <c r="K62" i="68"/>
  <c r="S62" i="68" s="1"/>
  <c r="K62" i="24"/>
  <c r="S62" i="24" s="1"/>
  <c r="S58" i="24"/>
  <c r="K62" i="18"/>
  <c r="S62" i="18" s="1"/>
  <c r="S58" i="18"/>
  <c r="U42" i="4"/>
  <c r="T42" i="4"/>
  <c r="T42" i="34"/>
  <c r="U42" i="34"/>
  <c r="Q58" i="86"/>
  <c r="Q62" i="86" s="1"/>
  <c r="Q58" i="97"/>
  <c r="Q62" i="97" s="1"/>
  <c r="Q58" i="95"/>
  <c r="Q62" i="95" s="1"/>
  <c r="E58" i="182"/>
  <c r="U8" i="182"/>
  <c r="T8" i="182"/>
  <c r="E58" i="157"/>
  <c r="U8" i="157"/>
  <c r="T8" i="157"/>
  <c r="T42" i="224"/>
  <c r="U42" i="224"/>
  <c r="U8" i="238"/>
  <c r="E58" i="238"/>
  <c r="T8" i="238"/>
  <c r="E58" i="8"/>
  <c r="U8" i="8"/>
  <c r="T8" i="8"/>
  <c r="T42" i="44"/>
  <c r="U42" i="44"/>
  <c r="Q58" i="112"/>
  <c r="Q62" i="112" s="1"/>
  <c r="U42" i="86"/>
  <c r="T42" i="86"/>
  <c r="E58" i="100"/>
  <c r="T8" i="100"/>
  <c r="U8" i="100"/>
  <c r="U42" i="212"/>
  <c r="T42" i="212"/>
  <c r="P58" i="222"/>
  <c r="P62" i="222" s="1"/>
  <c r="U42" i="54"/>
  <c r="T42" i="54"/>
  <c r="E58" i="43"/>
  <c r="T8" i="43"/>
  <c r="U8" i="43"/>
  <c r="T42" i="77"/>
  <c r="U42" i="77"/>
  <c r="E58" i="168"/>
  <c r="U8" i="168"/>
  <c r="T8" i="168"/>
  <c r="E58" i="172"/>
  <c r="U8" i="172"/>
  <c r="T8" i="172"/>
  <c r="U42" i="242"/>
  <c r="T42" i="242"/>
  <c r="K62" i="92"/>
  <c r="S62" i="92" s="1"/>
  <c r="S58" i="92"/>
  <c r="U8" i="56"/>
  <c r="E58" i="56"/>
  <c r="T8" i="56"/>
  <c r="U42" i="111"/>
  <c r="T42" i="111"/>
  <c r="U42" i="185"/>
  <c r="T42" i="185"/>
  <c r="E58" i="212"/>
  <c r="T8" i="212"/>
  <c r="U8" i="212"/>
  <c r="E58" i="236"/>
  <c r="U8" i="236"/>
  <c r="T8" i="236"/>
  <c r="S58" i="119"/>
  <c r="K62" i="119"/>
  <c r="S62" i="119" s="1"/>
  <c r="K62" i="14"/>
  <c r="S62" i="14" s="1"/>
  <c r="S58" i="14"/>
  <c r="U42" i="43"/>
  <c r="T42" i="43"/>
  <c r="Q58" i="34"/>
  <c r="Q62" i="34" s="1"/>
  <c r="U42" i="79"/>
  <c r="T42" i="79"/>
  <c r="T42" i="109"/>
  <c r="U42" i="109"/>
  <c r="Q58" i="188"/>
  <c r="Q62" i="188" s="1"/>
  <c r="U42" i="235"/>
  <c r="T42" i="235"/>
  <c r="P58" i="189"/>
  <c r="P62" i="189" s="1"/>
  <c r="T42" i="184"/>
  <c r="U42" i="184"/>
  <c r="U42" i="245"/>
  <c r="T42" i="245"/>
  <c r="T42" i="226"/>
  <c r="U42" i="226"/>
  <c r="U42" i="244"/>
  <c r="T42" i="244"/>
  <c r="E58" i="50"/>
  <c r="U8" i="50"/>
  <c r="T8" i="50"/>
  <c r="E58" i="69"/>
  <c r="U8" i="69"/>
  <c r="T8" i="69"/>
  <c r="U42" i="103"/>
  <c r="T42" i="103"/>
  <c r="U42" i="128"/>
  <c r="T42" i="128"/>
  <c r="U42" i="186"/>
  <c r="T42" i="186"/>
  <c r="U42" i="170"/>
  <c r="T42" i="170"/>
  <c r="E58" i="156"/>
  <c r="U8" i="156"/>
  <c r="T8" i="156"/>
  <c r="U42" i="138"/>
  <c r="T42" i="138"/>
  <c r="U42" i="225"/>
  <c r="T42" i="225"/>
  <c r="U42" i="203"/>
  <c r="T42" i="203"/>
  <c r="U42" i="215"/>
  <c r="T42" i="215"/>
  <c r="U42" i="238"/>
  <c r="T42" i="238"/>
  <c r="U42" i="67"/>
  <c r="T42" i="67"/>
  <c r="E58" i="108"/>
  <c r="U8" i="108"/>
  <c r="T8" i="108"/>
  <c r="U42" i="65"/>
  <c r="T42" i="65"/>
  <c r="E58" i="79"/>
  <c r="T8" i="79"/>
  <c r="U8" i="79"/>
  <c r="Q58" i="129"/>
  <c r="Q62" i="129" s="1"/>
  <c r="E58" i="132"/>
  <c r="U8" i="132"/>
  <c r="T8" i="132"/>
  <c r="U42" i="227"/>
  <c r="T42" i="227"/>
  <c r="E58" i="158"/>
  <c r="T8" i="158"/>
  <c r="U8" i="158"/>
  <c r="T8" i="244"/>
  <c r="E58" i="244"/>
  <c r="U8" i="244"/>
  <c r="T42" i="41"/>
  <c r="U42" i="41"/>
  <c r="E58" i="120"/>
  <c r="U8" i="120"/>
  <c r="T8" i="120"/>
  <c r="E58" i="148"/>
  <c r="U8" i="148"/>
  <c r="T8" i="148"/>
  <c r="E58" i="137"/>
  <c r="T8" i="137"/>
  <c r="U8" i="137"/>
  <c r="E58" i="197"/>
  <c r="U8" i="197"/>
  <c r="T8" i="197"/>
  <c r="E58" i="204"/>
  <c r="T8" i="204"/>
  <c r="U8" i="204"/>
  <c r="E58" i="181"/>
  <c r="T8" i="181"/>
  <c r="U8" i="181"/>
  <c r="E58" i="232"/>
  <c r="U8" i="232"/>
  <c r="T8" i="232"/>
  <c r="U42" i="35"/>
  <c r="T42" i="35"/>
  <c r="P58" i="48"/>
  <c r="P62" i="48" s="1"/>
  <c r="U42" i="93"/>
  <c r="T42" i="93"/>
  <c r="E58" i="130"/>
  <c r="U8" i="130"/>
  <c r="T8" i="130"/>
  <c r="U42" i="183"/>
  <c r="T42" i="183"/>
  <c r="S58" i="101"/>
  <c r="K62" i="101"/>
  <c r="S62" i="101" s="1"/>
  <c r="K62" i="77"/>
  <c r="S62" i="77" s="1"/>
  <c r="S58" i="77"/>
  <c r="S58" i="61"/>
  <c r="K62" i="61"/>
  <c r="S62" i="61" s="1"/>
  <c r="S58" i="45"/>
  <c r="K62" i="45"/>
  <c r="S62" i="45" s="1"/>
  <c r="K62" i="29"/>
  <c r="S62" i="29" s="1"/>
  <c r="S58" i="29"/>
  <c r="S58" i="117"/>
  <c r="K62" i="117"/>
  <c r="S62" i="117" s="1"/>
  <c r="S58" i="48"/>
  <c r="K62" i="48"/>
  <c r="S62" i="48" s="1"/>
  <c r="E58" i="17"/>
  <c r="U8" i="17"/>
  <c r="T8" i="17"/>
  <c r="U42" i="39"/>
  <c r="T42" i="39"/>
  <c r="T42" i="45"/>
  <c r="U42" i="45"/>
  <c r="U42" i="64"/>
  <c r="T42" i="64"/>
  <c r="E58" i="85"/>
  <c r="U8" i="85"/>
  <c r="T8" i="85"/>
  <c r="E58" i="86"/>
  <c r="T8" i="86"/>
  <c r="U8" i="86"/>
  <c r="E58" i="126"/>
  <c r="U8" i="126"/>
  <c r="T8" i="126"/>
  <c r="P58" i="141"/>
  <c r="P62" i="141" s="1"/>
  <c r="U42" i="169"/>
  <c r="T42" i="169"/>
  <c r="U42" i="150"/>
  <c r="T42" i="150"/>
  <c r="U42" i="142"/>
  <c r="T42" i="142"/>
  <c r="E58" i="169"/>
  <c r="U8" i="169"/>
  <c r="T8" i="169"/>
  <c r="E58" i="176"/>
  <c r="T8" i="176"/>
  <c r="U8" i="176"/>
  <c r="U42" i="231"/>
  <c r="T42" i="231"/>
  <c r="E58" i="225"/>
  <c r="T8" i="225"/>
  <c r="U8" i="225"/>
  <c r="T42" i="216"/>
  <c r="U42" i="216"/>
  <c r="K62" i="12"/>
  <c r="S62" i="12" s="1"/>
  <c r="S58" i="12"/>
  <c r="U42" i="11"/>
  <c r="T42" i="11"/>
  <c r="E58" i="59"/>
  <c r="T8" i="59"/>
  <c r="U8" i="59"/>
  <c r="E58" i="15"/>
  <c r="U8" i="15"/>
  <c r="T8" i="15"/>
  <c r="E58" i="47"/>
  <c r="U8" i="47"/>
  <c r="T8" i="47"/>
  <c r="U42" i="48"/>
  <c r="T42" i="48"/>
  <c r="U42" i="70"/>
  <c r="T42" i="70"/>
  <c r="U42" i="99"/>
  <c r="T42" i="99"/>
  <c r="E58" i="122"/>
  <c r="T8" i="122"/>
  <c r="U8" i="122"/>
  <c r="T42" i="160"/>
  <c r="U42" i="160"/>
  <c r="U42" i="165"/>
  <c r="T42" i="165"/>
  <c r="U42" i="229"/>
  <c r="T42" i="229"/>
  <c r="E58" i="217"/>
  <c r="U8" i="217"/>
  <c r="T8" i="217"/>
  <c r="U8" i="255"/>
  <c r="E58" i="255"/>
  <c r="T8" i="255"/>
  <c r="U42" i="240"/>
  <c r="T42" i="240"/>
  <c r="U42" i="16"/>
  <c r="T42" i="16"/>
  <c r="U42" i="1"/>
  <c r="T42" i="1"/>
  <c r="U42" i="73"/>
  <c r="T42" i="73"/>
  <c r="Q58" i="131"/>
  <c r="Q62" i="131" s="1"/>
  <c r="E58" i="155"/>
  <c r="U8" i="155"/>
  <c r="T8" i="155"/>
  <c r="U42" i="178"/>
  <c r="T42" i="178"/>
  <c r="H62" i="250"/>
  <c r="R62" i="250" s="1"/>
  <c r="R58" i="250"/>
  <c r="U42" i="202"/>
  <c r="T42" i="202"/>
  <c r="E58" i="223"/>
  <c r="U8" i="223"/>
  <c r="T8" i="223"/>
  <c r="E58" i="41"/>
  <c r="U8" i="41"/>
  <c r="T8" i="41"/>
  <c r="E58" i="6"/>
  <c r="U8" i="6"/>
  <c r="T8" i="6"/>
  <c r="U42" i="174"/>
  <c r="T42" i="174"/>
  <c r="E58" i="140"/>
  <c r="T8" i="140"/>
  <c r="U8" i="140"/>
  <c r="U42" i="159"/>
  <c r="T42" i="159"/>
  <c r="U42" i="223"/>
  <c r="T42" i="223"/>
  <c r="T8" i="242"/>
  <c r="E58" i="242"/>
  <c r="U8" i="242"/>
  <c r="S58" i="115"/>
  <c r="K62" i="115"/>
  <c r="S62" i="115" s="1"/>
  <c r="S58" i="99"/>
  <c r="K62" i="99"/>
  <c r="S62" i="99" s="1"/>
  <c r="S58" i="71"/>
  <c r="K62" i="71"/>
  <c r="S62" i="71" s="1"/>
  <c r="S58" i="55"/>
  <c r="K62" i="55"/>
  <c r="S62" i="55" s="1"/>
  <c r="K62" i="31"/>
  <c r="S62" i="31" s="1"/>
  <c r="S58" i="31"/>
  <c r="K62" i="15"/>
  <c r="S62" i="15" s="1"/>
  <c r="S58" i="15"/>
  <c r="S58" i="128"/>
  <c r="K62" i="128"/>
  <c r="S62" i="128" s="1"/>
  <c r="S58" i="74"/>
  <c r="K62" i="74"/>
  <c r="S62" i="74" s="1"/>
  <c r="K62" i="2"/>
  <c r="S62" i="2" s="1"/>
  <c r="S58" i="2"/>
  <c r="U42" i="5"/>
  <c r="T42" i="5"/>
  <c r="E58" i="81"/>
  <c r="T8" i="81"/>
  <c r="U8" i="81"/>
  <c r="E58" i="125"/>
  <c r="U8" i="125"/>
  <c r="T8" i="125"/>
  <c r="T42" i="152"/>
  <c r="U42" i="152"/>
  <c r="U42" i="211"/>
  <c r="T42" i="211"/>
  <c r="S58" i="42"/>
  <c r="K62" i="42"/>
  <c r="S62" i="42" s="1"/>
  <c r="S58" i="123"/>
  <c r="K62" i="123"/>
  <c r="S62" i="123" s="1"/>
  <c r="T42" i="22"/>
  <c r="U42" i="22"/>
  <c r="E58" i="65"/>
  <c r="U8" i="65"/>
  <c r="T8" i="65"/>
  <c r="U42" i="85"/>
  <c r="T42" i="85"/>
  <c r="E58" i="101"/>
  <c r="U8" i="101"/>
  <c r="T8" i="101"/>
  <c r="U42" i="123"/>
  <c r="T42" i="123"/>
  <c r="U42" i="127"/>
  <c r="T42" i="127"/>
  <c r="E58" i="146"/>
  <c r="U8" i="146"/>
  <c r="T8" i="146"/>
  <c r="E58" i="220"/>
  <c r="U8" i="220"/>
  <c r="T8" i="220"/>
  <c r="E58" i="12"/>
  <c r="U8" i="12"/>
  <c r="T8" i="12"/>
  <c r="E58" i="164"/>
  <c r="U8" i="164"/>
  <c r="T8" i="164"/>
  <c r="U42" i="69"/>
  <c r="T42" i="69"/>
  <c r="U42" i="96"/>
  <c r="T42" i="96"/>
  <c r="T42" i="106"/>
  <c r="U42" i="106"/>
  <c r="U42" i="208"/>
  <c r="T42" i="208"/>
  <c r="E58" i="147"/>
  <c r="U8" i="147"/>
  <c r="T8" i="147"/>
  <c r="E58" i="149"/>
  <c r="U8" i="149"/>
  <c r="T8" i="149"/>
  <c r="U42" i="252"/>
  <c r="T42" i="252"/>
  <c r="K62" i="122"/>
  <c r="S62" i="122" s="1"/>
  <c r="S58" i="122"/>
  <c r="S58" i="52"/>
  <c r="K62" i="52"/>
  <c r="S62" i="52" s="1"/>
  <c r="K62" i="16"/>
  <c r="S62" i="16" s="1"/>
  <c r="S58" i="16"/>
  <c r="U42" i="33"/>
  <c r="T42" i="33"/>
  <c r="E58" i="36"/>
  <c r="U8" i="36"/>
  <c r="T8" i="36"/>
  <c r="U42" i="130"/>
  <c r="T42" i="130"/>
  <c r="P58" i="165"/>
  <c r="P62" i="165" s="1"/>
  <c r="U42" i="192"/>
  <c r="T42" i="192"/>
  <c r="E58" i="145"/>
  <c r="T8" i="145"/>
  <c r="U8" i="145"/>
  <c r="U42" i="181"/>
  <c r="T42" i="181"/>
  <c r="E58" i="233"/>
  <c r="U8" i="233"/>
  <c r="T8" i="233"/>
  <c r="H62" i="33"/>
  <c r="R62" i="33" s="1"/>
  <c r="R58" i="33"/>
  <c r="E58" i="23"/>
  <c r="U8" i="23"/>
  <c r="T8" i="23"/>
  <c r="U42" i="40"/>
  <c r="T42" i="40"/>
  <c r="Q58" i="90"/>
  <c r="Q62" i="90" s="1"/>
  <c r="T42" i="133"/>
  <c r="U42" i="133"/>
  <c r="U42" i="177"/>
  <c r="T42" i="177"/>
  <c r="E58" i="210"/>
  <c r="U8" i="210"/>
  <c r="T8" i="210"/>
  <c r="H62" i="242"/>
  <c r="R62" i="242" s="1"/>
  <c r="R58" i="242"/>
  <c r="U8" i="241"/>
  <c r="E58" i="241"/>
  <c r="T8" i="241"/>
  <c r="T42" i="250"/>
  <c r="U42" i="250"/>
  <c r="T42" i="20"/>
  <c r="U42" i="20"/>
  <c r="T42" i="155"/>
  <c r="U42" i="155"/>
  <c r="E58" i="194"/>
  <c r="U8" i="194"/>
  <c r="T8" i="194"/>
  <c r="E58" i="180"/>
  <c r="U8" i="180"/>
  <c r="T8" i="180"/>
  <c r="U8" i="237"/>
  <c r="E58" i="237"/>
  <c r="T8" i="237"/>
  <c r="S58" i="108"/>
  <c r="K62" i="108"/>
  <c r="S62" i="108" s="1"/>
  <c r="S58" i="80"/>
  <c r="K62" i="80"/>
  <c r="S62" i="80" s="1"/>
  <c r="U42" i="18"/>
  <c r="T42" i="18"/>
  <c r="E58" i="25"/>
  <c r="U8" i="25"/>
  <c r="T8" i="25"/>
  <c r="E58" i="20"/>
  <c r="U8" i="20"/>
  <c r="T8" i="20"/>
  <c r="E58" i="18"/>
  <c r="T8" i="18"/>
  <c r="U8" i="18"/>
  <c r="E58" i="28"/>
  <c r="T8" i="28"/>
  <c r="U8" i="28"/>
  <c r="U42" i="78"/>
  <c r="T42" i="78"/>
  <c r="E58" i="105"/>
  <c r="U8" i="105"/>
  <c r="T8" i="105"/>
  <c r="T42" i="94"/>
  <c r="U42" i="94"/>
  <c r="U42" i="95"/>
  <c r="T42" i="95"/>
  <c r="U42" i="134"/>
  <c r="T42" i="134"/>
  <c r="U8" i="253"/>
  <c r="E58" i="253"/>
  <c r="T8" i="253"/>
  <c r="T42" i="237"/>
  <c r="U42" i="237"/>
  <c r="S58" i="66"/>
  <c r="K62" i="66"/>
  <c r="S62" i="66" s="1"/>
  <c r="E58" i="26"/>
  <c r="U8" i="26"/>
  <c r="T8" i="26"/>
  <c r="T42" i="17"/>
  <c r="U42" i="17"/>
  <c r="E58" i="103"/>
  <c r="U8" i="103"/>
  <c r="E58" i="139"/>
  <c r="U8" i="139"/>
  <c r="T8" i="139"/>
  <c r="U42" i="171"/>
  <c r="T42" i="171"/>
  <c r="E58" i="196"/>
  <c r="U8" i="196"/>
  <c r="T8" i="196"/>
  <c r="P58" i="223"/>
  <c r="P62" i="223" s="1"/>
  <c r="T8" i="63"/>
  <c r="E58" i="38"/>
  <c r="U8" i="38"/>
  <c r="T8" i="38"/>
  <c r="U42" i="56"/>
  <c r="T42" i="56"/>
  <c r="U8" i="48"/>
  <c r="E58" i="48"/>
  <c r="T8" i="48"/>
  <c r="U42" i="61"/>
  <c r="T42" i="61"/>
  <c r="E58" i="34"/>
  <c r="U8" i="34"/>
  <c r="T8" i="34"/>
  <c r="E58" i="14"/>
  <c r="U8" i="14"/>
  <c r="T8" i="14"/>
  <c r="U42" i="72"/>
  <c r="T42" i="72"/>
  <c r="E58" i="131"/>
  <c r="U8" i="131"/>
  <c r="T8" i="131"/>
  <c r="E58" i="138"/>
  <c r="U8" i="138"/>
  <c r="T8" i="138"/>
  <c r="E58" i="135"/>
  <c r="T8" i="135"/>
  <c r="U8" i="135"/>
  <c r="U42" i="180"/>
  <c r="T42" i="180"/>
  <c r="E58" i="189"/>
  <c r="U8" i="189"/>
  <c r="T8" i="189"/>
  <c r="E58" i="227"/>
  <c r="T8" i="227"/>
  <c r="U8" i="227"/>
  <c r="E58" i="243"/>
  <c r="T8" i="243"/>
  <c r="U8" i="243"/>
  <c r="U42" i="63"/>
  <c r="T42" i="63"/>
  <c r="T42" i="116"/>
  <c r="U42" i="116"/>
  <c r="E58" i="95"/>
  <c r="U8" i="95"/>
  <c r="E58" i="111"/>
  <c r="U8" i="111"/>
  <c r="U42" i="204"/>
  <c r="T42" i="204"/>
  <c r="E58" i="195"/>
  <c r="U8" i="195"/>
  <c r="T8" i="195"/>
  <c r="E58" i="202"/>
  <c r="U8" i="202"/>
  <c r="T8" i="202"/>
  <c r="E58" i="216"/>
  <c r="T8" i="216"/>
  <c r="U8" i="216"/>
  <c r="U42" i="176"/>
  <c r="T42" i="176"/>
  <c r="E58" i="198"/>
  <c r="T8" i="198"/>
  <c r="U8" i="198"/>
  <c r="U42" i="230"/>
  <c r="T42" i="230"/>
  <c r="T8" i="248"/>
  <c r="E58" i="248"/>
  <c r="U8" i="248"/>
  <c r="E58" i="219"/>
  <c r="U8" i="219"/>
  <c r="T8" i="219"/>
  <c r="E58" i="73"/>
  <c r="U8" i="73"/>
  <c r="T8" i="73"/>
  <c r="E58" i="99"/>
  <c r="U8" i="99"/>
  <c r="E58" i="154"/>
  <c r="T8" i="154"/>
  <c r="U8" i="154"/>
  <c r="E58" i="167"/>
  <c r="U8" i="167"/>
  <c r="T8" i="167"/>
  <c r="E58" i="221"/>
  <c r="U8" i="221"/>
  <c r="T8" i="221"/>
  <c r="Q58" i="250"/>
  <c r="Q62" i="250" s="1"/>
  <c r="E58" i="229"/>
  <c r="T8" i="229"/>
  <c r="U8" i="229"/>
  <c r="T42" i="243"/>
  <c r="U42" i="243"/>
  <c r="E58" i="9"/>
  <c r="U8" i="9"/>
  <c r="T8" i="9"/>
  <c r="E58" i="22"/>
  <c r="U8" i="22"/>
  <c r="T8" i="22"/>
  <c r="U42" i="19"/>
  <c r="T42" i="19"/>
  <c r="E58" i="55"/>
  <c r="T8" i="55"/>
  <c r="U8" i="55"/>
  <c r="U8" i="60"/>
  <c r="E58" i="60"/>
  <c r="T8" i="60"/>
  <c r="U42" i="98"/>
  <c r="T42" i="98"/>
  <c r="E58" i="70"/>
  <c r="U8" i="70"/>
  <c r="T8" i="70"/>
  <c r="U42" i="144"/>
  <c r="T42" i="144"/>
  <c r="E58" i="83"/>
  <c r="T8" i="83"/>
  <c r="U8" i="83"/>
  <c r="T42" i="120"/>
  <c r="U42" i="120"/>
  <c r="H62" i="228"/>
  <c r="R62" i="228" s="1"/>
  <c r="R58" i="228"/>
  <c r="U42" i="189"/>
  <c r="T42" i="189"/>
  <c r="E58" i="185"/>
  <c r="U8" i="185"/>
  <c r="T8" i="185"/>
  <c r="T42" i="175"/>
  <c r="U42" i="175"/>
  <c r="H62" i="246"/>
  <c r="R62" i="246" s="1"/>
  <c r="R58" i="246"/>
  <c r="K62" i="97"/>
  <c r="S62" i="97" s="1"/>
  <c r="S58" i="97"/>
  <c r="S58" i="73"/>
  <c r="K62" i="73"/>
  <c r="S62" i="73" s="1"/>
  <c r="S58" i="57"/>
  <c r="K62" i="57"/>
  <c r="S62" i="57" s="1"/>
  <c r="K62" i="41"/>
  <c r="S62" i="41" s="1"/>
  <c r="S58" i="41"/>
  <c r="K62" i="25"/>
  <c r="S62" i="25" s="1"/>
  <c r="S58" i="25"/>
  <c r="S58" i="112"/>
  <c r="K62" i="112"/>
  <c r="S62" i="112" s="1"/>
  <c r="U42" i="31"/>
  <c r="T42" i="31"/>
  <c r="U42" i="24"/>
  <c r="T42" i="24"/>
  <c r="U42" i="68"/>
  <c r="T42" i="68"/>
  <c r="U42" i="91"/>
  <c r="T42" i="91"/>
  <c r="U42" i="107"/>
  <c r="T42" i="107"/>
  <c r="U8" i="257"/>
  <c r="E58" i="257"/>
  <c r="T8" i="257"/>
  <c r="U42" i="247"/>
  <c r="T42" i="247"/>
  <c r="K62" i="96"/>
  <c r="S62" i="96" s="1"/>
  <c r="S58" i="96"/>
  <c r="K62" i="6"/>
  <c r="S62" i="6" s="1"/>
  <c r="S58" i="6"/>
  <c r="E58" i="11"/>
  <c r="U8" i="11"/>
  <c r="T8" i="11"/>
  <c r="U8" i="72"/>
  <c r="E58" i="72"/>
  <c r="T8" i="72"/>
  <c r="E58" i="67"/>
  <c r="T8" i="67"/>
  <c r="U8" i="67"/>
  <c r="U42" i="121"/>
  <c r="T42" i="121"/>
  <c r="U42" i="154"/>
  <c r="T42" i="154"/>
  <c r="E58" i="166"/>
  <c r="U8" i="166"/>
  <c r="T8" i="166"/>
  <c r="E58" i="144"/>
  <c r="T8" i="144"/>
  <c r="U8" i="144"/>
  <c r="E58" i="170"/>
  <c r="T8" i="170"/>
  <c r="U8" i="170"/>
  <c r="T42" i="199"/>
  <c r="U42" i="199"/>
  <c r="U42" i="246"/>
  <c r="T42" i="246"/>
  <c r="T42" i="241"/>
  <c r="U42" i="241"/>
  <c r="P58" i="12"/>
  <c r="P62" i="12" s="1"/>
  <c r="U42" i="25"/>
  <c r="T42" i="25"/>
  <c r="E58" i="90"/>
  <c r="U8" i="90"/>
  <c r="T8" i="90"/>
  <c r="E58" i="129"/>
  <c r="T8" i="129"/>
  <c r="U8" i="129"/>
  <c r="U42" i="147"/>
  <c r="T42" i="147"/>
  <c r="E58" i="191"/>
  <c r="U8" i="191"/>
  <c r="T8" i="191"/>
  <c r="E58" i="209"/>
  <c r="U8" i="209"/>
  <c r="T8" i="209"/>
  <c r="U42" i="206"/>
  <c r="T42" i="206"/>
  <c r="U42" i="222"/>
  <c r="T42" i="222"/>
  <c r="U42" i="254"/>
  <c r="T42" i="254"/>
  <c r="Q58" i="36"/>
  <c r="Q62" i="36" s="1"/>
  <c r="U42" i="66"/>
  <c r="T42" i="66"/>
  <c r="T8" i="107"/>
  <c r="P58" i="107"/>
  <c r="P62" i="107" s="1"/>
  <c r="T8" i="123"/>
  <c r="E58" i="163"/>
  <c r="U8" i="163"/>
  <c r="T8" i="163"/>
  <c r="E58" i="200"/>
  <c r="T8" i="200"/>
  <c r="U8" i="200"/>
  <c r="U42" i="228"/>
  <c r="T42" i="228"/>
  <c r="H62" i="244"/>
  <c r="R62" i="244" s="1"/>
  <c r="R58" i="244"/>
  <c r="S58" i="111"/>
  <c r="K62" i="111"/>
  <c r="S62" i="111" s="1"/>
  <c r="S58" i="83"/>
  <c r="K62" i="83"/>
  <c r="S62" i="83" s="1"/>
  <c r="S58" i="67"/>
  <c r="K62" i="67"/>
  <c r="S62" i="67" s="1"/>
  <c r="S58" i="51"/>
  <c r="K62" i="51"/>
  <c r="S62" i="51" s="1"/>
  <c r="K62" i="27"/>
  <c r="S62" i="27" s="1"/>
  <c r="S58" i="27"/>
  <c r="K62" i="11"/>
  <c r="S62" i="11" s="1"/>
  <c r="S58" i="11"/>
  <c r="S58" i="129"/>
  <c r="K62" i="129"/>
  <c r="S62" i="129" s="1"/>
  <c r="K62" i="62"/>
  <c r="S62" i="62" s="1"/>
  <c r="S58" i="62"/>
  <c r="U8" i="63"/>
  <c r="E58" i="37"/>
  <c r="U8" i="37"/>
  <c r="T8" i="37"/>
  <c r="E58" i="16"/>
  <c r="T8" i="16"/>
  <c r="U8" i="16"/>
  <c r="U42" i="15"/>
  <c r="T42" i="15"/>
  <c r="E58" i="57"/>
  <c r="U8" i="57"/>
  <c r="T8" i="57"/>
  <c r="E58" i="102"/>
  <c r="U8" i="102"/>
  <c r="T8" i="102"/>
  <c r="U42" i="119"/>
  <c r="T42" i="119"/>
  <c r="U42" i="153"/>
  <c r="T42" i="153"/>
  <c r="E58" i="175"/>
  <c r="U8" i="175"/>
  <c r="T8" i="175"/>
  <c r="E58" i="165"/>
  <c r="U8" i="165"/>
  <c r="T8" i="165"/>
  <c r="U42" i="172"/>
  <c r="T42" i="172"/>
  <c r="K62" i="30"/>
  <c r="S62" i="30" s="1"/>
  <c r="S58" i="30"/>
  <c r="U42" i="28"/>
  <c r="T42" i="28"/>
  <c r="U8" i="68"/>
  <c r="E58" i="68"/>
  <c r="T8" i="68"/>
  <c r="T42" i="117"/>
  <c r="U42" i="117"/>
  <c r="U42" i="145"/>
  <c r="T42" i="145"/>
  <c r="T42" i="164"/>
  <c r="U42" i="164"/>
  <c r="E58" i="1"/>
  <c r="U8" i="1"/>
  <c r="T8" i="1"/>
  <c r="E58" i="45"/>
  <c r="U8" i="45"/>
  <c r="T8" i="45"/>
  <c r="E58" i="49"/>
  <c r="T8" i="49"/>
  <c r="U8" i="49"/>
  <c r="U8" i="80"/>
  <c r="E58" i="80"/>
  <c r="T8" i="80"/>
  <c r="U42" i="200"/>
  <c r="T42" i="200"/>
  <c r="Q58" i="238"/>
  <c r="Q62" i="238" s="1"/>
  <c r="U42" i="255"/>
  <c r="T42" i="255"/>
  <c r="T8" i="251"/>
  <c r="E58" i="251"/>
  <c r="U8" i="251"/>
  <c r="S58" i="116"/>
  <c r="K62" i="116"/>
  <c r="S62" i="116" s="1"/>
  <c r="S58" i="40"/>
  <c r="K62" i="40"/>
  <c r="S62" i="40" s="1"/>
  <c r="K62" i="8"/>
  <c r="S62" i="8" s="1"/>
  <c r="S58" i="8"/>
  <c r="Q58" i="30"/>
  <c r="Q62" i="30" s="1"/>
  <c r="U8" i="64"/>
  <c r="E58" i="64"/>
  <c r="T8" i="64"/>
  <c r="T42" i="135"/>
  <c r="U42" i="135"/>
  <c r="U42" i="149"/>
  <c r="T42" i="149"/>
  <c r="U42" i="205"/>
  <c r="T42" i="205"/>
  <c r="E58" i="226"/>
  <c r="U8" i="226"/>
  <c r="T8" i="226"/>
  <c r="U42" i="251"/>
  <c r="T42" i="251"/>
  <c r="U42" i="248"/>
  <c r="T42" i="248"/>
  <c r="U42" i="12"/>
  <c r="T42" i="12"/>
  <c r="E58" i="40"/>
  <c r="U8" i="40"/>
  <c r="T8" i="40"/>
  <c r="U42" i="50"/>
  <c r="T42" i="50"/>
  <c r="T42" i="58"/>
  <c r="U42" i="58"/>
  <c r="E58" i="74"/>
  <c r="U8" i="74"/>
  <c r="T8" i="74"/>
  <c r="T42" i="97"/>
  <c r="U42" i="97"/>
  <c r="U42" i="187"/>
  <c r="T42" i="187"/>
  <c r="E58" i="183"/>
  <c r="U8" i="183"/>
  <c r="T8" i="183"/>
  <c r="T42" i="193"/>
  <c r="U42" i="193"/>
  <c r="T42" i="209"/>
  <c r="U42" i="209"/>
  <c r="E58" i="187"/>
  <c r="T8" i="187"/>
  <c r="U8" i="187"/>
  <c r="U42" i="239"/>
  <c r="T42" i="239"/>
  <c r="U8" i="249"/>
  <c r="E58" i="249"/>
  <c r="T8" i="249"/>
  <c r="U42" i="3"/>
  <c r="T42" i="3"/>
  <c r="U42" i="21"/>
  <c r="T42" i="21"/>
  <c r="E58" i="54"/>
  <c r="T8" i="54"/>
  <c r="U8" i="54"/>
  <c r="U42" i="87"/>
  <c r="T42" i="87"/>
  <c r="T42" i="76"/>
  <c r="U42" i="76"/>
  <c r="E58" i="193"/>
  <c r="U8" i="193"/>
  <c r="T8" i="193"/>
  <c r="U42" i="249"/>
  <c r="T42" i="249"/>
  <c r="S58" i="104"/>
  <c r="K62" i="104"/>
  <c r="S62" i="104" s="1"/>
  <c r="S58" i="56"/>
  <c r="K62" i="56"/>
  <c r="S62" i="56" s="1"/>
  <c r="T42" i="7"/>
  <c r="U42" i="7"/>
  <c r="U42" i="47"/>
  <c r="T42" i="47"/>
  <c r="P58" i="30"/>
  <c r="P62" i="30" s="1"/>
  <c r="E58" i="92"/>
  <c r="U8" i="92"/>
  <c r="T8" i="92"/>
  <c r="E58" i="82"/>
  <c r="U8" i="82"/>
  <c r="T8" i="82"/>
  <c r="U42" i="71"/>
  <c r="T42" i="71"/>
  <c r="P58" i="131"/>
  <c r="P62" i="131" s="1"/>
  <c r="U42" i="124"/>
  <c r="T42" i="124"/>
  <c r="U42" i="236"/>
  <c r="T42" i="236"/>
  <c r="H62" i="236"/>
  <c r="R62" i="236" s="1"/>
  <c r="R58" i="236"/>
  <c r="K62" i="38"/>
  <c r="S62" i="38" s="1"/>
  <c r="S58" i="38"/>
  <c r="U42" i="10"/>
  <c r="T42" i="10"/>
  <c r="U42" i="52"/>
  <c r="T42" i="52"/>
  <c r="U42" i="30"/>
  <c r="T42" i="30"/>
  <c r="E58" i="71"/>
  <c r="U8" i="71"/>
  <c r="T8" i="71"/>
  <c r="E58" i="89"/>
  <c r="U8" i="89"/>
  <c r="T8" i="89"/>
  <c r="U42" i="81"/>
  <c r="T42" i="81"/>
  <c r="Q58" i="82"/>
  <c r="Q62" i="82" s="1"/>
  <c r="E58" i="152"/>
  <c r="U8" i="152"/>
  <c r="T8" i="152"/>
  <c r="T42" i="136"/>
  <c r="U42" i="136"/>
  <c r="U42" i="163"/>
  <c r="T42" i="163"/>
  <c r="Q58" i="168"/>
  <c r="Q62" i="168" s="1"/>
  <c r="T42" i="143"/>
  <c r="U42" i="143"/>
  <c r="E58" i="192"/>
  <c r="T8" i="192"/>
  <c r="U8" i="192"/>
  <c r="E58" i="63"/>
  <c r="E58" i="32"/>
  <c r="U8" i="32"/>
  <c r="T8" i="32"/>
  <c r="U8" i="76"/>
  <c r="E58" i="76"/>
  <c r="T8" i="76"/>
  <c r="E58" i="93"/>
  <c r="U8" i="93"/>
  <c r="T8" i="93"/>
  <c r="E58" i="173"/>
  <c r="U8" i="173"/>
  <c r="T8" i="173"/>
  <c r="T42" i="131"/>
  <c r="U42" i="131"/>
  <c r="E58" i="161"/>
  <c r="U8" i="161"/>
  <c r="T8" i="161"/>
  <c r="U42" i="173"/>
  <c r="T42" i="173"/>
  <c r="U8" i="246"/>
  <c r="E58" i="246"/>
  <c r="T8" i="246"/>
  <c r="Q58" i="26"/>
  <c r="Q62" i="26" s="1"/>
  <c r="U42" i="83"/>
  <c r="T42" i="83"/>
  <c r="E58" i="66"/>
  <c r="U8" i="66"/>
  <c r="T8" i="66"/>
  <c r="U8" i="84"/>
  <c r="E58" i="84"/>
  <c r="T8" i="84"/>
  <c r="E58" i="199"/>
  <c r="U8" i="199"/>
  <c r="T8" i="199"/>
  <c r="E58" i="215"/>
  <c r="T8" i="215"/>
  <c r="U8" i="215"/>
  <c r="H62" i="258"/>
  <c r="R62" i="258" s="1"/>
  <c r="R58" i="258"/>
  <c r="E58" i="19"/>
  <c r="U8" i="19"/>
  <c r="T8" i="19"/>
  <c r="E58" i="53"/>
  <c r="U8" i="53"/>
  <c r="T8" i="53"/>
  <c r="U42" i="46"/>
  <c r="T42" i="46"/>
  <c r="E58" i="107"/>
  <c r="U8" i="107"/>
  <c r="T42" i="126"/>
  <c r="U42" i="126"/>
  <c r="U42" i="157"/>
  <c r="T42" i="157"/>
  <c r="U42" i="146"/>
  <c r="T42" i="146"/>
  <c r="E58" i="153"/>
  <c r="U8" i="153"/>
  <c r="T8" i="153"/>
  <c r="E58" i="214"/>
  <c r="U8" i="214"/>
  <c r="T8" i="214"/>
  <c r="U42" i="197"/>
  <c r="T42" i="197"/>
  <c r="E58" i="186"/>
  <c r="T8" i="186"/>
  <c r="U8" i="186"/>
  <c r="T42" i="92"/>
  <c r="U42" i="92"/>
  <c r="E58" i="118"/>
  <c r="U8" i="118"/>
  <c r="T8" i="118"/>
  <c r="U42" i="158"/>
  <c r="T42" i="158"/>
  <c r="E58" i="205"/>
  <c r="U8" i="205"/>
  <c r="T8" i="205"/>
  <c r="U42" i="190"/>
  <c r="T42" i="190"/>
  <c r="E58" i="218"/>
  <c r="T8" i="218"/>
  <c r="U8" i="218"/>
  <c r="S58" i="113"/>
  <c r="K62" i="113"/>
  <c r="S62" i="113" s="1"/>
  <c r="S58" i="89"/>
  <c r="K62" i="89"/>
  <c r="S62" i="89" s="1"/>
  <c r="S58" i="69"/>
  <c r="K62" i="69"/>
  <c r="S62" i="69" s="1"/>
  <c r="K62" i="53"/>
  <c r="S62" i="53" s="1"/>
  <c r="S58" i="53"/>
  <c r="K62" i="37"/>
  <c r="S62" i="37" s="1"/>
  <c r="S58" i="37"/>
  <c r="K62" i="13"/>
  <c r="S62" i="13" s="1"/>
  <c r="S58" i="13"/>
  <c r="S58" i="72"/>
  <c r="K62" i="72"/>
  <c r="S62" i="72" s="1"/>
  <c r="T42" i="36"/>
  <c r="U42" i="36"/>
  <c r="E58" i="94"/>
  <c r="U8" i="94"/>
  <c r="T8" i="94"/>
  <c r="T42" i="114"/>
  <c r="U42" i="114"/>
  <c r="P58" i="166"/>
  <c r="P62" i="166" s="1"/>
  <c r="T42" i="148"/>
  <c r="U42" i="148"/>
  <c r="E58" i="184"/>
  <c r="U8" i="184"/>
  <c r="T8" i="184"/>
  <c r="E58" i="171"/>
  <c r="U8" i="171"/>
  <c r="T8" i="171"/>
  <c r="H62" i="254"/>
  <c r="R62" i="254" s="1"/>
  <c r="R58" i="254"/>
  <c r="U42" i="256"/>
  <c r="T42" i="256"/>
  <c r="S58" i="60"/>
  <c r="K62" i="60"/>
  <c r="S62" i="60" s="1"/>
  <c r="U42" i="8"/>
  <c r="T42" i="8"/>
  <c r="U42" i="55"/>
  <c r="T42" i="55"/>
  <c r="E58" i="24"/>
  <c r="T8" i="24"/>
  <c r="U8" i="24"/>
  <c r="U42" i="101"/>
  <c r="T42" i="101"/>
  <c r="E58" i="127"/>
  <c r="U8" i="127"/>
  <c r="E58" i="136"/>
  <c r="U8" i="136"/>
  <c r="T8" i="136"/>
  <c r="T42" i="182"/>
  <c r="U42" i="182"/>
  <c r="P58" i="234"/>
  <c r="P62" i="234" s="1"/>
  <c r="H62" i="257"/>
  <c r="R62" i="257" s="1"/>
  <c r="R58" i="257"/>
  <c r="U42" i="221"/>
  <c r="T42" i="221"/>
  <c r="H62" i="248"/>
  <c r="R62" i="248" s="1"/>
  <c r="R58" i="248"/>
  <c r="E58" i="4"/>
  <c r="U8" i="4"/>
  <c r="T8" i="4"/>
  <c r="U42" i="14"/>
  <c r="T42" i="14"/>
  <c r="E58" i="109"/>
  <c r="U8" i="109"/>
  <c r="T8" i="109"/>
  <c r="E58" i="179"/>
  <c r="U8" i="179"/>
  <c r="T8" i="179"/>
  <c r="U8" i="247"/>
  <c r="E58" i="247"/>
  <c r="T8" i="247"/>
  <c r="U42" i="9"/>
  <c r="T42" i="9"/>
  <c r="E58" i="97"/>
  <c r="U8" i="97"/>
  <c r="T8" i="97"/>
  <c r="E58" i="75"/>
  <c r="U8" i="75"/>
  <c r="T8" i="75"/>
  <c r="T8" i="95"/>
  <c r="P58" i="95"/>
  <c r="P62" i="95" s="1"/>
  <c r="T8" i="103"/>
  <c r="E58" i="211"/>
  <c r="T8" i="211"/>
  <c r="U8" i="211"/>
  <c r="P58" i="255"/>
  <c r="P62" i="255" s="1"/>
  <c r="U42" i="232"/>
  <c r="T42" i="232"/>
  <c r="T42" i="253"/>
  <c r="U42" i="253"/>
  <c r="S58" i="107"/>
  <c r="K62" i="107"/>
  <c r="S62" i="107" s="1"/>
  <c r="S58" i="79"/>
  <c r="K62" i="79"/>
  <c r="S62" i="79" s="1"/>
  <c r="S58" i="63"/>
  <c r="K62" i="63"/>
  <c r="S62" i="63" s="1"/>
  <c r="S58" i="47"/>
  <c r="K62" i="47"/>
  <c r="S62" i="47" s="1"/>
  <c r="K62" i="23"/>
  <c r="S62" i="23" s="1"/>
  <c r="S58" i="23"/>
  <c r="K62" i="7"/>
  <c r="S62" i="7" s="1"/>
  <c r="S58" i="7"/>
  <c r="S58" i="54"/>
  <c r="K62" i="54"/>
  <c r="S62" i="54" s="1"/>
  <c r="U42" i="122"/>
  <c r="T42" i="122"/>
  <c r="U42" i="118"/>
  <c r="T42" i="118"/>
  <c r="T42" i="137"/>
  <c r="U42" i="137"/>
  <c r="U42" i="156"/>
  <c r="T42" i="156"/>
  <c r="E58" i="203"/>
  <c r="U8" i="203"/>
  <c r="T8" i="203"/>
  <c r="E58" i="190"/>
  <c r="T8" i="190"/>
  <c r="U8" i="190"/>
  <c r="E58" i="235"/>
  <c r="T8" i="235"/>
  <c r="U8" i="235"/>
  <c r="T8" i="250"/>
  <c r="E58" i="250"/>
  <c r="U8" i="250"/>
  <c r="T42" i="258"/>
  <c r="U42" i="258"/>
  <c r="K62" i="22"/>
  <c r="S62" i="22" s="1"/>
  <c r="S58" i="22"/>
  <c r="E58" i="119"/>
  <c r="U8" i="119"/>
  <c r="E58" i="116"/>
  <c r="U8" i="116"/>
  <c r="T8" i="116"/>
  <c r="U42" i="129"/>
  <c r="T42" i="129"/>
  <c r="E58" i="228"/>
  <c r="U8" i="228"/>
  <c r="T8" i="228"/>
  <c r="E58" i="3"/>
  <c r="T8" i="3"/>
  <c r="U8" i="3"/>
  <c r="E58" i="33"/>
  <c r="T8" i="33"/>
  <c r="U8" i="33"/>
  <c r="U42" i="88"/>
  <c r="T42" i="88"/>
  <c r="U42" i="80"/>
  <c r="T42" i="80"/>
  <c r="U42" i="115"/>
  <c r="T42" i="115"/>
  <c r="E58" i="207"/>
  <c r="U8" i="207"/>
  <c r="T8" i="207"/>
  <c r="P58" i="203"/>
  <c r="P62" i="203" s="1"/>
  <c r="S58" i="124"/>
  <c r="K62" i="124"/>
  <c r="S62" i="124" s="1"/>
  <c r="S58" i="76"/>
  <c r="K62" i="76"/>
  <c r="S62" i="76" s="1"/>
  <c r="K62" i="28"/>
  <c r="S62" i="28" s="1"/>
  <c r="S58" i="28"/>
  <c r="S58" i="118"/>
  <c r="K62" i="118"/>
  <c r="S62" i="118" s="1"/>
  <c r="E58" i="7"/>
  <c r="U8" i="7"/>
  <c r="T8" i="7"/>
  <c r="U42" i="29"/>
  <c r="T42" i="29"/>
  <c r="U42" i="53"/>
  <c r="T42" i="53"/>
  <c r="U42" i="108"/>
  <c r="T42" i="108"/>
  <c r="E58" i="77"/>
  <c r="U8" i="77"/>
  <c r="T8" i="77"/>
  <c r="T8" i="99"/>
  <c r="P58" i="99"/>
  <c r="P62" i="99" s="1"/>
  <c r="E58" i="112"/>
  <c r="T8" i="112"/>
  <c r="U8" i="112"/>
  <c r="T42" i="132"/>
  <c r="U42" i="132"/>
  <c r="E58" i="208"/>
  <c r="U8" i="208"/>
  <c r="T8" i="208"/>
  <c r="T42" i="213"/>
  <c r="U42" i="213"/>
  <c r="U42" i="2"/>
  <c r="T42" i="2"/>
  <c r="P58" i="58"/>
  <c r="P62" i="58" s="1"/>
  <c r="U42" i="100"/>
  <c r="T42" i="100"/>
  <c r="U42" i="105"/>
  <c r="T42" i="105"/>
  <c r="E58" i="159"/>
  <c r="U8" i="159"/>
  <c r="T8" i="159"/>
  <c r="E58" i="213"/>
  <c r="U8" i="213"/>
  <c r="T8" i="213"/>
  <c r="U42" i="49"/>
  <c r="T42" i="49"/>
  <c r="P58" i="46"/>
  <c r="P62" i="46" s="1"/>
  <c r="U42" i="42"/>
  <c r="T42" i="42"/>
  <c r="E58" i="61"/>
  <c r="U8" i="61"/>
  <c r="T8" i="61"/>
  <c r="U42" i="141"/>
  <c r="T42" i="141"/>
  <c r="E58" i="162"/>
  <c r="T8" i="162"/>
  <c r="U8" i="162"/>
  <c r="U42" i="198"/>
  <c r="T42" i="198"/>
  <c r="U42" i="218"/>
  <c r="T42" i="218"/>
  <c r="S58" i="100"/>
  <c r="K62" i="100"/>
  <c r="S62" i="100" s="1"/>
  <c r="K62" i="20"/>
  <c r="S62" i="20" s="1"/>
  <c r="S58" i="20"/>
  <c r="P58" i="2"/>
  <c r="P62" i="2" s="1"/>
  <c r="U42" i="113"/>
  <c r="T42" i="113"/>
  <c r="U42" i="84"/>
  <c r="T42" i="84"/>
  <c r="E58" i="113"/>
  <c r="U8" i="113"/>
  <c r="T8" i="113"/>
  <c r="Q58" i="150"/>
  <c r="Q62" i="150" s="1"/>
  <c r="U42" i="151"/>
  <c r="T42" i="151"/>
  <c r="P58" i="177"/>
  <c r="P62" i="177" s="1"/>
  <c r="T42" i="210"/>
  <c r="U42" i="210"/>
  <c r="U42" i="195"/>
  <c r="T42" i="195"/>
  <c r="P58" i="241"/>
  <c r="P62" i="241" s="1"/>
  <c r="E58" i="222"/>
  <c r="U8" i="222"/>
  <c r="T8" i="222"/>
  <c r="K62" i="26"/>
  <c r="S62" i="26" s="1"/>
  <c r="S58" i="26"/>
  <c r="U42" i="57"/>
  <c r="T42" i="57"/>
  <c r="U42" i="62"/>
  <c r="T42" i="62"/>
  <c r="U42" i="125"/>
  <c r="T42" i="125"/>
  <c r="P58" i="78"/>
  <c r="P62" i="78" s="1"/>
  <c r="E58" i="133"/>
  <c r="T8" i="133"/>
  <c r="U8" i="133"/>
  <c r="U42" i="166"/>
  <c r="T42" i="166"/>
  <c r="T42" i="188"/>
  <c r="U42" i="188"/>
  <c r="T42" i="207"/>
  <c r="U42" i="207"/>
  <c r="U42" i="257"/>
  <c r="T42" i="257"/>
  <c r="E62" i="159" l="1"/>
  <c r="U58" i="159"/>
  <c r="T58" i="159"/>
  <c r="E62" i="7"/>
  <c r="U58" i="7"/>
  <c r="T58" i="7"/>
  <c r="E62" i="3"/>
  <c r="U58" i="3"/>
  <c r="T58" i="3"/>
  <c r="E62" i="116"/>
  <c r="U58" i="116"/>
  <c r="T58" i="116"/>
  <c r="E62" i="250"/>
  <c r="T58" i="250"/>
  <c r="U58" i="250"/>
  <c r="E62" i="211"/>
  <c r="T58" i="211"/>
  <c r="U58" i="211"/>
  <c r="E62" i="127"/>
  <c r="T58" i="127"/>
  <c r="U58" i="127"/>
  <c r="E62" i="218"/>
  <c r="T58" i="218"/>
  <c r="U58" i="218"/>
  <c r="E62" i="186"/>
  <c r="T58" i="186"/>
  <c r="U58" i="186"/>
  <c r="E62" i="153"/>
  <c r="T58" i="153"/>
  <c r="U58" i="153"/>
  <c r="E62" i="107"/>
  <c r="T58" i="107"/>
  <c r="U58" i="107"/>
  <c r="E62" i="19"/>
  <c r="U58" i="19"/>
  <c r="T58" i="19"/>
  <c r="E62" i="199"/>
  <c r="T58" i="199"/>
  <c r="U58" i="199"/>
  <c r="E62" i="173"/>
  <c r="U58" i="173"/>
  <c r="T58" i="173"/>
  <c r="E62" i="71"/>
  <c r="U58" i="71"/>
  <c r="T58" i="71"/>
  <c r="E62" i="187"/>
  <c r="U58" i="187"/>
  <c r="T58" i="187"/>
  <c r="E62" i="144"/>
  <c r="U58" i="144"/>
  <c r="T58" i="144"/>
  <c r="E62" i="11"/>
  <c r="U58" i="11"/>
  <c r="T58" i="11"/>
  <c r="E62" i="257"/>
  <c r="U58" i="257"/>
  <c r="T58" i="257"/>
  <c r="E62" i="60"/>
  <c r="U58" i="60"/>
  <c r="T58" i="60"/>
  <c r="E62" i="135"/>
  <c r="T58" i="135"/>
  <c r="U58" i="135"/>
  <c r="E62" i="38"/>
  <c r="U58" i="38"/>
  <c r="T58" i="38"/>
  <c r="E62" i="25"/>
  <c r="U58" i="25"/>
  <c r="T58" i="25"/>
  <c r="E62" i="237"/>
  <c r="U58" i="237"/>
  <c r="T58" i="237"/>
  <c r="E62" i="194"/>
  <c r="U58" i="194"/>
  <c r="T58" i="194"/>
  <c r="E62" i="241"/>
  <c r="U58" i="241"/>
  <c r="T58" i="241"/>
  <c r="E62" i="23"/>
  <c r="U58" i="23"/>
  <c r="T58" i="23"/>
  <c r="E62" i="149"/>
  <c r="T58" i="149"/>
  <c r="U58" i="149"/>
  <c r="E62" i="126"/>
  <c r="U58" i="126"/>
  <c r="T58" i="126"/>
  <c r="E62" i="204"/>
  <c r="U58" i="204"/>
  <c r="T58" i="204"/>
  <c r="E62" i="168"/>
  <c r="T58" i="168"/>
  <c r="U58" i="168"/>
  <c r="E62" i="182"/>
  <c r="U58" i="182"/>
  <c r="T58" i="182"/>
  <c r="E62" i="128"/>
  <c r="T58" i="128"/>
  <c r="U58" i="128"/>
  <c r="E62" i="177"/>
  <c r="U62" i="177" s="1"/>
  <c r="U58" i="177"/>
  <c r="T58" i="177"/>
  <c r="E62" i="142"/>
  <c r="U58" i="142"/>
  <c r="T58" i="142"/>
  <c r="E62" i="251"/>
  <c r="U58" i="251"/>
  <c r="T58" i="251"/>
  <c r="E62" i="45"/>
  <c r="U58" i="45"/>
  <c r="T58" i="45"/>
  <c r="E62" i="102"/>
  <c r="T58" i="102"/>
  <c r="U58" i="102"/>
  <c r="E62" i="16"/>
  <c r="U58" i="16"/>
  <c r="T58" i="16"/>
  <c r="E62" i="191"/>
  <c r="T58" i="191"/>
  <c r="U58" i="191"/>
  <c r="E62" i="90"/>
  <c r="T58" i="90"/>
  <c r="U58" i="90"/>
  <c r="E62" i="22"/>
  <c r="T58" i="22"/>
  <c r="U58" i="22"/>
  <c r="E62" i="229"/>
  <c r="U58" i="229"/>
  <c r="T58" i="229"/>
  <c r="E62" i="167"/>
  <c r="U58" i="167"/>
  <c r="T58" i="167"/>
  <c r="E62" i="73"/>
  <c r="U58" i="73"/>
  <c r="T58" i="73"/>
  <c r="E62" i="216"/>
  <c r="U58" i="216"/>
  <c r="T58" i="216"/>
  <c r="E62" i="26"/>
  <c r="T58" i="26"/>
  <c r="U58" i="26"/>
  <c r="E62" i="12"/>
  <c r="U58" i="12"/>
  <c r="T58" i="12"/>
  <c r="E62" i="125"/>
  <c r="U58" i="125"/>
  <c r="T58" i="125"/>
  <c r="E62" i="255"/>
  <c r="U58" i="255"/>
  <c r="T58" i="255"/>
  <c r="E62" i="244"/>
  <c r="U58" i="244"/>
  <c r="T58" i="244"/>
  <c r="E62" i="178"/>
  <c r="U58" i="178"/>
  <c r="T58" i="178"/>
  <c r="E62" i="91"/>
  <c r="U58" i="91"/>
  <c r="T58" i="91"/>
  <c r="E62" i="240"/>
  <c r="U58" i="240"/>
  <c r="T58" i="240"/>
  <c r="E62" i="96"/>
  <c r="U58" i="96"/>
  <c r="T58" i="96"/>
  <c r="E62" i="30"/>
  <c r="T58" i="30"/>
  <c r="U58" i="30"/>
  <c r="E62" i="78"/>
  <c r="T58" i="78"/>
  <c r="U58" i="78"/>
  <c r="E62" i="106"/>
  <c r="U58" i="106"/>
  <c r="T58" i="106"/>
  <c r="E62" i="239"/>
  <c r="T58" i="239"/>
  <c r="U58" i="239"/>
  <c r="E62" i="62"/>
  <c r="U58" i="62"/>
  <c r="T58" i="62"/>
  <c r="E62" i="32"/>
  <c r="T58" i="32"/>
  <c r="U58" i="32"/>
  <c r="E62" i="112"/>
  <c r="U58" i="112"/>
  <c r="T58" i="112"/>
  <c r="E62" i="119"/>
  <c r="U58" i="119"/>
  <c r="T58" i="119"/>
  <c r="E62" i="203"/>
  <c r="T58" i="203"/>
  <c r="U58" i="203"/>
  <c r="E62" i="179"/>
  <c r="U58" i="179"/>
  <c r="T58" i="179"/>
  <c r="E62" i="4"/>
  <c r="T58" i="4"/>
  <c r="U58" i="4"/>
  <c r="E62" i="171"/>
  <c r="T58" i="171"/>
  <c r="U58" i="171"/>
  <c r="E62" i="118"/>
  <c r="T58" i="118"/>
  <c r="U58" i="118"/>
  <c r="E62" i="84"/>
  <c r="U58" i="84"/>
  <c r="T58" i="84"/>
  <c r="E62" i="63"/>
  <c r="U58" i="63"/>
  <c r="T58" i="63"/>
  <c r="E62" i="249"/>
  <c r="U58" i="249"/>
  <c r="T58" i="249"/>
  <c r="E62" i="80"/>
  <c r="T58" i="80"/>
  <c r="U58" i="80"/>
  <c r="E62" i="175"/>
  <c r="T58" i="175"/>
  <c r="U58" i="175"/>
  <c r="E62" i="67"/>
  <c r="U58" i="67"/>
  <c r="T58" i="67"/>
  <c r="E62" i="48"/>
  <c r="T58" i="48"/>
  <c r="U58" i="48"/>
  <c r="E62" i="139"/>
  <c r="T58" i="139"/>
  <c r="U58" i="139"/>
  <c r="E62" i="105"/>
  <c r="U58" i="105"/>
  <c r="T58" i="105"/>
  <c r="E62" i="18"/>
  <c r="U58" i="18"/>
  <c r="T58" i="18"/>
  <c r="E62" i="145"/>
  <c r="U58" i="145"/>
  <c r="T58" i="145"/>
  <c r="E62" i="36"/>
  <c r="U58" i="36"/>
  <c r="T58" i="36"/>
  <c r="E62" i="242"/>
  <c r="U58" i="242"/>
  <c r="T58" i="242"/>
  <c r="E62" i="140"/>
  <c r="T58" i="140"/>
  <c r="U58" i="140"/>
  <c r="E62" i="41"/>
  <c r="U58" i="41"/>
  <c r="T58" i="41"/>
  <c r="E62" i="15"/>
  <c r="T58" i="15"/>
  <c r="U58" i="15"/>
  <c r="E62" i="130"/>
  <c r="U58" i="130"/>
  <c r="T58" i="130"/>
  <c r="E62" i="232"/>
  <c r="U58" i="232"/>
  <c r="T58" i="232"/>
  <c r="E62" i="148"/>
  <c r="U58" i="148"/>
  <c r="T58" i="148"/>
  <c r="E62" i="132"/>
  <c r="U58" i="132"/>
  <c r="T58" i="132"/>
  <c r="E62" i="50"/>
  <c r="U58" i="50"/>
  <c r="T58" i="50"/>
  <c r="E62" i="124"/>
  <c r="U58" i="124"/>
  <c r="T58" i="124"/>
  <c r="E62" i="2"/>
  <c r="U58" i="2"/>
  <c r="T58" i="2"/>
  <c r="E62" i="21"/>
  <c r="U58" i="21"/>
  <c r="T58" i="21"/>
  <c r="E62" i="143"/>
  <c r="U58" i="143"/>
  <c r="T58" i="143"/>
  <c r="E62" i="51"/>
  <c r="U58" i="51"/>
  <c r="T58" i="51"/>
  <c r="E62" i="206"/>
  <c r="U58" i="206"/>
  <c r="T58" i="206"/>
  <c r="E62" i="174"/>
  <c r="U58" i="174"/>
  <c r="T58" i="174"/>
  <c r="E62" i="252"/>
  <c r="U58" i="252"/>
  <c r="T58" i="252"/>
  <c r="E62" i="234"/>
  <c r="T58" i="234"/>
  <c r="U58" i="234"/>
  <c r="E62" i="160"/>
  <c r="U58" i="160"/>
  <c r="T58" i="160"/>
  <c r="E62" i="254"/>
  <c r="U58" i="254"/>
  <c r="T58" i="254"/>
  <c r="E62" i="121"/>
  <c r="T58" i="121"/>
  <c r="U58" i="121"/>
  <c r="E62" i="10"/>
  <c r="T58" i="10"/>
  <c r="U58" i="10"/>
  <c r="E62" i="228"/>
  <c r="T58" i="228"/>
  <c r="U58" i="228"/>
  <c r="E62" i="246"/>
  <c r="U58" i="246"/>
  <c r="T58" i="246"/>
  <c r="E62" i="161"/>
  <c r="T58" i="161"/>
  <c r="U58" i="161"/>
  <c r="E62" i="93"/>
  <c r="U58" i="93"/>
  <c r="T58" i="93"/>
  <c r="E62" i="166"/>
  <c r="T58" i="166"/>
  <c r="U58" i="166"/>
  <c r="E62" i="111"/>
  <c r="U58" i="111"/>
  <c r="T58" i="111"/>
  <c r="E62" i="189"/>
  <c r="T58" i="189"/>
  <c r="U58" i="189"/>
  <c r="E62" i="138"/>
  <c r="T58" i="138"/>
  <c r="U58" i="138"/>
  <c r="E62" i="14"/>
  <c r="U58" i="14"/>
  <c r="T58" i="14"/>
  <c r="E62" i="147"/>
  <c r="U58" i="147"/>
  <c r="T58" i="147"/>
  <c r="E62" i="176"/>
  <c r="U58" i="176"/>
  <c r="T58" i="176"/>
  <c r="E62" i="86"/>
  <c r="U58" i="86"/>
  <c r="T58" i="86"/>
  <c r="E62" i="108"/>
  <c r="T58" i="108"/>
  <c r="U58" i="108"/>
  <c r="E62" i="27"/>
  <c r="U58" i="27"/>
  <c r="T58" i="27"/>
  <c r="E62" i="117"/>
  <c r="U58" i="117"/>
  <c r="T58" i="117"/>
  <c r="E62" i="231"/>
  <c r="U58" i="231"/>
  <c r="T58" i="231"/>
  <c r="E62" i="134"/>
  <c r="U58" i="134"/>
  <c r="T58" i="134"/>
  <c r="E62" i="207"/>
  <c r="T58" i="207"/>
  <c r="U58" i="207"/>
  <c r="E62" i="235"/>
  <c r="U58" i="235"/>
  <c r="T58" i="235"/>
  <c r="E62" i="82"/>
  <c r="T58" i="82"/>
  <c r="U58" i="82"/>
  <c r="E62" i="54"/>
  <c r="U58" i="54"/>
  <c r="T58" i="54"/>
  <c r="E62" i="1"/>
  <c r="U58" i="1"/>
  <c r="T58" i="1"/>
  <c r="E62" i="57"/>
  <c r="U58" i="57"/>
  <c r="T58" i="57"/>
  <c r="E62" i="37"/>
  <c r="U58" i="37"/>
  <c r="T58" i="37"/>
  <c r="E62" i="200"/>
  <c r="U58" i="200"/>
  <c r="T58" i="200"/>
  <c r="E62" i="72"/>
  <c r="U58" i="72"/>
  <c r="T58" i="72"/>
  <c r="E62" i="70"/>
  <c r="U58" i="70"/>
  <c r="T58" i="70"/>
  <c r="E62" i="55"/>
  <c r="U58" i="55"/>
  <c r="T58" i="55"/>
  <c r="E62" i="9"/>
  <c r="U58" i="9"/>
  <c r="T58" i="9"/>
  <c r="E62" i="154"/>
  <c r="U58" i="154"/>
  <c r="T58" i="154"/>
  <c r="E62" i="219"/>
  <c r="U58" i="219"/>
  <c r="T58" i="219"/>
  <c r="E62" i="198"/>
  <c r="U58" i="198"/>
  <c r="T58" i="198"/>
  <c r="E62" i="202"/>
  <c r="T58" i="202"/>
  <c r="U58" i="202"/>
  <c r="E62" i="243"/>
  <c r="T58" i="243"/>
  <c r="U58" i="243"/>
  <c r="E62" i="103"/>
  <c r="U58" i="103"/>
  <c r="T58" i="103"/>
  <c r="E62" i="180"/>
  <c r="T58" i="180"/>
  <c r="U58" i="180"/>
  <c r="E62" i="220"/>
  <c r="U58" i="220"/>
  <c r="T58" i="220"/>
  <c r="E62" i="65"/>
  <c r="U58" i="65"/>
  <c r="T58" i="65"/>
  <c r="E62" i="81"/>
  <c r="U58" i="81"/>
  <c r="T58" i="81"/>
  <c r="E62" i="197"/>
  <c r="U58" i="197"/>
  <c r="T58" i="197"/>
  <c r="E62" i="156"/>
  <c r="T58" i="156"/>
  <c r="U58" i="156"/>
  <c r="E62" i="236"/>
  <c r="U58" i="236"/>
  <c r="T58" i="236"/>
  <c r="E62" i="98"/>
  <c r="T58" i="98"/>
  <c r="U58" i="98"/>
  <c r="E62" i="29"/>
  <c r="U58" i="29"/>
  <c r="T58" i="29"/>
  <c r="E62" i="141"/>
  <c r="U58" i="141"/>
  <c r="T58" i="141"/>
  <c r="E62" i="110"/>
  <c r="T58" i="110"/>
  <c r="U58" i="110"/>
  <c r="E62" i="256"/>
  <c r="T58" i="256"/>
  <c r="U58" i="256"/>
  <c r="E62" i="42"/>
  <c r="T58" i="42"/>
  <c r="U58" i="42"/>
  <c r="E62" i="114"/>
  <c r="T58" i="114"/>
  <c r="U58" i="114"/>
  <c r="E62" i="97"/>
  <c r="T58" i="97"/>
  <c r="U58" i="97"/>
  <c r="E62" i="222"/>
  <c r="U62" i="222" s="1"/>
  <c r="U58" i="222"/>
  <c r="T58" i="222"/>
  <c r="E62" i="208"/>
  <c r="T58" i="208"/>
  <c r="U58" i="208"/>
  <c r="E62" i="33"/>
  <c r="U58" i="33"/>
  <c r="T58" i="33"/>
  <c r="E62" i="247"/>
  <c r="U58" i="247"/>
  <c r="T58" i="247"/>
  <c r="E62" i="109"/>
  <c r="U58" i="109"/>
  <c r="T58" i="109"/>
  <c r="E62" i="24"/>
  <c r="U58" i="24"/>
  <c r="T58" i="24"/>
  <c r="E62" i="184"/>
  <c r="U58" i="184"/>
  <c r="T58" i="184"/>
  <c r="E62" i="94"/>
  <c r="U58" i="94"/>
  <c r="T58" i="94"/>
  <c r="E62" i="205"/>
  <c r="T58" i="205"/>
  <c r="U58" i="205"/>
  <c r="E62" i="214"/>
  <c r="U58" i="214"/>
  <c r="T58" i="214"/>
  <c r="E62" i="53"/>
  <c r="T58" i="53"/>
  <c r="U58" i="53"/>
  <c r="E62" i="215"/>
  <c r="T58" i="215"/>
  <c r="U58" i="215"/>
  <c r="E62" i="76"/>
  <c r="U58" i="76"/>
  <c r="T58" i="76"/>
  <c r="E62" i="192"/>
  <c r="U58" i="192"/>
  <c r="T58" i="192"/>
  <c r="E62" i="89"/>
  <c r="U58" i="89"/>
  <c r="T58" i="89"/>
  <c r="E62" i="193"/>
  <c r="U58" i="193"/>
  <c r="T58" i="193"/>
  <c r="E62" i="40"/>
  <c r="U58" i="40"/>
  <c r="T58" i="40"/>
  <c r="E62" i="68"/>
  <c r="U58" i="68"/>
  <c r="T58" i="68"/>
  <c r="E62" i="170"/>
  <c r="T58" i="170"/>
  <c r="U58" i="170"/>
  <c r="E62" i="95"/>
  <c r="T58" i="95"/>
  <c r="U58" i="95"/>
  <c r="E62" i="196"/>
  <c r="U58" i="196"/>
  <c r="T58" i="196"/>
  <c r="E62" i="20"/>
  <c r="T58" i="20"/>
  <c r="U58" i="20"/>
  <c r="E62" i="233"/>
  <c r="U58" i="233"/>
  <c r="T58" i="233"/>
  <c r="E62" i="223"/>
  <c r="U58" i="223"/>
  <c r="T58" i="223"/>
  <c r="E62" i="217"/>
  <c r="U58" i="217"/>
  <c r="T58" i="217"/>
  <c r="E62" i="59"/>
  <c r="U58" i="59"/>
  <c r="T58" i="59"/>
  <c r="E62" i="181"/>
  <c r="U58" i="181"/>
  <c r="T58" i="181"/>
  <c r="E62" i="120"/>
  <c r="U58" i="120"/>
  <c r="T58" i="120"/>
  <c r="E62" i="158"/>
  <c r="U58" i="158"/>
  <c r="T58" i="158"/>
  <c r="E62" i="56"/>
  <c r="U58" i="56"/>
  <c r="T58" i="56"/>
  <c r="E62" i="172"/>
  <c r="U58" i="172"/>
  <c r="T58" i="172"/>
  <c r="E62" i="43"/>
  <c r="U58" i="43"/>
  <c r="T58" i="43"/>
  <c r="E62" i="100"/>
  <c r="U58" i="100"/>
  <c r="T58" i="100"/>
  <c r="E62" i="8"/>
  <c r="U58" i="8"/>
  <c r="T58" i="8"/>
  <c r="E62" i="157"/>
  <c r="T58" i="157"/>
  <c r="U58" i="157"/>
  <c r="E62" i="188"/>
  <c r="U58" i="188"/>
  <c r="T58" i="188"/>
  <c r="E62" i="104"/>
  <c r="U58" i="104"/>
  <c r="T58" i="104"/>
  <c r="E62" i="224"/>
  <c r="U58" i="224"/>
  <c r="T58" i="224"/>
  <c r="E62" i="87"/>
  <c r="U58" i="87"/>
  <c r="T58" i="87"/>
  <c r="E62" i="151"/>
  <c r="U58" i="151"/>
  <c r="T58" i="151"/>
  <c r="E62" i="31"/>
  <c r="U58" i="31"/>
  <c r="T58" i="31"/>
  <c r="E62" i="230"/>
  <c r="U58" i="230"/>
  <c r="T58" i="230"/>
  <c r="E62" i="61"/>
  <c r="U58" i="61"/>
  <c r="T58" i="61"/>
  <c r="E62" i="75"/>
  <c r="U58" i="75"/>
  <c r="T58" i="75"/>
  <c r="E62" i="136"/>
  <c r="U58" i="136"/>
  <c r="T58" i="136"/>
  <c r="E62" i="66"/>
  <c r="U58" i="66"/>
  <c r="T58" i="66"/>
  <c r="E62" i="74"/>
  <c r="U58" i="74"/>
  <c r="T58" i="74"/>
  <c r="E62" i="226"/>
  <c r="U58" i="226"/>
  <c r="T58" i="226"/>
  <c r="E62" i="49"/>
  <c r="U58" i="49"/>
  <c r="T58" i="49"/>
  <c r="E62" i="209"/>
  <c r="T58" i="209"/>
  <c r="U58" i="209"/>
  <c r="E62" i="129"/>
  <c r="U58" i="129"/>
  <c r="T58" i="129"/>
  <c r="E62" i="185"/>
  <c r="T58" i="185"/>
  <c r="U58" i="185"/>
  <c r="E62" i="221"/>
  <c r="T58" i="221"/>
  <c r="U58" i="221"/>
  <c r="E62" i="99"/>
  <c r="T58" i="99"/>
  <c r="U58" i="99"/>
  <c r="E62" i="248"/>
  <c r="U58" i="248"/>
  <c r="T58" i="248"/>
  <c r="E62" i="131"/>
  <c r="T58" i="131"/>
  <c r="U58" i="131"/>
  <c r="E62" i="34"/>
  <c r="T58" i="34"/>
  <c r="U58" i="34"/>
  <c r="E62" i="210"/>
  <c r="U58" i="210"/>
  <c r="T58" i="210"/>
  <c r="E62" i="164"/>
  <c r="U58" i="164"/>
  <c r="T58" i="164"/>
  <c r="E62" i="155"/>
  <c r="U58" i="155"/>
  <c r="T58" i="155"/>
  <c r="E62" i="122"/>
  <c r="U58" i="122"/>
  <c r="T58" i="122"/>
  <c r="E62" i="225"/>
  <c r="U58" i="225"/>
  <c r="T58" i="225"/>
  <c r="E62" i="169"/>
  <c r="T58" i="169"/>
  <c r="U58" i="169"/>
  <c r="E62" i="85"/>
  <c r="T58" i="85"/>
  <c r="U58" i="85"/>
  <c r="E62" i="79"/>
  <c r="U58" i="79"/>
  <c r="T58" i="79"/>
  <c r="E62" i="150"/>
  <c r="U58" i="150"/>
  <c r="T58" i="150"/>
  <c r="E62" i="46"/>
  <c r="T58" i="46"/>
  <c r="U58" i="46"/>
  <c r="E62" i="245"/>
  <c r="U58" i="245"/>
  <c r="T58" i="245"/>
  <c r="E62" i="39"/>
  <c r="U58" i="39"/>
  <c r="T58" i="39"/>
  <c r="E62" i="258"/>
  <c r="U58" i="258"/>
  <c r="T58" i="258"/>
  <c r="E62" i="213"/>
  <c r="T58" i="213"/>
  <c r="U58" i="213"/>
  <c r="E62" i="133"/>
  <c r="U58" i="133"/>
  <c r="T58" i="133"/>
  <c r="E62" i="113"/>
  <c r="U58" i="113"/>
  <c r="T58" i="113"/>
  <c r="E62" i="162"/>
  <c r="U58" i="162"/>
  <c r="T58" i="162"/>
  <c r="E62" i="77"/>
  <c r="T58" i="77"/>
  <c r="U58" i="77"/>
  <c r="E62" i="190"/>
  <c r="U58" i="190"/>
  <c r="T58" i="190"/>
  <c r="E62" i="152"/>
  <c r="U58" i="152"/>
  <c r="T58" i="152"/>
  <c r="E62" i="92"/>
  <c r="U58" i="92"/>
  <c r="T58" i="92"/>
  <c r="E62" i="183"/>
  <c r="U58" i="183"/>
  <c r="T58" i="183"/>
  <c r="E62" i="64"/>
  <c r="U58" i="64"/>
  <c r="T58" i="64"/>
  <c r="E62" i="165"/>
  <c r="T58" i="165"/>
  <c r="U58" i="165"/>
  <c r="E62" i="163"/>
  <c r="U58" i="163"/>
  <c r="T58" i="163"/>
  <c r="E62" i="83"/>
  <c r="U58" i="83"/>
  <c r="T58" i="83"/>
  <c r="E62" i="195"/>
  <c r="T58" i="195"/>
  <c r="U58" i="195"/>
  <c r="E62" i="227"/>
  <c r="U58" i="227"/>
  <c r="T58" i="227"/>
  <c r="E62" i="253"/>
  <c r="U58" i="253"/>
  <c r="T58" i="253"/>
  <c r="E62" i="28"/>
  <c r="U58" i="28"/>
  <c r="T58" i="28"/>
  <c r="E62" i="146"/>
  <c r="U58" i="146"/>
  <c r="T58" i="146"/>
  <c r="E62" i="101"/>
  <c r="U58" i="101"/>
  <c r="T58" i="101"/>
  <c r="E62" i="6"/>
  <c r="U58" i="6"/>
  <c r="T58" i="6"/>
  <c r="E62" i="47"/>
  <c r="T58" i="47"/>
  <c r="U58" i="47"/>
  <c r="E62" i="17"/>
  <c r="T58" i="17"/>
  <c r="U58" i="17"/>
  <c r="E62" i="137"/>
  <c r="U58" i="137"/>
  <c r="T58" i="137"/>
  <c r="E62" i="69"/>
  <c r="U58" i="69"/>
  <c r="T58" i="69"/>
  <c r="E62" i="212"/>
  <c r="T58" i="212"/>
  <c r="U58" i="212"/>
  <c r="E62" i="238"/>
  <c r="U58" i="238"/>
  <c r="T58" i="238"/>
  <c r="E62" i="52"/>
  <c r="U58" i="52"/>
  <c r="T58" i="52"/>
  <c r="E62" i="58"/>
  <c r="T58" i="58"/>
  <c r="U58" i="58"/>
  <c r="E62" i="88"/>
  <c r="U58" i="88"/>
  <c r="T58" i="88"/>
  <c r="E62" i="5"/>
  <c r="U58" i="5"/>
  <c r="T58" i="5"/>
  <c r="E62" i="201"/>
  <c r="U58" i="201"/>
  <c r="T58" i="201"/>
  <c r="E62" i="115"/>
  <c r="U58" i="115"/>
  <c r="T58" i="115"/>
  <c r="E62" i="13"/>
  <c r="U58" i="13"/>
  <c r="T58" i="13"/>
  <c r="E62" i="44"/>
  <c r="U58" i="44"/>
  <c r="T58" i="44"/>
  <c r="E62" i="123"/>
  <c r="U58" i="123"/>
  <c r="T58" i="123"/>
  <c r="E62" i="35"/>
  <c r="U58" i="35"/>
  <c r="T58" i="35"/>
  <c r="T62" i="133" l="1"/>
  <c r="U62" i="133"/>
  <c r="U62" i="85"/>
  <c r="T62" i="85"/>
  <c r="T62" i="131"/>
  <c r="U62" i="131"/>
  <c r="U62" i="226"/>
  <c r="T62" i="226"/>
  <c r="T62" i="151"/>
  <c r="U62" i="151"/>
  <c r="T62" i="43"/>
  <c r="U62" i="43"/>
  <c r="U62" i="223"/>
  <c r="T62" i="223"/>
  <c r="U62" i="193"/>
  <c r="T62" i="193"/>
  <c r="U62" i="94"/>
  <c r="T62" i="94"/>
  <c r="U62" i="97"/>
  <c r="T62" i="97"/>
  <c r="U62" i="236"/>
  <c r="T62" i="236"/>
  <c r="U62" i="243"/>
  <c r="T62" i="243"/>
  <c r="T62" i="72"/>
  <c r="U62" i="72"/>
  <c r="U62" i="207"/>
  <c r="T62" i="207"/>
  <c r="T62" i="147"/>
  <c r="U62" i="147"/>
  <c r="U62" i="246"/>
  <c r="T62" i="246"/>
  <c r="T62" i="174"/>
  <c r="U62" i="174"/>
  <c r="U62" i="132"/>
  <c r="T62" i="132"/>
  <c r="U62" i="36"/>
  <c r="T62" i="36"/>
  <c r="U62" i="80"/>
  <c r="T62" i="80"/>
  <c r="U62" i="203"/>
  <c r="T62" i="203"/>
  <c r="U62" i="30"/>
  <c r="T62" i="30"/>
  <c r="U62" i="12"/>
  <c r="T62" i="12"/>
  <c r="U62" i="191"/>
  <c r="T62" i="191"/>
  <c r="U62" i="182"/>
  <c r="T62" i="182"/>
  <c r="U62" i="23"/>
  <c r="T62" i="23"/>
  <c r="U62" i="257"/>
  <c r="T62" i="257"/>
  <c r="U62" i="107"/>
  <c r="T62" i="107"/>
  <c r="T62" i="3"/>
  <c r="U62" i="3"/>
  <c r="T62" i="238"/>
  <c r="U62" i="238"/>
  <c r="U62" i="201"/>
  <c r="T62" i="201"/>
  <c r="T62" i="137"/>
  <c r="U62" i="137"/>
  <c r="T62" i="227"/>
  <c r="U62" i="227"/>
  <c r="U62" i="152"/>
  <c r="T62" i="152"/>
  <c r="T62" i="39"/>
  <c r="U62" i="39"/>
  <c r="T62" i="122"/>
  <c r="U62" i="122"/>
  <c r="U62" i="221"/>
  <c r="T62" i="221"/>
  <c r="U62" i="136"/>
  <c r="T62" i="136"/>
  <c r="T62" i="104"/>
  <c r="U62" i="104"/>
  <c r="T62" i="158"/>
  <c r="U62" i="158"/>
  <c r="U62" i="196"/>
  <c r="T62" i="196"/>
  <c r="U62" i="76"/>
  <c r="T62" i="76"/>
  <c r="U62" i="109"/>
  <c r="T62" i="109"/>
  <c r="U62" i="256"/>
  <c r="T62" i="256"/>
  <c r="U62" i="81"/>
  <c r="T62" i="81"/>
  <c r="T62" i="219"/>
  <c r="U62" i="219"/>
  <c r="T62" i="57"/>
  <c r="U62" i="57"/>
  <c r="U62" i="117"/>
  <c r="T62" i="117"/>
  <c r="U62" i="189"/>
  <c r="T62" i="189"/>
  <c r="U62" i="121"/>
  <c r="T62" i="121"/>
  <c r="U62" i="143"/>
  <c r="T62" i="143"/>
  <c r="T62" i="130"/>
  <c r="U62" i="130"/>
  <c r="T62" i="105"/>
  <c r="U62" i="105"/>
  <c r="U62" i="84"/>
  <c r="T62" i="84"/>
  <c r="U62" i="32"/>
  <c r="T62" i="32"/>
  <c r="T62" i="91"/>
  <c r="U62" i="91"/>
  <c r="T62" i="73"/>
  <c r="U62" i="73"/>
  <c r="U62" i="45"/>
  <c r="T62" i="45"/>
  <c r="T62" i="222"/>
  <c r="U62" i="237"/>
  <c r="T62" i="237"/>
  <c r="T62" i="187"/>
  <c r="U62" i="187"/>
  <c r="U62" i="218"/>
  <c r="T62" i="218"/>
  <c r="T62" i="88"/>
  <c r="U62" i="88"/>
  <c r="T62" i="83"/>
  <c r="U62" i="83"/>
  <c r="U62" i="58"/>
  <c r="T62" i="58"/>
  <c r="U62" i="6"/>
  <c r="T62" i="6"/>
  <c r="T62" i="163"/>
  <c r="U62" i="163"/>
  <c r="T62" i="162"/>
  <c r="U62" i="162"/>
  <c r="T62" i="150"/>
  <c r="U62" i="150"/>
  <c r="U62" i="210"/>
  <c r="T62" i="210"/>
  <c r="U62" i="209"/>
  <c r="T62" i="209"/>
  <c r="U62" i="230"/>
  <c r="T62" i="230"/>
  <c r="U62" i="8"/>
  <c r="T62" i="8"/>
  <c r="U62" i="59"/>
  <c r="T62" i="59"/>
  <c r="T62" i="68"/>
  <c r="U62" i="68"/>
  <c r="T62" i="214"/>
  <c r="U62" i="214"/>
  <c r="U62" i="208"/>
  <c r="T62" i="208"/>
  <c r="U62" i="29"/>
  <c r="T62" i="29"/>
  <c r="U62" i="180"/>
  <c r="T62" i="180"/>
  <c r="T62" i="55"/>
  <c r="U62" i="55"/>
  <c r="U62" i="82"/>
  <c r="T62" i="82"/>
  <c r="U62" i="86"/>
  <c r="T62" i="86"/>
  <c r="T62" i="93"/>
  <c r="U62" i="93"/>
  <c r="U62" i="234"/>
  <c r="T62" i="234"/>
  <c r="U62" i="124"/>
  <c r="T62" i="124"/>
  <c r="U62" i="140"/>
  <c r="T62" i="140"/>
  <c r="U62" i="67"/>
  <c r="T62" i="67"/>
  <c r="U62" i="4"/>
  <c r="T62" i="4"/>
  <c r="U62" i="106"/>
  <c r="T62" i="106"/>
  <c r="T62" i="255"/>
  <c r="U62" i="255"/>
  <c r="U62" i="22"/>
  <c r="T62" i="22"/>
  <c r="U62" i="126"/>
  <c r="T62" i="126"/>
  <c r="T62" i="135"/>
  <c r="U62" i="135"/>
  <c r="U62" i="199"/>
  <c r="T62" i="199"/>
  <c r="U62" i="250"/>
  <c r="T62" i="250"/>
  <c r="T62" i="146"/>
  <c r="U62" i="146"/>
  <c r="U62" i="13"/>
  <c r="T62" i="13"/>
  <c r="U62" i="212"/>
  <c r="T62" i="212"/>
  <c r="T62" i="28"/>
  <c r="U62" i="28"/>
  <c r="U62" i="183"/>
  <c r="T62" i="183"/>
  <c r="U62" i="213"/>
  <c r="T62" i="213"/>
  <c r="U62" i="169"/>
  <c r="T62" i="169"/>
  <c r="U62" i="248"/>
  <c r="T62" i="248"/>
  <c r="U62" i="74"/>
  <c r="T62" i="74"/>
  <c r="U62" i="87"/>
  <c r="T62" i="87"/>
  <c r="U62" i="172"/>
  <c r="T62" i="172"/>
  <c r="U62" i="233"/>
  <c r="T62" i="233"/>
  <c r="T62" i="89"/>
  <c r="U62" i="89"/>
  <c r="U62" i="184"/>
  <c r="T62" i="184"/>
  <c r="T62" i="114"/>
  <c r="U62" i="114"/>
  <c r="U62" i="156"/>
  <c r="T62" i="156"/>
  <c r="U62" i="202"/>
  <c r="T62" i="202"/>
  <c r="U62" i="200"/>
  <c r="T62" i="200"/>
  <c r="U62" i="134"/>
  <c r="T62" i="134"/>
  <c r="U62" i="14"/>
  <c r="T62" i="14"/>
  <c r="U62" i="228"/>
  <c r="T62" i="228"/>
  <c r="U62" i="206"/>
  <c r="T62" i="206"/>
  <c r="U62" i="148"/>
  <c r="T62" i="148"/>
  <c r="U62" i="145"/>
  <c r="T62" i="145"/>
  <c r="T62" i="249"/>
  <c r="U62" i="249"/>
  <c r="U62" i="119"/>
  <c r="T62" i="119"/>
  <c r="T62" i="96"/>
  <c r="U62" i="96"/>
  <c r="U62" i="26"/>
  <c r="T62" i="26"/>
  <c r="T62" i="16"/>
  <c r="U62" i="16"/>
  <c r="T62" i="241"/>
  <c r="U62" i="241"/>
  <c r="U62" i="11"/>
  <c r="T62" i="11"/>
  <c r="U62" i="153"/>
  <c r="T62" i="153"/>
  <c r="U62" i="7"/>
  <c r="T62" i="7"/>
  <c r="U62" i="35"/>
  <c r="T62" i="35"/>
  <c r="U62" i="17"/>
  <c r="T62" i="17"/>
  <c r="U62" i="195"/>
  <c r="T62" i="195"/>
  <c r="T62" i="190"/>
  <c r="U62" i="190"/>
  <c r="U62" i="245"/>
  <c r="T62" i="245"/>
  <c r="U62" i="155"/>
  <c r="T62" i="155"/>
  <c r="U62" i="185"/>
  <c r="T62" i="185"/>
  <c r="U62" i="75"/>
  <c r="T62" i="75"/>
  <c r="U62" i="188"/>
  <c r="T62" i="188"/>
  <c r="U62" i="120"/>
  <c r="T62" i="120"/>
  <c r="U62" i="95"/>
  <c r="T62" i="95"/>
  <c r="U62" i="215"/>
  <c r="T62" i="215"/>
  <c r="U62" i="247"/>
  <c r="T62" i="247"/>
  <c r="U62" i="110"/>
  <c r="T62" i="110"/>
  <c r="U62" i="65"/>
  <c r="T62" i="65"/>
  <c r="U62" i="154"/>
  <c r="T62" i="154"/>
  <c r="T62" i="1"/>
  <c r="U62" i="1"/>
  <c r="U62" i="27"/>
  <c r="T62" i="27"/>
  <c r="U62" i="111"/>
  <c r="T62" i="111"/>
  <c r="U62" i="254"/>
  <c r="T62" i="254"/>
  <c r="U62" i="21"/>
  <c r="T62" i="21"/>
  <c r="U62" i="15"/>
  <c r="T62" i="15"/>
  <c r="T62" i="139"/>
  <c r="U62" i="139"/>
  <c r="U62" i="118"/>
  <c r="T62" i="118"/>
  <c r="T62" i="62"/>
  <c r="U62" i="62"/>
  <c r="U62" i="178"/>
  <c r="T62" i="178"/>
  <c r="U62" i="167"/>
  <c r="T62" i="167"/>
  <c r="U62" i="251"/>
  <c r="T62" i="251"/>
  <c r="U62" i="168"/>
  <c r="T62" i="168"/>
  <c r="U62" i="25"/>
  <c r="T62" i="25"/>
  <c r="T62" i="71"/>
  <c r="U62" i="71"/>
  <c r="U62" i="127"/>
  <c r="T62" i="127"/>
  <c r="U62" i="47"/>
  <c r="T62" i="47"/>
  <c r="U62" i="165"/>
  <c r="T62" i="165"/>
  <c r="U62" i="79"/>
  <c r="T62" i="79"/>
  <c r="U62" i="34"/>
  <c r="T62" i="34"/>
  <c r="U62" i="49"/>
  <c r="T62" i="49"/>
  <c r="T62" i="31"/>
  <c r="U62" i="31"/>
  <c r="U62" i="100"/>
  <c r="T62" i="100"/>
  <c r="U62" i="217"/>
  <c r="T62" i="217"/>
  <c r="T62" i="40"/>
  <c r="U62" i="40"/>
  <c r="U62" i="205"/>
  <c r="T62" i="205"/>
  <c r="U62" i="98"/>
  <c r="T62" i="98"/>
  <c r="U62" i="103"/>
  <c r="T62" i="103"/>
  <c r="T62" i="70"/>
  <c r="U62" i="70"/>
  <c r="U62" i="235"/>
  <c r="T62" i="235"/>
  <c r="U62" i="176"/>
  <c r="T62" i="176"/>
  <c r="U62" i="161"/>
  <c r="T62" i="161"/>
  <c r="U62" i="252"/>
  <c r="T62" i="252"/>
  <c r="T62" i="50"/>
  <c r="U62" i="50"/>
  <c r="U62" i="242"/>
  <c r="T62" i="242"/>
  <c r="U62" i="175"/>
  <c r="T62" i="175"/>
  <c r="U62" i="179"/>
  <c r="T62" i="179"/>
  <c r="U62" i="78"/>
  <c r="T62" i="78"/>
  <c r="T62" i="125"/>
  <c r="U62" i="125"/>
  <c r="U62" i="90"/>
  <c r="T62" i="90"/>
  <c r="U62" i="128"/>
  <c r="T62" i="128"/>
  <c r="U62" i="149"/>
  <c r="T62" i="149"/>
  <c r="U62" i="60"/>
  <c r="T62" i="60"/>
  <c r="U62" i="19"/>
  <c r="T62" i="19"/>
  <c r="U62" i="116"/>
  <c r="T62" i="116"/>
  <c r="U62" i="44"/>
  <c r="T62" i="44"/>
  <c r="T62" i="64"/>
  <c r="U62" i="64"/>
  <c r="U62" i="5"/>
  <c r="T62" i="5"/>
  <c r="T62" i="123"/>
  <c r="U62" i="123"/>
  <c r="U62" i="52"/>
  <c r="T62" i="52"/>
  <c r="T62" i="101"/>
  <c r="U62" i="101"/>
  <c r="T62" i="113"/>
  <c r="U62" i="113"/>
  <c r="T62" i="115"/>
  <c r="U62" i="115"/>
  <c r="U62" i="69"/>
  <c r="T62" i="69"/>
  <c r="U62" i="253"/>
  <c r="T62" i="253"/>
  <c r="U62" i="92"/>
  <c r="T62" i="92"/>
  <c r="U62" i="258"/>
  <c r="T62" i="258"/>
  <c r="U62" i="225"/>
  <c r="T62" i="225"/>
  <c r="U62" i="99"/>
  <c r="T62" i="99"/>
  <c r="U62" i="66"/>
  <c r="T62" i="66"/>
  <c r="U62" i="224"/>
  <c r="T62" i="224"/>
  <c r="U62" i="56"/>
  <c r="T62" i="56"/>
  <c r="U62" i="20"/>
  <c r="T62" i="20"/>
  <c r="T62" i="192"/>
  <c r="U62" i="192"/>
  <c r="T62" i="24"/>
  <c r="U62" i="24"/>
  <c r="U62" i="42"/>
  <c r="T62" i="42"/>
  <c r="U62" i="197"/>
  <c r="T62" i="197"/>
  <c r="U62" i="198"/>
  <c r="T62" i="198"/>
  <c r="T62" i="37"/>
  <c r="U62" i="37"/>
  <c r="U62" i="231"/>
  <c r="T62" i="231"/>
  <c r="U62" i="138"/>
  <c r="T62" i="138"/>
  <c r="U62" i="10"/>
  <c r="T62" i="10"/>
  <c r="T62" i="51"/>
  <c r="U62" i="51"/>
  <c r="U62" i="232"/>
  <c r="T62" i="232"/>
  <c r="T62" i="18"/>
  <c r="U62" i="18"/>
  <c r="U62" i="63"/>
  <c r="T62" i="63"/>
  <c r="U62" i="112"/>
  <c r="T62" i="112"/>
  <c r="U62" i="240"/>
  <c r="T62" i="240"/>
  <c r="U62" i="216"/>
  <c r="T62" i="216"/>
  <c r="U62" i="102"/>
  <c r="T62" i="102"/>
  <c r="U62" i="194"/>
  <c r="T62" i="194"/>
  <c r="U62" i="144"/>
  <c r="T62" i="144"/>
  <c r="U62" i="186"/>
  <c r="T62" i="186"/>
  <c r="T62" i="159"/>
  <c r="U62" i="159"/>
  <c r="U62" i="77"/>
  <c r="T62" i="77"/>
  <c r="U62" i="46"/>
  <c r="T62" i="46"/>
  <c r="U62" i="164"/>
  <c r="T62" i="164"/>
  <c r="T62" i="129"/>
  <c r="U62" i="129"/>
  <c r="U62" i="61"/>
  <c r="T62" i="61"/>
  <c r="U62" i="157"/>
  <c r="T62" i="157"/>
  <c r="U62" i="181"/>
  <c r="T62" i="181"/>
  <c r="U62" i="170"/>
  <c r="T62" i="170"/>
  <c r="U62" i="53"/>
  <c r="T62" i="53"/>
  <c r="T62" i="33"/>
  <c r="U62" i="33"/>
  <c r="T62" i="141"/>
  <c r="U62" i="141"/>
  <c r="T62" i="220"/>
  <c r="U62" i="220"/>
  <c r="U62" i="9"/>
  <c r="T62" i="9"/>
  <c r="U62" i="54"/>
  <c r="T62" i="54"/>
  <c r="U62" i="108"/>
  <c r="T62" i="108"/>
  <c r="U62" i="166"/>
  <c r="T62" i="166"/>
  <c r="U62" i="160"/>
  <c r="T62" i="160"/>
  <c r="U62" i="2"/>
  <c r="T62" i="2"/>
  <c r="U62" i="41"/>
  <c r="T62" i="41"/>
  <c r="U62" i="48"/>
  <c r="T62" i="48"/>
  <c r="U62" i="171"/>
  <c r="T62" i="171"/>
  <c r="U62" i="239"/>
  <c r="T62" i="239"/>
  <c r="U62" i="244"/>
  <c r="T62" i="244"/>
  <c r="T62" i="229"/>
  <c r="U62" i="229"/>
  <c r="U62" i="142"/>
  <c r="T62" i="142"/>
  <c r="T62" i="204"/>
  <c r="U62" i="204"/>
  <c r="U62" i="38"/>
  <c r="T62" i="38"/>
  <c r="U62" i="173"/>
  <c r="T62" i="173"/>
  <c r="U62" i="211"/>
  <c r="T62" i="211"/>
  <c r="T62" i="177"/>
</calcChain>
</file>

<file path=xl/sharedStrings.xml><?xml version="1.0" encoding="utf-8"?>
<sst xmlns="http://schemas.openxmlformats.org/spreadsheetml/2006/main" count="27606" uniqueCount="354">
  <si>
    <t>Figures Finalised as at 2024/01/26</t>
  </si>
  <si>
    <t/>
  </si>
  <si>
    <t>2nd Quarter Ended 31 December 2023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</si>
  <si>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</si>
  <si>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</si>
  <si>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</si>
  <si>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</si>
  <si>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</si>
  <si>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</si>
  <si>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</si>
  <si>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</si>
  <si>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</si>
  <si>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2nd Q</t>
  </si>
  <si>
    <t>% Changes for the 2nd Q</t>
  </si>
  <si>
    <t>Approved Roll Over</t>
  </si>
  <si>
    <t>R thousands</t>
  </si>
  <si>
    <t>Division of revenue Act No. 5 of 2022</t>
  </si>
  <si>
    <t>Adjustment (Mid year)</t>
  </si>
  <si>
    <t>Other Adjustments</t>
  </si>
  <si>
    <t>Total Available 2023/24</t>
  </si>
  <si>
    <t>Approved payment schedule</t>
  </si>
  <si>
    <t>Transferred to municipalities for direct grants</t>
  </si>
  <si>
    <t>Actual expenditure National Department by 30 September 2023</t>
  </si>
  <si>
    <t>Actual expenditure by municipalities by 30 September 2023</t>
  </si>
  <si>
    <t>Actual expenditure National Department by 31 December 2023</t>
  </si>
  <si>
    <t>Actual expenditure by municipalities by 31 December 2023</t>
  </si>
  <si>
    <t>Actual expenditure National Department by 31 March 2024</t>
  </si>
  <si>
    <t>Actual expenditure by municipalities by 31 March 2024</t>
  </si>
  <si>
    <t>Actual expenditure National Department by 30 June 2024</t>
  </si>
  <si>
    <t>Actual expenditure by municipalities by 30 June 2024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</si>
  <si>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</si>
  <si>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</si>
  <si>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</si>
  <si>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</si>
  <si>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</si>
  <si>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</si>
  <si>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</si>
  <si>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</si>
  <si>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</si>
  <si>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</si>
  <si>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</si>
  <si>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</si>
  <si>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</si>
  <si>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</si>
  <si>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</si>
  <si>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</si>
  <si>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</si>
  <si>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</si>
  <si>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</si>
  <si>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</si>
  <si>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</si>
  <si>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</si>
  <si>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</si>
  <si>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</si>
  <si>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</si>
  <si>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</si>
  <si>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</si>
  <si>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</si>
  <si>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</si>
  <si>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</si>
  <si>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</si>
  <si>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</si>
  <si>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</si>
  <si>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</si>
  <si>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</si>
  <si>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</si>
  <si>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</si>
  <si>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</si>
  <si>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</si>
  <si>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</si>
  <si>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</si>
  <si>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</si>
  <si>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</si>
  <si>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</si>
  <si>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</si>
  <si>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</si>
  <si>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</si>
  <si>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</si>
  <si>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</si>
  <si>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</si>
  <si>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</si>
  <si>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</si>
  <si>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</si>
  <si>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</si>
  <si>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</si>
  <si>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</si>
  <si>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</si>
  <si>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</si>
  <si>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</si>
  <si>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</si>
  <si>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</si>
  <si>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</si>
  <si>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</si>
  <si>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</si>
  <si>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</si>
  <si>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</si>
  <si>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</si>
  <si>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</si>
  <si>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</si>
  <si>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</si>
  <si>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</si>
  <si>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</si>
  <si>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</si>
  <si>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</si>
  <si>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</si>
  <si>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</si>
  <si>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</si>
  <si>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</si>
  <si>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</si>
  <si>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</si>
  <si>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</si>
  <si>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</si>
  <si>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</si>
  <si>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</si>
  <si>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</si>
  <si>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</si>
  <si>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</si>
  <si>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</si>
  <si>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</si>
  <si>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</si>
  <si>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</si>
  <si>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</si>
  <si>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</si>
  <si>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</si>
  <si>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</si>
  <si>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</si>
  <si>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</si>
  <si>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</si>
  <si>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</si>
  <si>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</si>
  <si>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</si>
  <si>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</si>
  <si>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</si>
  <si>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</si>
  <si>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</si>
  <si>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</si>
  <si>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</si>
  <si>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</si>
  <si>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</si>
  <si>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</si>
  <si>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</si>
  <si>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</si>
  <si>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</si>
  <si>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</si>
  <si>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</si>
  <si>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</si>
  <si>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</si>
  <si>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</si>
  <si>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</si>
  <si>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</si>
  <si>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DR. A.B. XUMA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</si>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</sst>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Font="1"/>
    <xf numFmtId="164" fontId="2" fillId="0" borderId="0" xfId="0" applyNumberFormat="1" applyFont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/>
    <xf numFmtId="166" fontId="9" fillId="0" borderId="12" xfId="0" applyNumberFormat="1" applyFont="1" applyBorder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/>
    <xf numFmtId="166" fontId="9" fillId="0" borderId="16" xfId="0" applyNumberFormat="1" applyFont="1" applyBorder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/>
    <xf numFmtId="166" fontId="9" fillId="0" borderId="20" xfId="0" applyNumberFormat="1" applyFont="1" applyBorder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Font="1" applyFill="1" applyBorder="1" applyAlignment="1">
      <alignment horizontal="left" indent="1"/>
    </xf>
    <xf numFmtId="164" fontId="13" fillId="2" borderId="23" xfId="0" applyNumberFormat="1" applyFont="1" applyFill="1" applyBorder="1" applyAlignment="1">
      <alignment horizontal="right"/>
    </xf>
    <xf numFmtId="164" fontId="13" fillId="2" borderId="24" xfId="0" applyNumberFormat="1" applyFont="1" applyFill="1" applyBorder="1" applyAlignment="1">
      <alignment horizontal="right"/>
    </xf>
    <xf numFmtId="167" fontId="9" fillId="0" borderId="10" xfId="0" applyNumberFormat="1" applyFont="1" applyBorder="1"/>
    <xf numFmtId="167" fontId="9" fillId="0" borderId="11" xfId="0" applyNumberFormat="1" applyFont="1" applyBorder="1"/>
    <xf numFmtId="167" fontId="9" fillId="0" borderId="12" xfId="0" applyNumberFormat="1" applyFont="1" applyBorder="1"/>
    <xf numFmtId="167" fontId="9" fillId="0" borderId="14" xfId="0" applyNumberFormat="1" applyFont="1" applyBorder="1"/>
    <xf numFmtId="167" fontId="9" fillId="0" borderId="15" xfId="0" applyNumberFormat="1" applyFont="1" applyBorder="1"/>
    <xf numFmtId="167" fontId="9" fillId="0" borderId="16" xfId="0" applyNumberFormat="1" applyFont="1" applyBorder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/>
    <xf numFmtId="167" fontId="9" fillId="0" borderId="19" xfId="0" applyNumberFormat="1" applyFont="1" applyBorder="1"/>
    <xf numFmtId="167" fontId="9" fillId="0" borderId="20" xfId="0" applyNumberFormat="1" applyFont="1" applyBorder="1"/>
    <xf numFmtId="167" fontId="13" fillId="2" borderId="22" xfId="0" applyNumberFormat="1" applyFont="1" applyFill="1" applyBorder="1" applyAlignment="1">
      <alignment horizontal="right"/>
    </xf>
    <xf numFmtId="167" fontId="13" fillId="2" borderId="23" xfId="0" applyNumberFormat="1" applyFont="1" applyFill="1" applyBorder="1" applyAlignment="1">
      <alignment horizontal="right"/>
    </xf>
    <xf numFmtId="167" fontId="13" fillId="2" borderId="24" xfId="0" applyNumberFormat="1" applyFont="1" applyFill="1" applyBorder="1" applyAlignment="1">
      <alignment horizontal="right"/>
    </xf>
    <xf numFmtId="167" fontId="13" fillId="2" borderId="25" xfId="0" applyNumberFormat="1" applyFont="1" applyFill="1" applyBorder="1" applyAlignment="1">
      <alignment horizontal="right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75"/>
  <sheetViews>
    <sheetView showGridLines="0" tabSelected="1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43813662000</v>
      </c>
      <c r="C8" s="40">
        <f t="shared" si="0"/>
        <v>0</v>
      </c>
      <c r="D8" s="40">
        <f t="shared" si="0"/>
        <v>0</v>
      </c>
      <c r="E8" s="40">
        <f t="shared" si="0"/>
        <v>43813662000</v>
      </c>
      <c r="F8" s="41">
        <f t="shared" si="0"/>
        <v>43764378000</v>
      </c>
      <c r="G8" s="42">
        <f t="shared" si="0"/>
        <v>27823610000</v>
      </c>
      <c r="H8" s="41">
        <f t="shared" si="0"/>
        <v>6334518000</v>
      </c>
      <c r="I8" s="42">
        <f t="shared" si="0"/>
        <v>4489483052</v>
      </c>
      <c r="J8" s="41">
        <f t="shared" si="0"/>
        <v>11189737000</v>
      </c>
      <c r="K8" s="42">
        <f t="shared" si="0"/>
        <v>8768070688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17524255000</v>
      </c>
      <c r="Q8" s="42">
        <f t="shared" si="0"/>
        <v>13257553740</v>
      </c>
      <c r="R8" s="16">
        <f>IF(($H8       =0),0,((($J8       -$H8       )/$H8       )*100))</f>
        <v>76.647015605607251</v>
      </c>
      <c r="S8" s="17">
        <f>IF(($I8       =0),0,((($K8       -$I8       )/$I8       )*100))</f>
        <v>95.302456573345367</v>
      </c>
      <c r="T8" s="16">
        <f>IF(($E8       =0),0,(($P8       /$E8       )*100))</f>
        <v>39.997238760823052</v>
      </c>
      <c r="U8" s="18">
        <f>IF(($E8       =0),0,(($Q8       /$E8       )*100))</f>
        <v>30.25894922912401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41359438000</v>
      </c>
      <c r="C9" s="43">
        <f t="shared" si="2"/>
        <v>0</v>
      </c>
      <c r="D9" s="43">
        <f t="shared" si="2"/>
        <v>0</v>
      </c>
      <c r="E9" s="43">
        <f t="shared" si="2"/>
        <v>41359438000</v>
      </c>
      <c r="F9" s="44">
        <f t="shared" si="2"/>
        <v>41310154000</v>
      </c>
      <c r="G9" s="45">
        <f t="shared" si="2"/>
        <v>25983690000</v>
      </c>
      <c r="H9" s="44">
        <f t="shared" si="2"/>
        <v>5841836000</v>
      </c>
      <c r="I9" s="45">
        <f t="shared" si="2"/>
        <v>4183610427</v>
      </c>
      <c r="J9" s="44">
        <f t="shared" si="2"/>
        <v>10584375000</v>
      </c>
      <c r="K9" s="45">
        <f t="shared" si="2"/>
        <v>8354730564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16426211000</v>
      </c>
      <c r="Q9" s="45">
        <f t="shared" si="2"/>
        <v>12538340991</v>
      </c>
      <c r="R9" s="20">
        <f>IF(($H9       =0),0,((($J9       -$H9       )/$H9       )*100))</f>
        <v>81.182337196730614</v>
      </c>
      <c r="S9" s="21">
        <f>IF(($I9       =0),0,((($K9       -$I9       )/$I9       )*100))</f>
        <v>99.701447106083521</v>
      </c>
      <c r="T9" s="20">
        <f>IF(($E9       =0),0,(($P9       /$E9       )*100))</f>
        <v>39.715750006080839</v>
      </c>
      <c r="U9" s="22">
        <f>IF(($E9       =0),0,(($Q9       /$E9       )*100))</f>
        <v>30.315549720477343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17545049000</v>
      </c>
      <c r="C10" s="46"/>
      <c r="D10" s="46"/>
      <c r="E10" s="46">
        <f t="shared" ref="E10:E41" si="4">$B10      +$C10      +$D10</f>
        <v>17545049000</v>
      </c>
      <c r="F10" s="47">
        <v>17495765000</v>
      </c>
      <c r="G10" s="48">
        <v>11981817000</v>
      </c>
      <c r="H10" s="47">
        <v>3114110000</v>
      </c>
      <c r="I10" s="48">
        <v>2312517672</v>
      </c>
      <c r="J10" s="47">
        <v>5526317000</v>
      </c>
      <c r="K10" s="48">
        <v>4066159152</v>
      </c>
      <c r="L10" s="47"/>
      <c r="M10" s="48"/>
      <c r="N10" s="47"/>
      <c r="O10" s="48"/>
      <c r="P10" s="47">
        <f t="shared" ref="P10:P41" si="5">$H10      +$J10      +$L10      +$N10</f>
        <v>8640427000</v>
      </c>
      <c r="Q10" s="48">
        <f t="shared" ref="Q10:Q41" si="6">$I10      +$K10      +$M10      +$O10</f>
        <v>6378676824</v>
      </c>
      <c r="R10" s="24">
        <f t="shared" ref="R10:R41" si="7">IF(($H10      =0),0,((($J10      -$H10      )/$H10      )*100))</f>
        <v>77.460558554450557</v>
      </c>
      <c r="S10" s="25">
        <f t="shared" ref="S10:S41" si="8">IF(($I10      =0),0,((($K10      -$I10      )/$I10      )*100))</f>
        <v>75.832565572714032</v>
      </c>
      <c r="T10" s="24">
        <f t="shared" ref="T10:T41" si="9">IF(($E10      =0),0,(($P10      /$E10      )*100))</f>
        <v>49.247095291668892</v>
      </c>
      <c r="U10" s="26">
        <f t="shared" ref="U10:U41" si="10">IF(($E10      =0),0,(($Q10      /$E10      )*100))</f>
        <v>36.35599321495198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6794045000</v>
      </c>
      <c r="C12" s="46"/>
      <c r="D12" s="46"/>
      <c r="E12" s="46">
        <f t="shared" si="4"/>
        <v>6794045000</v>
      </c>
      <c r="F12" s="47">
        <v>6794045000</v>
      </c>
      <c r="G12" s="48">
        <v>3069689000</v>
      </c>
      <c r="H12" s="47">
        <v>551670000</v>
      </c>
      <c r="I12" s="48">
        <v>384546176</v>
      </c>
      <c r="J12" s="47">
        <v>1191122000</v>
      </c>
      <c r="K12" s="48">
        <v>928534735</v>
      </c>
      <c r="L12" s="47"/>
      <c r="M12" s="48"/>
      <c r="N12" s="47"/>
      <c r="O12" s="48"/>
      <c r="P12" s="47">
        <f t="shared" si="5"/>
        <v>1742792000</v>
      </c>
      <c r="Q12" s="48">
        <f t="shared" si="6"/>
        <v>1313080911</v>
      </c>
      <c r="R12" s="24">
        <f t="shared" si="7"/>
        <v>115.91204886979536</v>
      </c>
      <c r="S12" s="25">
        <f t="shared" si="8"/>
        <v>141.46248043824002</v>
      </c>
      <c r="T12" s="24">
        <f t="shared" si="9"/>
        <v>25.651758267718272</v>
      </c>
      <c r="U12" s="26">
        <f t="shared" si="10"/>
        <v>19.326938679387613</v>
      </c>
      <c r="V12" s="47"/>
      <c r="W12" s="48"/>
    </row>
    <row r="13" spans="1:23" ht="13" x14ac:dyDescent="0.3">
      <c r="A13" s="23" t="s">
        <v>40</v>
      </c>
      <c r="B13" s="46">
        <v>2212046000</v>
      </c>
      <c r="C13" s="46"/>
      <c r="D13" s="46"/>
      <c r="E13" s="46">
        <f t="shared" si="4"/>
        <v>2212046000</v>
      </c>
      <c r="F13" s="47">
        <v>2212046000</v>
      </c>
      <c r="G13" s="48">
        <v>1142211000</v>
      </c>
      <c r="H13" s="47">
        <v>247788000</v>
      </c>
      <c r="I13" s="48">
        <v>185245618</v>
      </c>
      <c r="J13" s="47">
        <v>517114000</v>
      </c>
      <c r="K13" s="48">
        <v>495156847</v>
      </c>
      <c r="L13" s="47"/>
      <c r="M13" s="48"/>
      <c r="N13" s="47"/>
      <c r="O13" s="48"/>
      <c r="P13" s="47">
        <f t="shared" si="5"/>
        <v>764902000</v>
      </c>
      <c r="Q13" s="48">
        <f t="shared" si="6"/>
        <v>680402465</v>
      </c>
      <c r="R13" s="24">
        <f t="shared" si="7"/>
        <v>108.69210776954495</v>
      </c>
      <c r="S13" s="25">
        <f t="shared" si="8"/>
        <v>167.29746827263682</v>
      </c>
      <c r="T13" s="24">
        <f t="shared" si="9"/>
        <v>34.578937327704757</v>
      </c>
      <c r="U13" s="26">
        <f t="shared" si="10"/>
        <v>30.758965455510417</v>
      </c>
      <c r="V13" s="47"/>
      <c r="W13" s="48"/>
    </row>
    <row r="14" spans="1:23" ht="13" x14ac:dyDescent="0.3">
      <c r="A14" s="23" t="s">
        <v>41</v>
      </c>
      <c r="B14" s="46">
        <v>1474813000</v>
      </c>
      <c r="C14" s="46"/>
      <c r="D14" s="46"/>
      <c r="E14" s="46">
        <f t="shared" si="4"/>
        <v>1474813000</v>
      </c>
      <c r="F14" s="47">
        <v>1474813000</v>
      </c>
      <c r="G14" s="48">
        <v>1003053000</v>
      </c>
      <c r="H14" s="47">
        <v>199233000</v>
      </c>
      <c r="I14" s="48">
        <v>185362654</v>
      </c>
      <c r="J14" s="47">
        <v>285920000</v>
      </c>
      <c r="K14" s="48">
        <v>274347168</v>
      </c>
      <c r="L14" s="47"/>
      <c r="M14" s="48"/>
      <c r="N14" s="47"/>
      <c r="O14" s="48"/>
      <c r="P14" s="47">
        <f t="shared" si="5"/>
        <v>485153000</v>
      </c>
      <c r="Q14" s="48">
        <f t="shared" si="6"/>
        <v>459709822</v>
      </c>
      <c r="R14" s="24">
        <f t="shared" si="7"/>
        <v>43.51036223918728</v>
      </c>
      <c r="S14" s="25">
        <f t="shared" si="8"/>
        <v>48.005632245641024</v>
      </c>
      <c r="T14" s="24">
        <f t="shared" si="9"/>
        <v>32.895899344527066</v>
      </c>
      <c r="U14" s="26">
        <f t="shared" si="10"/>
        <v>31.170719406460346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115461000</v>
      </c>
      <c r="C16" s="46"/>
      <c r="D16" s="46"/>
      <c r="E16" s="46">
        <f t="shared" si="4"/>
        <v>115461000</v>
      </c>
      <c r="F16" s="47">
        <v>115461000</v>
      </c>
      <c r="G16" s="48">
        <v>79135000</v>
      </c>
      <c r="H16" s="47">
        <v>12789000</v>
      </c>
      <c r="I16" s="48">
        <v>4860494</v>
      </c>
      <c r="J16" s="47">
        <v>28012000</v>
      </c>
      <c r="K16" s="48">
        <v>17977924</v>
      </c>
      <c r="L16" s="47"/>
      <c r="M16" s="48"/>
      <c r="N16" s="47"/>
      <c r="O16" s="48"/>
      <c r="P16" s="47">
        <f t="shared" si="5"/>
        <v>40801000</v>
      </c>
      <c r="Q16" s="48">
        <f t="shared" si="6"/>
        <v>22838418</v>
      </c>
      <c r="R16" s="24">
        <f t="shared" si="7"/>
        <v>119.03198060833529</v>
      </c>
      <c r="S16" s="25">
        <f t="shared" si="8"/>
        <v>269.87853498018927</v>
      </c>
      <c r="T16" s="24">
        <f t="shared" si="9"/>
        <v>35.337473259368963</v>
      </c>
      <c r="U16" s="26">
        <f t="shared" si="10"/>
        <v>19.780201106867253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>
        <v>320915000</v>
      </c>
      <c r="C20" s="46"/>
      <c r="D20" s="46"/>
      <c r="E20" s="46">
        <f t="shared" si="4"/>
        <v>320915000</v>
      </c>
      <c r="F20" s="47">
        <v>320915000</v>
      </c>
      <c r="G20" s="48">
        <v>84834000</v>
      </c>
      <c r="H20" s="47"/>
      <c r="I20" s="48">
        <v>21831898</v>
      </c>
      <c r="J20" s="47">
        <v>40735000</v>
      </c>
      <c r="K20" s="48">
        <v>342928450</v>
      </c>
      <c r="L20" s="47"/>
      <c r="M20" s="48"/>
      <c r="N20" s="47"/>
      <c r="O20" s="48"/>
      <c r="P20" s="47">
        <f t="shared" si="5"/>
        <v>40735000</v>
      </c>
      <c r="Q20" s="48">
        <f t="shared" si="6"/>
        <v>364760348</v>
      </c>
      <c r="R20" s="24">
        <f t="shared" si="7"/>
        <v>0</v>
      </c>
      <c r="S20" s="25">
        <f t="shared" si="8"/>
        <v>1470.7679194910127</v>
      </c>
      <c r="T20" s="24">
        <f t="shared" si="9"/>
        <v>12.693392331302681</v>
      </c>
      <c r="U20" s="26">
        <f t="shared" si="10"/>
        <v>113.6626047395728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3495742000</v>
      </c>
      <c r="C22" s="46"/>
      <c r="D22" s="46"/>
      <c r="E22" s="46">
        <f t="shared" si="4"/>
        <v>3495742000</v>
      </c>
      <c r="F22" s="47">
        <v>3495742000</v>
      </c>
      <c r="G22" s="48">
        <v>1827050000</v>
      </c>
      <c r="H22" s="47">
        <v>400354000</v>
      </c>
      <c r="I22" s="48">
        <v>292287463</v>
      </c>
      <c r="J22" s="47">
        <v>845286000</v>
      </c>
      <c r="K22" s="48">
        <v>563961445</v>
      </c>
      <c r="L22" s="47"/>
      <c r="M22" s="48"/>
      <c r="N22" s="47"/>
      <c r="O22" s="48"/>
      <c r="P22" s="47">
        <f t="shared" si="5"/>
        <v>1245640000</v>
      </c>
      <c r="Q22" s="48">
        <f t="shared" si="6"/>
        <v>856248908</v>
      </c>
      <c r="R22" s="24">
        <f t="shared" si="7"/>
        <v>111.13464583843297</v>
      </c>
      <c r="S22" s="25">
        <f t="shared" si="8"/>
        <v>92.947531588106472</v>
      </c>
      <c r="T22" s="24">
        <f t="shared" si="9"/>
        <v>35.633064453841271</v>
      </c>
      <c r="U22" s="26">
        <f t="shared" si="10"/>
        <v>24.494053279675672</v>
      </c>
      <c r="V22" s="47"/>
      <c r="W22" s="48"/>
    </row>
    <row r="23" spans="1:23" ht="13" x14ac:dyDescent="0.3">
      <c r="A23" s="23" t="s">
        <v>50</v>
      </c>
      <c r="B23" s="46">
        <v>3864137000</v>
      </c>
      <c r="C23" s="46"/>
      <c r="D23" s="46"/>
      <c r="E23" s="46">
        <f t="shared" si="4"/>
        <v>3864137000</v>
      </c>
      <c r="F23" s="47">
        <v>3864137000</v>
      </c>
      <c r="G23" s="48">
        <v>2348318000</v>
      </c>
      <c r="H23" s="47">
        <v>523793000</v>
      </c>
      <c r="I23" s="48">
        <v>334317661</v>
      </c>
      <c r="J23" s="47">
        <v>801972000</v>
      </c>
      <c r="K23" s="48">
        <v>702102187</v>
      </c>
      <c r="L23" s="47"/>
      <c r="M23" s="48"/>
      <c r="N23" s="47"/>
      <c r="O23" s="48"/>
      <c r="P23" s="47">
        <f t="shared" si="5"/>
        <v>1325765000</v>
      </c>
      <c r="Q23" s="48">
        <f t="shared" si="6"/>
        <v>1036419848</v>
      </c>
      <c r="R23" s="24">
        <f t="shared" si="7"/>
        <v>53.10857533414918</v>
      </c>
      <c r="S23" s="25">
        <f t="shared" si="8"/>
        <v>110.01049866761301</v>
      </c>
      <c r="T23" s="24">
        <f t="shared" si="9"/>
        <v>34.309471946776213</v>
      </c>
      <c r="U23" s="26">
        <f t="shared" si="10"/>
        <v>26.821508864721928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1172448000</v>
      </c>
      <c r="C25" s="46"/>
      <c r="D25" s="46"/>
      <c r="E25" s="46">
        <f t="shared" si="4"/>
        <v>1172448000</v>
      </c>
      <c r="F25" s="47">
        <v>1172448000</v>
      </c>
      <c r="G25" s="48">
        <v>722825000</v>
      </c>
      <c r="H25" s="47">
        <v>189852000</v>
      </c>
      <c r="I25" s="48">
        <v>145269846</v>
      </c>
      <c r="J25" s="47">
        <v>357321000</v>
      </c>
      <c r="K25" s="48">
        <v>258349749</v>
      </c>
      <c r="L25" s="47"/>
      <c r="M25" s="48"/>
      <c r="N25" s="47"/>
      <c r="O25" s="48"/>
      <c r="P25" s="47">
        <f t="shared" si="5"/>
        <v>547173000</v>
      </c>
      <c r="Q25" s="48">
        <f t="shared" si="6"/>
        <v>403619595</v>
      </c>
      <c r="R25" s="24">
        <f t="shared" si="7"/>
        <v>88.210290120725617</v>
      </c>
      <c r="S25" s="25">
        <f t="shared" si="8"/>
        <v>77.84127684695143</v>
      </c>
      <c r="T25" s="24">
        <f t="shared" si="9"/>
        <v>46.669276590518301</v>
      </c>
      <c r="U25" s="26">
        <f t="shared" si="10"/>
        <v>34.425372809710964</v>
      </c>
      <c r="V25" s="47"/>
      <c r="W25" s="48"/>
    </row>
    <row r="26" spans="1:23" ht="13" x14ac:dyDescent="0.3">
      <c r="A26" s="23" t="s">
        <v>53</v>
      </c>
      <c r="B26" s="46">
        <v>4364782000</v>
      </c>
      <c r="C26" s="46"/>
      <c r="D26" s="46"/>
      <c r="E26" s="46">
        <f t="shared" si="4"/>
        <v>4364782000</v>
      </c>
      <c r="F26" s="47">
        <v>4364782000</v>
      </c>
      <c r="G26" s="48">
        <v>3724758000</v>
      </c>
      <c r="H26" s="47">
        <v>602247000</v>
      </c>
      <c r="I26" s="48">
        <v>317370945</v>
      </c>
      <c r="J26" s="47">
        <v>990576000</v>
      </c>
      <c r="K26" s="48">
        <v>705212907</v>
      </c>
      <c r="L26" s="47"/>
      <c r="M26" s="48"/>
      <c r="N26" s="47"/>
      <c r="O26" s="48"/>
      <c r="P26" s="47">
        <f t="shared" si="5"/>
        <v>1592823000</v>
      </c>
      <c r="Q26" s="48">
        <f t="shared" si="6"/>
        <v>1022583852</v>
      </c>
      <c r="R26" s="24">
        <f t="shared" si="7"/>
        <v>64.480022316424993</v>
      </c>
      <c r="S26" s="25">
        <f t="shared" si="8"/>
        <v>122.20462147220188</v>
      </c>
      <c r="T26" s="24">
        <f t="shared" si="9"/>
        <v>36.492612918583333</v>
      </c>
      <c r="U26" s="26">
        <f t="shared" si="10"/>
        <v>23.428062432442214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2454224000</v>
      </c>
      <c r="C27" s="43">
        <f t="shared" si="11"/>
        <v>0</v>
      </c>
      <c r="D27" s="43">
        <f t="shared" si="11"/>
        <v>0</v>
      </c>
      <c r="E27" s="43">
        <f t="shared" si="11"/>
        <v>2454224000</v>
      </c>
      <c r="F27" s="44">
        <f t="shared" si="11"/>
        <v>2454224000</v>
      </c>
      <c r="G27" s="45">
        <f t="shared" si="11"/>
        <v>1839920000</v>
      </c>
      <c r="H27" s="44">
        <f t="shared" si="11"/>
        <v>492682000</v>
      </c>
      <c r="I27" s="45">
        <f t="shared" si="11"/>
        <v>305872625</v>
      </c>
      <c r="J27" s="44">
        <f t="shared" si="11"/>
        <v>605362000</v>
      </c>
      <c r="K27" s="45">
        <f t="shared" si="11"/>
        <v>413340124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1098044000</v>
      </c>
      <c r="Q27" s="45">
        <f t="shared" si="11"/>
        <v>719212749</v>
      </c>
      <c r="R27" s="20">
        <f t="shared" si="7"/>
        <v>22.87073609346394</v>
      </c>
      <c r="S27" s="21">
        <f t="shared" si="8"/>
        <v>35.134722827843781</v>
      </c>
      <c r="T27" s="20">
        <f t="shared" si="9"/>
        <v>44.740985337931669</v>
      </c>
      <c r="U27" s="22">
        <f t="shared" si="10"/>
        <v>29.305098026911971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376792000</v>
      </c>
      <c r="C29" s="46"/>
      <c r="D29" s="46"/>
      <c r="E29" s="46">
        <f t="shared" si="4"/>
        <v>376792000</v>
      </c>
      <c r="F29" s="47">
        <v>376792000</v>
      </c>
      <c r="G29" s="48">
        <v>178415000</v>
      </c>
      <c r="H29" s="47">
        <v>38214000</v>
      </c>
      <c r="I29" s="48">
        <v>27997171</v>
      </c>
      <c r="J29" s="47">
        <v>57113000</v>
      </c>
      <c r="K29" s="48">
        <v>39900155</v>
      </c>
      <c r="L29" s="47"/>
      <c r="M29" s="48"/>
      <c r="N29" s="47"/>
      <c r="O29" s="48"/>
      <c r="P29" s="47">
        <f t="shared" si="5"/>
        <v>95327000</v>
      </c>
      <c r="Q29" s="48">
        <f t="shared" si="6"/>
        <v>67897326</v>
      </c>
      <c r="R29" s="24">
        <f t="shared" si="7"/>
        <v>49.455696865023292</v>
      </c>
      <c r="S29" s="25">
        <f t="shared" si="8"/>
        <v>42.514952671468123</v>
      </c>
      <c r="T29" s="24">
        <f t="shared" si="9"/>
        <v>25.299634811779441</v>
      </c>
      <c r="U29" s="26">
        <f t="shared" si="10"/>
        <v>18.019842777978301</v>
      </c>
      <c r="V29" s="47"/>
      <c r="W29" s="48"/>
    </row>
    <row r="30" spans="1:23" ht="13" x14ac:dyDescent="0.3">
      <c r="A30" s="23" t="s">
        <v>57</v>
      </c>
      <c r="B30" s="46">
        <v>568571000</v>
      </c>
      <c r="C30" s="46"/>
      <c r="D30" s="46"/>
      <c r="E30" s="46">
        <f t="shared" si="4"/>
        <v>568571000</v>
      </c>
      <c r="F30" s="47">
        <v>568571000</v>
      </c>
      <c r="G30" s="48">
        <v>568571000</v>
      </c>
      <c r="H30" s="47">
        <v>104219000</v>
      </c>
      <c r="I30" s="48">
        <v>56043217</v>
      </c>
      <c r="J30" s="47">
        <v>133818000</v>
      </c>
      <c r="K30" s="48">
        <v>72855612</v>
      </c>
      <c r="L30" s="47"/>
      <c r="M30" s="48"/>
      <c r="N30" s="47"/>
      <c r="O30" s="48"/>
      <c r="P30" s="47">
        <f t="shared" si="5"/>
        <v>238037000</v>
      </c>
      <c r="Q30" s="48">
        <f t="shared" si="6"/>
        <v>128898829</v>
      </c>
      <c r="R30" s="24">
        <f t="shared" si="7"/>
        <v>28.400771452422301</v>
      </c>
      <c r="S30" s="25">
        <f t="shared" si="8"/>
        <v>29.998982749330754</v>
      </c>
      <c r="T30" s="24">
        <f t="shared" si="9"/>
        <v>41.865835577262999</v>
      </c>
      <c r="U30" s="26">
        <f t="shared" si="10"/>
        <v>22.670665405024174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781385000</v>
      </c>
      <c r="C32" s="46"/>
      <c r="D32" s="46"/>
      <c r="E32" s="46">
        <f t="shared" si="4"/>
        <v>781385000</v>
      </c>
      <c r="F32" s="47">
        <v>781385000</v>
      </c>
      <c r="G32" s="48">
        <v>506657000</v>
      </c>
      <c r="H32" s="47">
        <v>238289000</v>
      </c>
      <c r="I32" s="48">
        <v>150914165</v>
      </c>
      <c r="J32" s="47">
        <v>156305000</v>
      </c>
      <c r="K32" s="48">
        <v>200413350</v>
      </c>
      <c r="L32" s="47"/>
      <c r="M32" s="48"/>
      <c r="N32" s="47"/>
      <c r="O32" s="48"/>
      <c r="P32" s="47">
        <f t="shared" si="5"/>
        <v>394594000</v>
      </c>
      <c r="Q32" s="48">
        <f t="shared" si="6"/>
        <v>351327515</v>
      </c>
      <c r="R32" s="24">
        <f t="shared" si="7"/>
        <v>-34.405280982336571</v>
      </c>
      <c r="S32" s="25">
        <f t="shared" si="8"/>
        <v>32.799561923163409</v>
      </c>
      <c r="T32" s="24">
        <f t="shared" si="9"/>
        <v>50.499305719971588</v>
      </c>
      <c r="U32" s="26">
        <f t="shared" si="10"/>
        <v>44.962152460054902</v>
      </c>
      <c r="V32" s="47"/>
      <c r="W32" s="48"/>
    </row>
    <row r="33" spans="1:23" ht="13" x14ac:dyDescent="0.3">
      <c r="A33" s="23" t="s">
        <v>60</v>
      </c>
      <c r="B33" s="46">
        <v>159857000</v>
      </c>
      <c r="C33" s="46"/>
      <c r="D33" s="46"/>
      <c r="E33" s="46">
        <f t="shared" si="4"/>
        <v>159857000</v>
      </c>
      <c r="F33" s="47">
        <v>159857000</v>
      </c>
      <c r="G33" s="48">
        <v>87750000</v>
      </c>
      <c r="H33" s="47">
        <v>42784000</v>
      </c>
      <c r="I33" s="48">
        <v>40627122</v>
      </c>
      <c r="J33" s="47">
        <v>32341000</v>
      </c>
      <c r="K33" s="48">
        <v>23377700</v>
      </c>
      <c r="L33" s="47"/>
      <c r="M33" s="48"/>
      <c r="N33" s="47"/>
      <c r="O33" s="48"/>
      <c r="P33" s="47">
        <f t="shared" si="5"/>
        <v>75125000</v>
      </c>
      <c r="Q33" s="48">
        <f t="shared" si="6"/>
        <v>64004822</v>
      </c>
      <c r="R33" s="24">
        <f t="shared" si="7"/>
        <v>-24.408657442034407</v>
      </c>
      <c r="S33" s="25">
        <f t="shared" si="8"/>
        <v>-42.457897952997996</v>
      </c>
      <c r="T33" s="24">
        <f t="shared" si="9"/>
        <v>46.995126894662107</v>
      </c>
      <c r="U33" s="26">
        <f t="shared" si="10"/>
        <v>40.038798426093322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224092000</v>
      </c>
      <c r="C35" s="46"/>
      <c r="D35" s="46"/>
      <c r="E35" s="46">
        <f t="shared" si="4"/>
        <v>224092000</v>
      </c>
      <c r="F35" s="47">
        <v>224092000</v>
      </c>
      <c r="G35" s="48">
        <v>155000000</v>
      </c>
      <c r="H35" s="47">
        <v>15202000</v>
      </c>
      <c r="I35" s="48">
        <v>14425613</v>
      </c>
      <c r="J35" s="47">
        <v>62761000</v>
      </c>
      <c r="K35" s="48">
        <v>30072331</v>
      </c>
      <c r="L35" s="47"/>
      <c r="M35" s="48"/>
      <c r="N35" s="47"/>
      <c r="O35" s="48"/>
      <c r="P35" s="47">
        <f t="shared" si="5"/>
        <v>77963000</v>
      </c>
      <c r="Q35" s="48">
        <f t="shared" si="6"/>
        <v>44497944</v>
      </c>
      <c r="R35" s="24">
        <f t="shared" si="7"/>
        <v>312.84699381660306</v>
      </c>
      <c r="S35" s="25">
        <f t="shared" si="8"/>
        <v>108.46483958775271</v>
      </c>
      <c r="T35" s="24">
        <f t="shared" si="9"/>
        <v>34.790621708940975</v>
      </c>
      <c r="U35" s="26">
        <f t="shared" si="10"/>
        <v>19.8569980186709</v>
      </c>
      <c r="V35" s="47"/>
      <c r="W35" s="48"/>
    </row>
    <row r="36" spans="1:23" ht="13" x14ac:dyDescent="0.3">
      <c r="A36" s="23" t="s">
        <v>63</v>
      </c>
      <c r="B36" s="46">
        <v>343527000</v>
      </c>
      <c r="C36" s="46"/>
      <c r="D36" s="46"/>
      <c r="E36" s="46">
        <f t="shared" si="4"/>
        <v>343527000</v>
      </c>
      <c r="F36" s="47">
        <v>343527000</v>
      </c>
      <c r="G36" s="48">
        <v>343527000</v>
      </c>
      <c r="H36" s="47">
        <v>53974000</v>
      </c>
      <c r="I36" s="48">
        <v>15865337</v>
      </c>
      <c r="J36" s="47">
        <v>163024000</v>
      </c>
      <c r="K36" s="48">
        <v>46720976</v>
      </c>
      <c r="L36" s="47"/>
      <c r="M36" s="48"/>
      <c r="N36" s="47"/>
      <c r="O36" s="48"/>
      <c r="P36" s="47">
        <f t="shared" si="5"/>
        <v>216998000</v>
      </c>
      <c r="Q36" s="48">
        <f t="shared" si="6"/>
        <v>62586313</v>
      </c>
      <c r="R36" s="24">
        <f t="shared" si="7"/>
        <v>202.04172379293732</v>
      </c>
      <c r="S36" s="25">
        <f t="shared" si="8"/>
        <v>194.48461132593653</v>
      </c>
      <c r="T36" s="24">
        <f t="shared" si="9"/>
        <v>63.167669499049559</v>
      </c>
      <c r="U36" s="26">
        <f t="shared" si="10"/>
        <v>18.218746415856689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8481233000</v>
      </c>
      <c r="C42" s="52">
        <f t="shared" si="13"/>
        <v>0</v>
      </c>
      <c r="D42" s="52">
        <f t="shared" si="13"/>
        <v>0</v>
      </c>
      <c r="E42" s="52">
        <f t="shared" si="13"/>
        <v>8481233000</v>
      </c>
      <c r="F42" s="53">
        <f t="shared" si="13"/>
        <v>8481233000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8334717000</v>
      </c>
      <c r="C43" s="43">
        <f t="shared" si="19"/>
        <v>0</v>
      </c>
      <c r="D43" s="43">
        <f t="shared" si="19"/>
        <v>0</v>
      </c>
      <c r="E43" s="43">
        <f t="shared" si="19"/>
        <v>8334717000</v>
      </c>
      <c r="F43" s="44">
        <f t="shared" si="19"/>
        <v>8334717000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3607327000</v>
      </c>
      <c r="C44" s="49"/>
      <c r="D44" s="49"/>
      <c r="E44" s="49">
        <f t="shared" ref="E44:E61" si="21">$B44      +$C44      +$D44</f>
        <v>3607327000</v>
      </c>
      <c r="F44" s="50">
        <v>3607327000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3821156000</v>
      </c>
      <c r="C45" s="46"/>
      <c r="D45" s="46"/>
      <c r="E45" s="46">
        <f t="shared" si="21"/>
        <v>3821156000</v>
      </c>
      <c r="F45" s="47">
        <v>3821156000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100902000</v>
      </c>
      <c r="C46" s="46"/>
      <c r="D46" s="46"/>
      <c r="E46" s="46">
        <f t="shared" si="21"/>
        <v>100902000</v>
      </c>
      <c r="F46" s="47">
        <v>100902000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805332000</v>
      </c>
      <c r="C52" s="46"/>
      <c r="D52" s="46"/>
      <c r="E52" s="46">
        <f t="shared" si="21"/>
        <v>805332000</v>
      </c>
      <c r="F52" s="47">
        <v>805332000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146516000</v>
      </c>
      <c r="C53" s="43">
        <f t="shared" si="24"/>
        <v>0</v>
      </c>
      <c r="D53" s="43">
        <f t="shared" si="24"/>
        <v>0</v>
      </c>
      <c r="E53" s="43">
        <f t="shared" si="24"/>
        <v>146516000</v>
      </c>
      <c r="F53" s="44">
        <f t="shared" si="24"/>
        <v>146516000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146516000</v>
      </c>
      <c r="C56" s="46"/>
      <c r="D56" s="46"/>
      <c r="E56" s="46">
        <f t="shared" si="21"/>
        <v>146516000</v>
      </c>
      <c r="F56" s="47">
        <v>146516000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52294895000</v>
      </c>
      <c r="C58" s="43">
        <f t="shared" si="26"/>
        <v>0</v>
      </c>
      <c r="D58" s="43">
        <f t="shared" si="26"/>
        <v>0</v>
      </c>
      <c r="E58" s="43">
        <f t="shared" si="26"/>
        <v>52294895000</v>
      </c>
      <c r="F58" s="44">
        <f t="shared" si="26"/>
        <v>52245611000</v>
      </c>
      <c r="G58" s="45">
        <f t="shared" si="26"/>
        <v>27823610000</v>
      </c>
      <c r="H58" s="44">
        <f t="shared" si="26"/>
        <v>6334518000</v>
      </c>
      <c r="I58" s="45">
        <f t="shared" si="26"/>
        <v>4489483052</v>
      </c>
      <c r="J58" s="44">
        <f t="shared" si="26"/>
        <v>11189737000</v>
      </c>
      <c r="K58" s="45">
        <f t="shared" si="26"/>
        <v>8768070688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17524255000</v>
      </c>
      <c r="Q58" s="45">
        <f t="shared" si="26"/>
        <v>13257553740</v>
      </c>
      <c r="R58" s="20">
        <f t="shared" si="14"/>
        <v>76.647015605607251</v>
      </c>
      <c r="S58" s="21">
        <f t="shared" si="15"/>
        <v>95.302456573345367</v>
      </c>
      <c r="T58" s="20">
        <f t="shared" si="16"/>
        <v>33.51045068548278</v>
      </c>
      <c r="U58" s="22">
        <f t="shared" si="17"/>
        <v>25.351525689075388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8149316000</v>
      </c>
      <c r="C59" s="43">
        <f t="shared" si="28"/>
        <v>0</v>
      </c>
      <c r="D59" s="43">
        <f t="shared" si="28"/>
        <v>0</v>
      </c>
      <c r="E59" s="43">
        <f t="shared" si="28"/>
        <v>8149316000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662063683</v>
      </c>
      <c r="J59" s="44">
        <f t="shared" si="28"/>
        <v>0</v>
      </c>
      <c r="K59" s="45">
        <f t="shared" si="28"/>
        <v>1299277031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1961340714</v>
      </c>
      <c r="R59" s="20">
        <f t="shared" si="14"/>
        <v>0</v>
      </c>
      <c r="S59" s="21">
        <f t="shared" si="15"/>
        <v>96.24653403621295</v>
      </c>
      <c r="T59" s="20">
        <f t="shared" si="16"/>
        <v>0</v>
      </c>
      <c r="U59" s="22">
        <f t="shared" si="17"/>
        <v>24.067550135496035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8149316000</v>
      </c>
      <c r="C60" s="49"/>
      <c r="D60" s="49"/>
      <c r="E60" s="49">
        <f t="shared" si="21"/>
        <v>8149316000</v>
      </c>
      <c r="F60" s="50"/>
      <c r="G60" s="51"/>
      <c r="H60" s="50"/>
      <c r="I60" s="51">
        <v>662063683</v>
      </c>
      <c r="J60" s="50"/>
      <c r="K60" s="51">
        <v>1299277031</v>
      </c>
      <c r="L60" s="50"/>
      <c r="M60" s="51"/>
      <c r="N60" s="50"/>
      <c r="O60" s="51"/>
      <c r="P60" s="50">
        <f t="shared" si="22"/>
        <v>0</v>
      </c>
      <c r="Q60" s="51">
        <f t="shared" si="23"/>
        <v>1961340714</v>
      </c>
      <c r="R60" s="28">
        <f t="shared" si="14"/>
        <v>0</v>
      </c>
      <c r="S60" s="29">
        <f t="shared" si="15"/>
        <v>96.24653403621295</v>
      </c>
      <c r="T60" s="28">
        <f t="shared" si="16"/>
        <v>0</v>
      </c>
      <c r="U60" s="30">
        <f t="shared" si="17"/>
        <v>24.067550135496035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60444211000</v>
      </c>
      <c r="C62" s="55">
        <f t="shared" si="30"/>
        <v>0</v>
      </c>
      <c r="D62" s="55">
        <f t="shared" si="30"/>
        <v>0</v>
      </c>
      <c r="E62" s="55">
        <f t="shared" si="30"/>
        <v>60444211000</v>
      </c>
      <c r="F62" s="56">
        <f t="shared" si="30"/>
        <v>52245611000</v>
      </c>
      <c r="G62" s="57">
        <f t="shared" si="30"/>
        <v>27823610000</v>
      </c>
      <c r="H62" s="56">
        <f t="shared" si="30"/>
        <v>6334518000</v>
      </c>
      <c r="I62" s="57">
        <f t="shared" si="30"/>
        <v>5151546735</v>
      </c>
      <c r="J62" s="56">
        <f t="shared" si="30"/>
        <v>11189737000</v>
      </c>
      <c r="K62" s="57">
        <f t="shared" si="30"/>
        <v>10067347719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17524255000</v>
      </c>
      <c r="Q62" s="57">
        <f t="shared" si="30"/>
        <v>15218894454</v>
      </c>
      <c r="R62" s="38">
        <f t="shared" si="14"/>
        <v>76.647015605607251</v>
      </c>
      <c r="S62" s="39">
        <f t="shared" si="15"/>
        <v>95.423787007534543</v>
      </c>
      <c r="T62" s="38">
        <f t="shared" si="16"/>
        <v>28.992445612368073</v>
      </c>
      <c r="U62" s="39">
        <f t="shared" si="17"/>
        <v>25.178415272886927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28918000</v>
      </c>
      <c r="C8" s="40">
        <f t="shared" si="0"/>
        <v>39533000</v>
      </c>
      <c r="D8" s="40">
        <f t="shared" si="0"/>
        <v>0</v>
      </c>
      <c r="E8" s="40">
        <f t="shared" si="0"/>
        <v>68451000</v>
      </c>
      <c r="F8" s="41">
        <f t="shared" si="0"/>
        <v>68451000</v>
      </c>
      <c r="G8" s="42">
        <f t="shared" si="0"/>
        <v>41439000</v>
      </c>
      <c r="H8" s="41">
        <f t="shared" si="0"/>
        <v>5955000</v>
      </c>
      <c r="I8" s="42">
        <f t="shared" si="0"/>
        <v>892443</v>
      </c>
      <c r="J8" s="41">
        <f t="shared" si="0"/>
        <v>5329000</v>
      </c>
      <c r="K8" s="42">
        <f t="shared" si="0"/>
        <v>11622133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11284000</v>
      </c>
      <c r="Q8" s="42">
        <f t="shared" si="0"/>
        <v>12514576</v>
      </c>
      <c r="R8" s="16">
        <f>IF(($H8       =0),0,((($J8       -$H8       )/$H8       )*100))</f>
        <v>-10.512174643157012</v>
      </c>
      <c r="S8" s="17">
        <f>IF(($I8       =0),0,((($K8       -$I8       )/$I8       )*100))</f>
        <v>1202.2829469221003</v>
      </c>
      <c r="T8" s="16">
        <f>IF(($E8       =0),0,(($P8       /$E8       )*100))</f>
        <v>16.484784736526858</v>
      </c>
      <c r="U8" s="18">
        <f>IF(($E8       =0),0,(($Q8       /$E8       )*100))</f>
        <v>18.282532030211392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26277000</v>
      </c>
      <c r="C9" s="43">
        <f t="shared" si="2"/>
        <v>39533000</v>
      </c>
      <c r="D9" s="43">
        <f t="shared" si="2"/>
        <v>0</v>
      </c>
      <c r="E9" s="43">
        <f t="shared" si="2"/>
        <v>65810000</v>
      </c>
      <c r="F9" s="44">
        <f t="shared" si="2"/>
        <v>65810000</v>
      </c>
      <c r="G9" s="45">
        <f t="shared" si="2"/>
        <v>39072000</v>
      </c>
      <c r="H9" s="44">
        <f t="shared" si="2"/>
        <v>5062000</v>
      </c>
      <c r="I9" s="45">
        <f t="shared" si="2"/>
        <v>76622</v>
      </c>
      <c r="J9" s="44">
        <f t="shared" si="2"/>
        <v>4986000</v>
      </c>
      <c r="K9" s="45">
        <f t="shared" si="2"/>
        <v>11355465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10048000</v>
      </c>
      <c r="Q9" s="45">
        <f t="shared" si="2"/>
        <v>11432087</v>
      </c>
      <c r="R9" s="20">
        <f>IF(($H9       =0),0,((($J9       -$H9       )/$H9       )*100))</f>
        <v>-1.50138285262742</v>
      </c>
      <c r="S9" s="21">
        <f>IF(($I9       =0),0,((($K9       -$I9       )/$I9       )*100))</f>
        <v>14720.110412153168</v>
      </c>
      <c r="T9" s="20">
        <f>IF(($E9       =0),0,(($P9       /$E9       )*100))</f>
        <v>15.268196322747302</v>
      </c>
      <c r="U9" s="22">
        <f>IF(($E9       =0),0,(($Q9       /$E9       )*100))</f>
        <v>17.371352378058049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>
        <v>39533000</v>
      </c>
      <c r="D10" s="46"/>
      <c r="E10" s="46">
        <f t="shared" ref="E10:E41" si="4">$B10      +$C10      +$D10</f>
        <v>39533000</v>
      </c>
      <c r="F10" s="47">
        <v>39533000</v>
      </c>
      <c r="G10" s="48">
        <v>22075000</v>
      </c>
      <c r="H10" s="47"/>
      <c r="I10" s="48"/>
      <c r="J10" s="47"/>
      <c r="K10" s="48">
        <v>5974760</v>
      </c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5974760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15.113348341891584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23969000</v>
      </c>
      <c r="C13" s="46"/>
      <c r="D13" s="46"/>
      <c r="E13" s="46">
        <f t="shared" si="4"/>
        <v>23969000</v>
      </c>
      <c r="F13" s="47">
        <v>23969000</v>
      </c>
      <c r="G13" s="48">
        <v>15381000</v>
      </c>
      <c r="H13" s="47">
        <v>4485000</v>
      </c>
      <c r="I13" s="48">
        <v>76622</v>
      </c>
      <c r="J13" s="47">
        <v>3867000</v>
      </c>
      <c r="K13" s="48">
        <v>4261330</v>
      </c>
      <c r="L13" s="47"/>
      <c r="M13" s="48"/>
      <c r="N13" s="47"/>
      <c r="O13" s="48"/>
      <c r="P13" s="47">
        <f t="shared" si="5"/>
        <v>8352000</v>
      </c>
      <c r="Q13" s="48">
        <f t="shared" si="6"/>
        <v>4337952</v>
      </c>
      <c r="R13" s="24">
        <f t="shared" si="7"/>
        <v>-13.779264214046824</v>
      </c>
      <c r="S13" s="25">
        <f t="shared" si="8"/>
        <v>5461.4966980762701</v>
      </c>
      <c r="T13" s="24">
        <f t="shared" si="9"/>
        <v>34.845008135508365</v>
      </c>
      <c r="U13" s="26">
        <f t="shared" si="10"/>
        <v>18.098176811715135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2308000</v>
      </c>
      <c r="C16" s="46"/>
      <c r="D16" s="46"/>
      <c r="E16" s="46">
        <f t="shared" si="4"/>
        <v>2308000</v>
      </c>
      <c r="F16" s="47">
        <v>2308000</v>
      </c>
      <c r="G16" s="48">
        <v>1616000</v>
      </c>
      <c r="H16" s="47">
        <v>577000</v>
      </c>
      <c r="I16" s="48"/>
      <c r="J16" s="47">
        <v>1119000</v>
      </c>
      <c r="K16" s="48">
        <v>1119375</v>
      </c>
      <c r="L16" s="47"/>
      <c r="M16" s="48"/>
      <c r="N16" s="47"/>
      <c r="O16" s="48"/>
      <c r="P16" s="47">
        <f t="shared" si="5"/>
        <v>1696000</v>
      </c>
      <c r="Q16" s="48">
        <f t="shared" si="6"/>
        <v>1119375</v>
      </c>
      <c r="R16" s="24">
        <f t="shared" si="7"/>
        <v>93.934142114384741</v>
      </c>
      <c r="S16" s="25">
        <f t="shared" si="8"/>
        <v>0</v>
      </c>
      <c r="T16" s="24">
        <f t="shared" si="9"/>
        <v>73.483535528596192</v>
      </c>
      <c r="U16" s="26">
        <f t="shared" si="10"/>
        <v>48.499783362218366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2641000</v>
      </c>
      <c r="C27" s="43">
        <f t="shared" si="11"/>
        <v>0</v>
      </c>
      <c r="D27" s="43">
        <f t="shared" si="11"/>
        <v>0</v>
      </c>
      <c r="E27" s="43">
        <f t="shared" si="11"/>
        <v>2641000</v>
      </c>
      <c r="F27" s="44">
        <f t="shared" si="11"/>
        <v>2641000</v>
      </c>
      <c r="G27" s="45">
        <f t="shared" si="11"/>
        <v>2367000</v>
      </c>
      <c r="H27" s="44">
        <f t="shared" si="11"/>
        <v>893000</v>
      </c>
      <c r="I27" s="45">
        <f t="shared" si="11"/>
        <v>815821</v>
      </c>
      <c r="J27" s="44">
        <f t="shared" si="11"/>
        <v>343000</v>
      </c>
      <c r="K27" s="45">
        <f t="shared" si="11"/>
        <v>266668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1236000</v>
      </c>
      <c r="Q27" s="45">
        <f t="shared" si="11"/>
        <v>1082489</v>
      </c>
      <c r="R27" s="20">
        <f t="shared" si="7"/>
        <v>-61.590145576707719</v>
      </c>
      <c r="S27" s="21">
        <f t="shared" si="8"/>
        <v>-67.312927713309662</v>
      </c>
      <c r="T27" s="20">
        <f t="shared" si="9"/>
        <v>46.800454373343428</v>
      </c>
      <c r="U27" s="22">
        <f t="shared" si="10"/>
        <v>40.987845513063235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741000</v>
      </c>
      <c r="I30" s="48">
        <v>741157</v>
      </c>
      <c r="J30" s="47">
        <v>267000</v>
      </c>
      <c r="K30" s="48">
        <v>266668</v>
      </c>
      <c r="L30" s="47"/>
      <c r="M30" s="48"/>
      <c r="N30" s="47"/>
      <c r="O30" s="48"/>
      <c r="P30" s="47">
        <f t="shared" si="5"/>
        <v>1008000</v>
      </c>
      <c r="Q30" s="48">
        <f t="shared" si="6"/>
        <v>1007825</v>
      </c>
      <c r="R30" s="24">
        <f t="shared" si="7"/>
        <v>-63.967611336032391</v>
      </c>
      <c r="S30" s="25">
        <f t="shared" si="8"/>
        <v>-64.020038939118166</v>
      </c>
      <c r="T30" s="24">
        <f t="shared" si="9"/>
        <v>58.604651162790702</v>
      </c>
      <c r="U30" s="26">
        <f t="shared" si="10"/>
        <v>58.594476744186039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921000</v>
      </c>
      <c r="C32" s="46"/>
      <c r="D32" s="46"/>
      <c r="E32" s="46">
        <f t="shared" si="4"/>
        <v>921000</v>
      </c>
      <c r="F32" s="47">
        <v>921000</v>
      </c>
      <c r="G32" s="48">
        <v>647000</v>
      </c>
      <c r="H32" s="47">
        <v>152000</v>
      </c>
      <c r="I32" s="48">
        <v>74664</v>
      </c>
      <c r="J32" s="47">
        <v>76000</v>
      </c>
      <c r="K32" s="48"/>
      <c r="L32" s="47"/>
      <c r="M32" s="48"/>
      <c r="N32" s="47"/>
      <c r="O32" s="48"/>
      <c r="P32" s="47">
        <f t="shared" si="5"/>
        <v>228000</v>
      </c>
      <c r="Q32" s="48">
        <f t="shared" si="6"/>
        <v>74664</v>
      </c>
      <c r="R32" s="24">
        <f t="shared" si="7"/>
        <v>-50</v>
      </c>
      <c r="S32" s="25">
        <f t="shared" si="8"/>
        <v>-100</v>
      </c>
      <c r="T32" s="24">
        <f t="shared" si="9"/>
        <v>24.755700325732899</v>
      </c>
      <c r="U32" s="26">
        <f t="shared" si="10"/>
        <v>8.1068403908794782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2100000</v>
      </c>
      <c r="C42" s="52">
        <f t="shared" si="13"/>
        <v>0</v>
      </c>
      <c r="D42" s="52">
        <f t="shared" si="13"/>
        <v>0</v>
      </c>
      <c r="E42" s="52">
        <f t="shared" si="13"/>
        <v>2100000</v>
      </c>
      <c r="F42" s="53">
        <f t="shared" si="13"/>
        <v>2100000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2100000</v>
      </c>
      <c r="C53" s="43">
        <f t="shared" si="24"/>
        <v>0</v>
      </c>
      <c r="D53" s="43">
        <f t="shared" si="24"/>
        <v>0</v>
      </c>
      <c r="E53" s="43">
        <f t="shared" si="24"/>
        <v>2100000</v>
      </c>
      <c r="F53" s="44">
        <f t="shared" si="24"/>
        <v>2100000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2100000</v>
      </c>
      <c r="C56" s="46"/>
      <c r="D56" s="46"/>
      <c r="E56" s="46">
        <f t="shared" si="21"/>
        <v>2100000</v>
      </c>
      <c r="F56" s="47">
        <v>2100000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31018000</v>
      </c>
      <c r="C58" s="43">
        <f t="shared" si="26"/>
        <v>39533000</v>
      </c>
      <c r="D58" s="43">
        <f t="shared" si="26"/>
        <v>0</v>
      </c>
      <c r="E58" s="43">
        <f t="shared" si="26"/>
        <v>70551000</v>
      </c>
      <c r="F58" s="44">
        <f t="shared" si="26"/>
        <v>70551000</v>
      </c>
      <c r="G58" s="45">
        <f t="shared" si="26"/>
        <v>41439000</v>
      </c>
      <c r="H58" s="44">
        <f t="shared" si="26"/>
        <v>5955000</v>
      </c>
      <c r="I58" s="45">
        <f t="shared" si="26"/>
        <v>892443</v>
      </c>
      <c r="J58" s="44">
        <f t="shared" si="26"/>
        <v>5329000</v>
      </c>
      <c r="K58" s="45">
        <f t="shared" si="26"/>
        <v>11622133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11284000</v>
      </c>
      <c r="Q58" s="45">
        <f t="shared" si="26"/>
        <v>12514576</v>
      </c>
      <c r="R58" s="20">
        <f t="shared" si="14"/>
        <v>-10.512174643157012</v>
      </c>
      <c r="S58" s="21">
        <f t="shared" si="15"/>
        <v>1202.2829469221003</v>
      </c>
      <c r="T58" s="20">
        <f t="shared" si="16"/>
        <v>15.994103556292611</v>
      </c>
      <c r="U58" s="22">
        <f t="shared" si="17"/>
        <v>17.738339640827203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31018000</v>
      </c>
      <c r="C62" s="55">
        <f t="shared" si="30"/>
        <v>39533000</v>
      </c>
      <c r="D62" s="55">
        <f t="shared" si="30"/>
        <v>0</v>
      </c>
      <c r="E62" s="55">
        <f t="shared" si="30"/>
        <v>70551000</v>
      </c>
      <c r="F62" s="56">
        <f t="shared" si="30"/>
        <v>70551000</v>
      </c>
      <c r="G62" s="57">
        <f t="shared" si="30"/>
        <v>41439000</v>
      </c>
      <c r="H62" s="56">
        <f t="shared" si="30"/>
        <v>5955000</v>
      </c>
      <c r="I62" s="57">
        <f t="shared" si="30"/>
        <v>892443</v>
      </c>
      <c r="J62" s="56">
        <f t="shared" si="30"/>
        <v>5329000</v>
      </c>
      <c r="K62" s="57">
        <f t="shared" si="30"/>
        <v>11622133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11284000</v>
      </c>
      <c r="Q62" s="57">
        <f t="shared" si="30"/>
        <v>12514576</v>
      </c>
      <c r="R62" s="38">
        <f t="shared" si="14"/>
        <v>-10.512174643157012</v>
      </c>
      <c r="S62" s="39">
        <f t="shared" si="15"/>
        <v>1202.2829469221003</v>
      </c>
      <c r="T62" s="38">
        <f t="shared" si="16"/>
        <v>15.994103556292611</v>
      </c>
      <c r="U62" s="39">
        <f t="shared" si="17"/>
        <v>17.738339640827203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97627000</v>
      </c>
      <c r="C8" s="40">
        <f t="shared" si="0"/>
        <v>0</v>
      </c>
      <c r="D8" s="40">
        <f t="shared" si="0"/>
        <v>0</v>
      </c>
      <c r="E8" s="40">
        <f t="shared" si="0"/>
        <v>97627000</v>
      </c>
      <c r="F8" s="41">
        <f t="shared" si="0"/>
        <v>97627000</v>
      </c>
      <c r="G8" s="42">
        <f t="shared" si="0"/>
        <v>75229000</v>
      </c>
      <c r="H8" s="41">
        <f t="shared" si="0"/>
        <v>10697000</v>
      </c>
      <c r="I8" s="42">
        <f t="shared" si="0"/>
        <v>5154234</v>
      </c>
      <c r="J8" s="41">
        <f t="shared" si="0"/>
        <v>20469000</v>
      </c>
      <c r="K8" s="42">
        <f t="shared" si="0"/>
        <v>27457299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31166000</v>
      </c>
      <c r="Q8" s="42">
        <f t="shared" si="0"/>
        <v>32611533</v>
      </c>
      <c r="R8" s="16">
        <f>IF(($H8       =0),0,((($J8       -$H8       )/$H8       )*100))</f>
        <v>91.352715714686354</v>
      </c>
      <c r="S8" s="17">
        <f>IF(($I8       =0),0,((($K8       -$I8       )/$I8       )*100))</f>
        <v>432.71347400991107</v>
      </c>
      <c r="T8" s="16">
        <f>IF(($E8       =0),0,(($P8       /$E8       )*100))</f>
        <v>31.923545740420174</v>
      </c>
      <c r="U8" s="18">
        <f>IF(($E8       =0),0,(($Q8       /$E8       )*100))</f>
        <v>33.404215022483534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92309000</v>
      </c>
      <c r="C9" s="43">
        <f t="shared" si="2"/>
        <v>0</v>
      </c>
      <c r="D9" s="43">
        <f t="shared" si="2"/>
        <v>0</v>
      </c>
      <c r="E9" s="43">
        <f t="shared" si="2"/>
        <v>92309000</v>
      </c>
      <c r="F9" s="44">
        <f t="shared" si="2"/>
        <v>92309000</v>
      </c>
      <c r="G9" s="45">
        <f t="shared" si="2"/>
        <v>71042000</v>
      </c>
      <c r="H9" s="44">
        <f t="shared" si="2"/>
        <v>8540000</v>
      </c>
      <c r="I9" s="45">
        <f t="shared" si="2"/>
        <v>5154234</v>
      </c>
      <c r="J9" s="44">
        <f t="shared" si="2"/>
        <v>19138000</v>
      </c>
      <c r="K9" s="45">
        <f t="shared" si="2"/>
        <v>27457299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27678000</v>
      </c>
      <c r="Q9" s="45">
        <f t="shared" si="2"/>
        <v>32611533</v>
      </c>
      <c r="R9" s="20">
        <f>IF(($H9       =0),0,((($J9       -$H9       )/$H9       )*100))</f>
        <v>124.09836065573769</v>
      </c>
      <c r="S9" s="21">
        <f>IF(($I9       =0),0,((($K9       -$I9       )/$I9       )*100))</f>
        <v>432.71347400991107</v>
      </c>
      <c r="T9" s="20">
        <f>IF(($E9       =0),0,(($P9       /$E9       )*100))</f>
        <v>29.984075225600971</v>
      </c>
      <c r="U9" s="22">
        <f>IF(($E9       =0),0,(($Q9       /$E9       )*100))</f>
        <v>35.328660260646302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37385000</v>
      </c>
      <c r="C10" s="46"/>
      <c r="D10" s="46"/>
      <c r="E10" s="46">
        <f t="shared" ref="E10:E41" si="4">$B10      +$C10      +$D10</f>
        <v>37385000</v>
      </c>
      <c r="F10" s="47">
        <v>37385000</v>
      </c>
      <c r="G10" s="48">
        <v>32298000</v>
      </c>
      <c r="H10" s="47">
        <v>3245000</v>
      </c>
      <c r="I10" s="48">
        <v>3934054</v>
      </c>
      <c r="J10" s="47">
        <v>9925000</v>
      </c>
      <c r="K10" s="48">
        <v>9352989</v>
      </c>
      <c r="L10" s="47"/>
      <c r="M10" s="48"/>
      <c r="N10" s="47"/>
      <c r="O10" s="48"/>
      <c r="P10" s="47">
        <f t="shared" ref="P10:P41" si="5">$H10      +$J10      +$L10      +$N10</f>
        <v>13170000</v>
      </c>
      <c r="Q10" s="48">
        <f t="shared" ref="Q10:Q41" si="6">$I10      +$K10      +$M10      +$O10</f>
        <v>13287043</v>
      </c>
      <c r="R10" s="24">
        <f t="shared" ref="R10:R41" si="7">IF(($H10      =0),0,((($J10      -$H10      )/$H10      )*100))</f>
        <v>205.85516178736518</v>
      </c>
      <c r="S10" s="25">
        <f t="shared" ref="S10:S41" si="8">IF(($I10      =0),0,((($K10      -$I10      )/$I10      )*100))</f>
        <v>137.74429634163639</v>
      </c>
      <c r="T10" s="24">
        <f t="shared" ref="T10:T41" si="9">IF(($E10      =0),0,(($P10      /$E10      )*100))</f>
        <v>35.228032633409121</v>
      </c>
      <c r="U10" s="26">
        <f t="shared" ref="U10:U41" si="10">IF(($E10      =0),0,(($Q10      /$E10      )*100))</f>
        <v>35.541107396014446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25212000</v>
      </c>
      <c r="C13" s="46"/>
      <c r="D13" s="46"/>
      <c r="E13" s="46">
        <f t="shared" si="4"/>
        <v>25212000</v>
      </c>
      <c r="F13" s="47">
        <v>25212000</v>
      </c>
      <c r="G13" s="48">
        <v>15212000</v>
      </c>
      <c r="H13" s="47"/>
      <c r="I13" s="48"/>
      <c r="J13" s="47"/>
      <c r="K13" s="48">
        <v>7190760</v>
      </c>
      <c r="L13" s="47"/>
      <c r="M13" s="48"/>
      <c r="N13" s="47"/>
      <c r="O13" s="48"/>
      <c r="P13" s="47">
        <f t="shared" si="5"/>
        <v>0</v>
      </c>
      <c r="Q13" s="48">
        <f t="shared" si="6"/>
        <v>7190760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28.52118039029034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8820000</v>
      </c>
      <c r="H14" s="47">
        <v>3848000</v>
      </c>
      <c r="I14" s="48">
        <v>1220180</v>
      </c>
      <c r="J14" s="47">
        <v>891000</v>
      </c>
      <c r="K14" s="48">
        <v>7848186</v>
      </c>
      <c r="L14" s="47"/>
      <c r="M14" s="48"/>
      <c r="N14" s="47"/>
      <c r="O14" s="48"/>
      <c r="P14" s="47">
        <f t="shared" si="5"/>
        <v>4739000</v>
      </c>
      <c r="Q14" s="48">
        <f t="shared" si="6"/>
        <v>9068366</v>
      </c>
      <c r="R14" s="24">
        <f t="shared" si="7"/>
        <v>-76.845114345114339</v>
      </c>
      <c r="S14" s="25">
        <f t="shared" si="8"/>
        <v>543.19903620777256</v>
      </c>
      <c r="T14" s="24">
        <f t="shared" si="9"/>
        <v>47.39</v>
      </c>
      <c r="U14" s="26">
        <f t="shared" si="10"/>
        <v>90.683660000000003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19712000</v>
      </c>
      <c r="C23" s="46"/>
      <c r="D23" s="46"/>
      <c r="E23" s="46">
        <f t="shared" si="4"/>
        <v>19712000</v>
      </c>
      <c r="F23" s="47">
        <v>19712000</v>
      </c>
      <c r="G23" s="48">
        <v>14712000</v>
      </c>
      <c r="H23" s="47">
        <v>1447000</v>
      </c>
      <c r="I23" s="48"/>
      <c r="J23" s="47">
        <v>8322000</v>
      </c>
      <c r="K23" s="48">
        <v>3065364</v>
      </c>
      <c r="L23" s="47"/>
      <c r="M23" s="48"/>
      <c r="N23" s="47"/>
      <c r="O23" s="48"/>
      <c r="P23" s="47">
        <f t="shared" si="5"/>
        <v>9769000</v>
      </c>
      <c r="Q23" s="48">
        <f t="shared" si="6"/>
        <v>3065364</v>
      </c>
      <c r="R23" s="24">
        <f t="shared" si="7"/>
        <v>475.12093987560473</v>
      </c>
      <c r="S23" s="25">
        <f t="shared" si="8"/>
        <v>0</v>
      </c>
      <c r="T23" s="24">
        <f t="shared" si="9"/>
        <v>49.558644480519483</v>
      </c>
      <c r="U23" s="26">
        <f t="shared" si="10"/>
        <v>15.55075081168831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5318000</v>
      </c>
      <c r="C27" s="43">
        <f t="shared" si="11"/>
        <v>0</v>
      </c>
      <c r="D27" s="43">
        <f t="shared" si="11"/>
        <v>0</v>
      </c>
      <c r="E27" s="43">
        <f t="shared" si="11"/>
        <v>5318000</v>
      </c>
      <c r="F27" s="44">
        <f t="shared" si="11"/>
        <v>5318000</v>
      </c>
      <c r="G27" s="45">
        <f t="shared" si="11"/>
        <v>4187000</v>
      </c>
      <c r="H27" s="44">
        <f t="shared" si="11"/>
        <v>2157000</v>
      </c>
      <c r="I27" s="45">
        <f t="shared" si="11"/>
        <v>0</v>
      </c>
      <c r="J27" s="44">
        <f t="shared" si="11"/>
        <v>1331000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3488000</v>
      </c>
      <c r="Q27" s="45">
        <f t="shared" si="11"/>
        <v>0</v>
      </c>
      <c r="R27" s="20">
        <f t="shared" si="7"/>
        <v>-38.293926750115901</v>
      </c>
      <c r="S27" s="21">
        <f t="shared" si="8"/>
        <v>0</v>
      </c>
      <c r="T27" s="20">
        <f t="shared" si="9"/>
        <v>65.588567130500181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319000</v>
      </c>
      <c r="I30" s="48"/>
      <c r="J30" s="47">
        <v>532000</v>
      </c>
      <c r="K30" s="48"/>
      <c r="L30" s="47"/>
      <c r="M30" s="48"/>
      <c r="N30" s="47"/>
      <c r="O30" s="48"/>
      <c r="P30" s="47">
        <f t="shared" si="5"/>
        <v>851000</v>
      </c>
      <c r="Q30" s="48">
        <f t="shared" si="6"/>
        <v>0</v>
      </c>
      <c r="R30" s="24">
        <f t="shared" si="7"/>
        <v>66.771159874608159</v>
      </c>
      <c r="S30" s="25">
        <f t="shared" si="8"/>
        <v>0</v>
      </c>
      <c r="T30" s="24">
        <f t="shared" si="9"/>
        <v>54.903225806451616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3768000</v>
      </c>
      <c r="C32" s="46"/>
      <c r="D32" s="46"/>
      <c r="E32" s="46">
        <f t="shared" si="4"/>
        <v>3768000</v>
      </c>
      <c r="F32" s="47">
        <v>3768000</v>
      </c>
      <c r="G32" s="48">
        <v>2637000</v>
      </c>
      <c r="H32" s="47">
        <v>1838000</v>
      </c>
      <c r="I32" s="48"/>
      <c r="J32" s="47">
        <v>799000</v>
      </c>
      <c r="K32" s="48"/>
      <c r="L32" s="47"/>
      <c r="M32" s="48"/>
      <c r="N32" s="47"/>
      <c r="O32" s="48"/>
      <c r="P32" s="47">
        <f t="shared" si="5"/>
        <v>2637000</v>
      </c>
      <c r="Q32" s="48">
        <f t="shared" si="6"/>
        <v>0</v>
      </c>
      <c r="R32" s="24">
        <f t="shared" si="7"/>
        <v>-56.52883569096845</v>
      </c>
      <c r="S32" s="25">
        <f t="shared" si="8"/>
        <v>0</v>
      </c>
      <c r="T32" s="24">
        <f t="shared" si="9"/>
        <v>69.984076433121018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80100000</v>
      </c>
      <c r="C42" s="52">
        <f t="shared" si="13"/>
        <v>0</v>
      </c>
      <c r="D42" s="52">
        <f t="shared" si="13"/>
        <v>0</v>
      </c>
      <c r="E42" s="52">
        <f t="shared" si="13"/>
        <v>80100000</v>
      </c>
      <c r="F42" s="53">
        <f t="shared" si="13"/>
        <v>80100000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80100000</v>
      </c>
      <c r="C43" s="43">
        <f t="shared" si="19"/>
        <v>0</v>
      </c>
      <c r="D43" s="43">
        <f t="shared" si="19"/>
        <v>0</v>
      </c>
      <c r="E43" s="43">
        <f t="shared" si="19"/>
        <v>80100000</v>
      </c>
      <c r="F43" s="44">
        <f t="shared" si="19"/>
        <v>80100000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177727000</v>
      </c>
      <c r="C58" s="43">
        <f t="shared" si="26"/>
        <v>0</v>
      </c>
      <c r="D58" s="43">
        <f t="shared" si="26"/>
        <v>0</v>
      </c>
      <c r="E58" s="43">
        <f t="shared" si="26"/>
        <v>177727000</v>
      </c>
      <c r="F58" s="44">
        <f t="shared" si="26"/>
        <v>177727000</v>
      </c>
      <c r="G58" s="45">
        <f t="shared" si="26"/>
        <v>75229000</v>
      </c>
      <c r="H58" s="44">
        <f t="shared" si="26"/>
        <v>10697000</v>
      </c>
      <c r="I58" s="45">
        <f t="shared" si="26"/>
        <v>5154234</v>
      </c>
      <c r="J58" s="44">
        <f t="shared" si="26"/>
        <v>20469000</v>
      </c>
      <c r="K58" s="45">
        <f t="shared" si="26"/>
        <v>27457299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31166000</v>
      </c>
      <c r="Q58" s="45">
        <f t="shared" si="26"/>
        <v>32611533</v>
      </c>
      <c r="R58" s="20">
        <f t="shared" si="14"/>
        <v>91.352715714686354</v>
      </c>
      <c r="S58" s="21">
        <f t="shared" si="15"/>
        <v>432.71347400991107</v>
      </c>
      <c r="T58" s="20">
        <f t="shared" si="16"/>
        <v>17.535883686778035</v>
      </c>
      <c r="U58" s="22">
        <f t="shared" si="17"/>
        <v>18.349228310836281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177727000</v>
      </c>
      <c r="C62" s="55">
        <f t="shared" si="30"/>
        <v>0</v>
      </c>
      <c r="D62" s="55">
        <f t="shared" si="30"/>
        <v>0</v>
      </c>
      <c r="E62" s="55">
        <f t="shared" si="30"/>
        <v>177727000</v>
      </c>
      <c r="F62" s="56">
        <f t="shared" si="30"/>
        <v>177727000</v>
      </c>
      <c r="G62" s="57">
        <f t="shared" si="30"/>
        <v>75229000</v>
      </c>
      <c r="H62" s="56">
        <f t="shared" si="30"/>
        <v>10697000</v>
      </c>
      <c r="I62" s="57">
        <f t="shared" si="30"/>
        <v>5154234</v>
      </c>
      <c r="J62" s="56">
        <f t="shared" si="30"/>
        <v>20469000</v>
      </c>
      <c r="K62" s="57">
        <f t="shared" si="30"/>
        <v>27457299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31166000</v>
      </c>
      <c r="Q62" s="57">
        <f t="shared" si="30"/>
        <v>32611533</v>
      </c>
      <c r="R62" s="38">
        <f t="shared" si="14"/>
        <v>91.352715714686354</v>
      </c>
      <c r="S62" s="39">
        <f t="shared" si="15"/>
        <v>432.71347400991107</v>
      </c>
      <c r="T62" s="38">
        <f t="shared" si="16"/>
        <v>17.535883686778035</v>
      </c>
      <c r="U62" s="39">
        <f t="shared" si="17"/>
        <v>18.349228310836281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86354000</v>
      </c>
      <c r="C8" s="40">
        <f t="shared" si="0"/>
        <v>0</v>
      </c>
      <c r="D8" s="40">
        <f t="shared" si="0"/>
        <v>0</v>
      </c>
      <c r="E8" s="40">
        <f t="shared" si="0"/>
        <v>86354000</v>
      </c>
      <c r="F8" s="41">
        <f t="shared" si="0"/>
        <v>86354000</v>
      </c>
      <c r="G8" s="42">
        <f t="shared" si="0"/>
        <v>49205000</v>
      </c>
      <c r="H8" s="41">
        <f t="shared" si="0"/>
        <v>7113000</v>
      </c>
      <c r="I8" s="42">
        <f t="shared" si="0"/>
        <v>210065</v>
      </c>
      <c r="J8" s="41">
        <f t="shared" si="0"/>
        <v>24259000</v>
      </c>
      <c r="K8" s="42">
        <f t="shared" si="0"/>
        <v>28779090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31372000</v>
      </c>
      <c r="Q8" s="42">
        <f t="shared" si="0"/>
        <v>28989155</v>
      </c>
      <c r="R8" s="16">
        <f>IF(($H8       =0),0,((($J8       -$H8       )/$H8       )*100))</f>
        <v>241.05159566990019</v>
      </c>
      <c r="S8" s="17">
        <f>IF(($I8       =0),0,((($K8       -$I8       )/$I8       )*100))</f>
        <v>13600.088067978959</v>
      </c>
      <c r="T8" s="16">
        <f>IF(($E8       =0),0,(($P8       /$E8       )*100))</f>
        <v>36.329527294624455</v>
      </c>
      <c r="U8" s="18">
        <f>IF(($E8       =0),0,(($Q8       /$E8       )*100))</f>
        <v>33.570135720406697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83313000</v>
      </c>
      <c r="C9" s="43">
        <f t="shared" si="2"/>
        <v>0</v>
      </c>
      <c r="D9" s="43">
        <f t="shared" si="2"/>
        <v>0</v>
      </c>
      <c r="E9" s="43">
        <f t="shared" si="2"/>
        <v>83313000</v>
      </c>
      <c r="F9" s="44">
        <f t="shared" si="2"/>
        <v>83313000</v>
      </c>
      <c r="G9" s="45">
        <f t="shared" si="2"/>
        <v>46491000</v>
      </c>
      <c r="H9" s="44">
        <f t="shared" si="2"/>
        <v>6986000</v>
      </c>
      <c r="I9" s="45">
        <f t="shared" si="2"/>
        <v>0</v>
      </c>
      <c r="J9" s="44">
        <f t="shared" si="2"/>
        <v>23647000</v>
      </c>
      <c r="K9" s="45">
        <f t="shared" si="2"/>
        <v>27931607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30633000</v>
      </c>
      <c r="Q9" s="45">
        <f t="shared" si="2"/>
        <v>27931607</v>
      </c>
      <c r="R9" s="20">
        <f>IF(($H9       =0),0,((($J9       -$H9       )/$H9       )*100))</f>
        <v>238.49126825078727</v>
      </c>
      <c r="S9" s="21">
        <f>IF(($I9       =0),0,((($K9       -$I9       )/$I9       )*100))</f>
        <v>0</v>
      </c>
      <c r="T9" s="20">
        <f>IF(($E9       =0),0,(($P9       /$E9       )*100))</f>
        <v>36.768571531453674</v>
      </c>
      <c r="U9" s="22">
        <f>IF(($E9       =0),0,(($Q9       /$E9       )*100))</f>
        <v>33.526108770540013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30878000</v>
      </c>
      <c r="C10" s="46"/>
      <c r="D10" s="46"/>
      <c r="E10" s="46">
        <f t="shared" ref="E10:E41" si="4">$B10      +$C10      +$D10</f>
        <v>30878000</v>
      </c>
      <c r="F10" s="47">
        <v>30878000</v>
      </c>
      <c r="G10" s="48">
        <v>18056000</v>
      </c>
      <c r="H10" s="47">
        <v>6986000</v>
      </c>
      <c r="I10" s="48"/>
      <c r="J10" s="47">
        <v>15656000</v>
      </c>
      <c r="K10" s="48">
        <v>7588702</v>
      </c>
      <c r="L10" s="47"/>
      <c r="M10" s="48"/>
      <c r="N10" s="47"/>
      <c r="O10" s="48"/>
      <c r="P10" s="47">
        <f t="shared" ref="P10:P41" si="5">$H10      +$J10      +$L10      +$N10</f>
        <v>22642000</v>
      </c>
      <c r="Q10" s="48">
        <f t="shared" ref="Q10:Q41" si="6">$I10      +$K10      +$M10      +$O10</f>
        <v>7588702</v>
      </c>
      <c r="R10" s="24">
        <f t="shared" ref="R10:R41" si="7">IF(($H10      =0),0,((($J10      -$H10      )/$H10      )*100))</f>
        <v>124.1053535642714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73.327288036789952</v>
      </c>
      <c r="U10" s="26">
        <f t="shared" ref="U10:U41" si="10">IF(($E10      =0),0,(($Q10      /$E10      )*100))</f>
        <v>24.576403912170477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33627000</v>
      </c>
      <c r="C13" s="46"/>
      <c r="D13" s="46"/>
      <c r="E13" s="46">
        <f t="shared" si="4"/>
        <v>33627000</v>
      </c>
      <c r="F13" s="47">
        <v>33627000</v>
      </c>
      <c r="G13" s="48">
        <v>19627000</v>
      </c>
      <c r="H13" s="47"/>
      <c r="I13" s="48"/>
      <c r="J13" s="47">
        <v>5970000</v>
      </c>
      <c r="K13" s="48">
        <v>12816718</v>
      </c>
      <c r="L13" s="47"/>
      <c r="M13" s="48"/>
      <c r="N13" s="47"/>
      <c r="O13" s="48"/>
      <c r="P13" s="47">
        <f t="shared" si="5"/>
        <v>5970000</v>
      </c>
      <c r="Q13" s="48">
        <f t="shared" si="6"/>
        <v>12816718</v>
      </c>
      <c r="R13" s="24">
        <f t="shared" si="7"/>
        <v>0</v>
      </c>
      <c r="S13" s="25">
        <f t="shared" si="8"/>
        <v>0</v>
      </c>
      <c r="T13" s="24">
        <f t="shared" si="9"/>
        <v>17.753590864483897</v>
      </c>
      <c r="U13" s="26">
        <f t="shared" si="10"/>
        <v>38.1143664317364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18808000</v>
      </c>
      <c r="C23" s="46"/>
      <c r="D23" s="46"/>
      <c r="E23" s="46">
        <f t="shared" si="4"/>
        <v>18808000</v>
      </c>
      <c r="F23" s="47">
        <v>18808000</v>
      </c>
      <c r="G23" s="48">
        <v>8808000</v>
      </c>
      <c r="H23" s="47"/>
      <c r="I23" s="48"/>
      <c r="J23" s="47">
        <v>2021000</v>
      </c>
      <c r="K23" s="48">
        <v>7526187</v>
      </c>
      <c r="L23" s="47"/>
      <c r="M23" s="48"/>
      <c r="N23" s="47"/>
      <c r="O23" s="48"/>
      <c r="P23" s="47">
        <f t="shared" si="5"/>
        <v>2021000</v>
      </c>
      <c r="Q23" s="48">
        <f t="shared" si="6"/>
        <v>7526187</v>
      </c>
      <c r="R23" s="24">
        <f t="shared" si="7"/>
        <v>0</v>
      </c>
      <c r="S23" s="25">
        <f t="shared" si="8"/>
        <v>0</v>
      </c>
      <c r="T23" s="24">
        <f t="shared" si="9"/>
        <v>10.745427477669077</v>
      </c>
      <c r="U23" s="26">
        <f t="shared" si="10"/>
        <v>40.015881539770312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3041000</v>
      </c>
      <c r="C27" s="43">
        <f t="shared" si="11"/>
        <v>0</v>
      </c>
      <c r="D27" s="43">
        <f t="shared" si="11"/>
        <v>0</v>
      </c>
      <c r="E27" s="43">
        <f t="shared" si="11"/>
        <v>3041000</v>
      </c>
      <c r="F27" s="44">
        <f t="shared" si="11"/>
        <v>3041000</v>
      </c>
      <c r="G27" s="45">
        <f t="shared" si="11"/>
        <v>2714000</v>
      </c>
      <c r="H27" s="44">
        <f t="shared" si="11"/>
        <v>127000</v>
      </c>
      <c r="I27" s="45">
        <f t="shared" si="11"/>
        <v>210065</v>
      </c>
      <c r="J27" s="44">
        <f t="shared" si="11"/>
        <v>612000</v>
      </c>
      <c r="K27" s="45">
        <f t="shared" si="11"/>
        <v>847483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739000</v>
      </c>
      <c r="Q27" s="45">
        <f t="shared" si="11"/>
        <v>1057548</v>
      </c>
      <c r="R27" s="20">
        <f t="shared" si="7"/>
        <v>381.88976377952753</v>
      </c>
      <c r="S27" s="21">
        <f t="shared" si="8"/>
        <v>303.43845952443291</v>
      </c>
      <c r="T27" s="20">
        <f t="shared" si="9"/>
        <v>24.301216705031241</v>
      </c>
      <c r="U27" s="22">
        <f t="shared" si="10"/>
        <v>34.776323577770469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88000</v>
      </c>
      <c r="I30" s="48">
        <v>6000</v>
      </c>
      <c r="J30" s="47">
        <v>367000</v>
      </c>
      <c r="K30" s="48">
        <v>295429</v>
      </c>
      <c r="L30" s="47"/>
      <c r="M30" s="48"/>
      <c r="N30" s="47"/>
      <c r="O30" s="48"/>
      <c r="P30" s="47">
        <f t="shared" si="5"/>
        <v>455000</v>
      </c>
      <c r="Q30" s="48">
        <f t="shared" si="6"/>
        <v>301429</v>
      </c>
      <c r="R30" s="24">
        <f t="shared" si="7"/>
        <v>317.04545454545456</v>
      </c>
      <c r="S30" s="25">
        <f t="shared" si="8"/>
        <v>4823.8166666666666</v>
      </c>
      <c r="T30" s="24">
        <f t="shared" si="9"/>
        <v>23.333333333333332</v>
      </c>
      <c r="U30" s="26">
        <f t="shared" si="10"/>
        <v>15.457897435897436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1091000</v>
      </c>
      <c r="C32" s="46"/>
      <c r="D32" s="46"/>
      <c r="E32" s="46">
        <f t="shared" si="4"/>
        <v>1091000</v>
      </c>
      <c r="F32" s="47">
        <v>1091000</v>
      </c>
      <c r="G32" s="48">
        <v>764000</v>
      </c>
      <c r="H32" s="47">
        <v>39000</v>
      </c>
      <c r="I32" s="48">
        <v>204065</v>
      </c>
      <c r="J32" s="47">
        <v>245000</v>
      </c>
      <c r="K32" s="48">
        <v>552054</v>
      </c>
      <c r="L32" s="47"/>
      <c r="M32" s="48"/>
      <c r="N32" s="47"/>
      <c r="O32" s="48"/>
      <c r="P32" s="47">
        <f t="shared" si="5"/>
        <v>284000</v>
      </c>
      <c r="Q32" s="48">
        <f t="shared" si="6"/>
        <v>756119</v>
      </c>
      <c r="R32" s="24">
        <f t="shared" si="7"/>
        <v>528.20512820512818</v>
      </c>
      <c r="S32" s="25">
        <f t="shared" si="8"/>
        <v>170.52850807340798</v>
      </c>
      <c r="T32" s="24">
        <f t="shared" si="9"/>
        <v>26.031164069660861</v>
      </c>
      <c r="U32" s="26">
        <f t="shared" si="10"/>
        <v>69.305132905591208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500000</v>
      </c>
      <c r="C43" s="43">
        <f t="shared" si="19"/>
        <v>0</v>
      </c>
      <c r="D43" s="43">
        <f t="shared" si="19"/>
        <v>0</v>
      </c>
      <c r="E43" s="43">
        <f t="shared" si="19"/>
        <v>500000</v>
      </c>
      <c r="F43" s="44">
        <f t="shared" si="19"/>
        <v>500000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86854000</v>
      </c>
      <c r="C58" s="43">
        <f t="shared" si="26"/>
        <v>0</v>
      </c>
      <c r="D58" s="43">
        <f t="shared" si="26"/>
        <v>0</v>
      </c>
      <c r="E58" s="43">
        <f t="shared" si="26"/>
        <v>86854000</v>
      </c>
      <c r="F58" s="44">
        <f t="shared" si="26"/>
        <v>86854000</v>
      </c>
      <c r="G58" s="45">
        <f t="shared" si="26"/>
        <v>49205000</v>
      </c>
      <c r="H58" s="44">
        <f t="shared" si="26"/>
        <v>7113000</v>
      </c>
      <c r="I58" s="45">
        <f t="shared" si="26"/>
        <v>210065</v>
      </c>
      <c r="J58" s="44">
        <f t="shared" si="26"/>
        <v>24259000</v>
      </c>
      <c r="K58" s="45">
        <f t="shared" si="26"/>
        <v>28779090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31372000</v>
      </c>
      <c r="Q58" s="45">
        <f t="shared" si="26"/>
        <v>28989155</v>
      </c>
      <c r="R58" s="20">
        <f t="shared" si="14"/>
        <v>241.05159566990019</v>
      </c>
      <c r="S58" s="21">
        <f t="shared" si="15"/>
        <v>13600.088067978959</v>
      </c>
      <c r="T58" s="20">
        <f t="shared" si="16"/>
        <v>36.120385935017381</v>
      </c>
      <c r="U58" s="22">
        <f t="shared" si="17"/>
        <v>33.376879591037834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86854000</v>
      </c>
      <c r="C62" s="55">
        <f t="shared" si="30"/>
        <v>0</v>
      </c>
      <c r="D62" s="55">
        <f t="shared" si="30"/>
        <v>0</v>
      </c>
      <c r="E62" s="55">
        <f t="shared" si="30"/>
        <v>86854000</v>
      </c>
      <c r="F62" s="56">
        <f t="shared" si="30"/>
        <v>86854000</v>
      </c>
      <c r="G62" s="57">
        <f t="shared" si="30"/>
        <v>49205000</v>
      </c>
      <c r="H62" s="56">
        <f t="shared" si="30"/>
        <v>7113000</v>
      </c>
      <c r="I62" s="57">
        <f t="shared" si="30"/>
        <v>210065</v>
      </c>
      <c r="J62" s="56">
        <f t="shared" si="30"/>
        <v>24259000</v>
      </c>
      <c r="K62" s="57">
        <f t="shared" si="30"/>
        <v>28779090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31372000</v>
      </c>
      <c r="Q62" s="57">
        <f t="shared" si="30"/>
        <v>28989155</v>
      </c>
      <c r="R62" s="38">
        <f t="shared" si="14"/>
        <v>241.05159566990019</v>
      </c>
      <c r="S62" s="39">
        <f t="shared" si="15"/>
        <v>13600.088067978959</v>
      </c>
      <c r="T62" s="38">
        <f t="shared" si="16"/>
        <v>36.120385935017381</v>
      </c>
      <c r="U62" s="39">
        <f t="shared" si="17"/>
        <v>33.376879591037834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256348000</v>
      </c>
      <c r="C8" s="40">
        <f t="shared" si="0"/>
        <v>0</v>
      </c>
      <c r="D8" s="40">
        <f t="shared" si="0"/>
        <v>0</v>
      </c>
      <c r="E8" s="40">
        <f t="shared" si="0"/>
        <v>256348000</v>
      </c>
      <c r="F8" s="41">
        <f t="shared" si="0"/>
        <v>256348000</v>
      </c>
      <c r="G8" s="42">
        <f t="shared" si="0"/>
        <v>155942000</v>
      </c>
      <c r="H8" s="41">
        <f t="shared" si="0"/>
        <v>35255000</v>
      </c>
      <c r="I8" s="42">
        <f t="shared" si="0"/>
        <v>0</v>
      </c>
      <c r="J8" s="41">
        <f t="shared" si="0"/>
        <v>90291000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125546000</v>
      </c>
      <c r="Q8" s="42">
        <f t="shared" si="0"/>
        <v>0</v>
      </c>
      <c r="R8" s="16">
        <f>IF(($H8       =0),0,((($J8       -$H8       )/$H8       )*100))</f>
        <v>156.10835342504609</v>
      </c>
      <c r="S8" s="17">
        <f>IF(($I8       =0),0,((($K8       -$I8       )/$I8       )*100))</f>
        <v>0</v>
      </c>
      <c r="T8" s="16">
        <f>IF(($E8       =0),0,(($P8       /$E8       )*100))</f>
        <v>48.97483108898841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248282000</v>
      </c>
      <c r="C9" s="43">
        <f t="shared" si="2"/>
        <v>0</v>
      </c>
      <c r="D9" s="43">
        <f t="shared" si="2"/>
        <v>0</v>
      </c>
      <c r="E9" s="43">
        <f t="shared" si="2"/>
        <v>248282000</v>
      </c>
      <c r="F9" s="44">
        <f t="shared" si="2"/>
        <v>248282000</v>
      </c>
      <c r="G9" s="45">
        <f t="shared" si="2"/>
        <v>149786000</v>
      </c>
      <c r="H9" s="44">
        <f t="shared" si="2"/>
        <v>30912000</v>
      </c>
      <c r="I9" s="45">
        <f t="shared" si="2"/>
        <v>0</v>
      </c>
      <c r="J9" s="44">
        <f t="shared" si="2"/>
        <v>89331000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120243000</v>
      </c>
      <c r="Q9" s="45">
        <f t="shared" si="2"/>
        <v>0</v>
      </c>
      <c r="R9" s="20">
        <f>IF(($H9       =0),0,((($J9       -$H9       )/$H9       )*100))</f>
        <v>188.98486024844721</v>
      </c>
      <c r="S9" s="21">
        <f>IF(($I9       =0),0,((($K9       -$I9       )/$I9       )*100))</f>
        <v>0</v>
      </c>
      <c r="T9" s="20">
        <f>IF(($E9       =0),0,(($P9       /$E9       )*100))</f>
        <v>48.430011035838284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13493000</v>
      </c>
      <c r="C13" s="46"/>
      <c r="D13" s="46"/>
      <c r="E13" s="46">
        <f t="shared" si="4"/>
        <v>13493000</v>
      </c>
      <c r="F13" s="47">
        <v>13493000</v>
      </c>
      <c r="G13" s="48">
        <v>8200000</v>
      </c>
      <c r="H13" s="47"/>
      <c r="I13" s="48"/>
      <c r="J13" s="47">
        <v>2965000</v>
      </c>
      <c r="K13" s="48"/>
      <c r="L13" s="47"/>
      <c r="M13" s="48"/>
      <c r="N13" s="47"/>
      <c r="O13" s="48"/>
      <c r="P13" s="47">
        <f t="shared" si="5"/>
        <v>2965000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21.974357074038391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30000000</v>
      </c>
      <c r="C14" s="46"/>
      <c r="D14" s="46"/>
      <c r="E14" s="46">
        <f t="shared" si="4"/>
        <v>30000000</v>
      </c>
      <c r="F14" s="47">
        <v>30000000</v>
      </c>
      <c r="G14" s="48">
        <v>30000000</v>
      </c>
      <c r="H14" s="47">
        <v>24333000</v>
      </c>
      <c r="I14" s="48"/>
      <c r="J14" s="47">
        <v>3313000</v>
      </c>
      <c r="K14" s="48"/>
      <c r="L14" s="47"/>
      <c r="M14" s="48"/>
      <c r="N14" s="47"/>
      <c r="O14" s="48"/>
      <c r="P14" s="47">
        <f t="shared" si="5"/>
        <v>27646000</v>
      </c>
      <c r="Q14" s="48">
        <f t="shared" si="6"/>
        <v>0</v>
      </c>
      <c r="R14" s="24">
        <f t="shared" si="7"/>
        <v>-86.384744996506797</v>
      </c>
      <c r="S14" s="25">
        <f t="shared" si="8"/>
        <v>0</v>
      </c>
      <c r="T14" s="24">
        <f t="shared" si="9"/>
        <v>92.153333333333336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46782000</v>
      </c>
      <c r="C23" s="46"/>
      <c r="D23" s="46"/>
      <c r="E23" s="46">
        <f t="shared" si="4"/>
        <v>46782000</v>
      </c>
      <c r="F23" s="47">
        <v>46782000</v>
      </c>
      <c r="G23" s="48">
        <v>16782000</v>
      </c>
      <c r="H23" s="47"/>
      <c r="I23" s="48"/>
      <c r="J23" s="47">
        <v>15527000</v>
      </c>
      <c r="K23" s="48"/>
      <c r="L23" s="47"/>
      <c r="M23" s="48"/>
      <c r="N23" s="47"/>
      <c r="O23" s="48"/>
      <c r="P23" s="47">
        <f t="shared" si="5"/>
        <v>15527000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33.190115856526013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158007000</v>
      </c>
      <c r="C25" s="46"/>
      <c r="D25" s="46"/>
      <c r="E25" s="46">
        <f t="shared" si="4"/>
        <v>158007000</v>
      </c>
      <c r="F25" s="47">
        <v>158007000</v>
      </c>
      <c r="G25" s="48">
        <v>94804000</v>
      </c>
      <c r="H25" s="47">
        <v>6579000</v>
      </c>
      <c r="I25" s="48"/>
      <c r="J25" s="47">
        <v>67526000</v>
      </c>
      <c r="K25" s="48"/>
      <c r="L25" s="47"/>
      <c r="M25" s="48"/>
      <c r="N25" s="47"/>
      <c r="O25" s="48"/>
      <c r="P25" s="47">
        <f t="shared" si="5"/>
        <v>74105000</v>
      </c>
      <c r="Q25" s="48">
        <f t="shared" si="6"/>
        <v>0</v>
      </c>
      <c r="R25" s="24">
        <f t="shared" si="7"/>
        <v>926.38698890408864</v>
      </c>
      <c r="S25" s="25">
        <f t="shared" si="8"/>
        <v>0</v>
      </c>
      <c r="T25" s="24">
        <f t="shared" si="9"/>
        <v>46.899820894011022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8066000</v>
      </c>
      <c r="C27" s="43">
        <f t="shared" si="11"/>
        <v>0</v>
      </c>
      <c r="D27" s="43">
        <f t="shared" si="11"/>
        <v>0</v>
      </c>
      <c r="E27" s="43">
        <f t="shared" si="11"/>
        <v>8066000</v>
      </c>
      <c r="F27" s="44">
        <f t="shared" si="11"/>
        <v>8066000</v>
      </c>
      <c r="G27" s="45">
        <f t="shared" si="11"/>
        <v>6156000</v>
      </c>
      <c r="H27" s="44">
        <f t="shared" si="11"/>
        <v>4343000</v>
      </c>
      <c r="I27" s="45">
        <f t="shared" si="11"/>
        <v>0</v>
      </c>
      <c r="J27" s="44">
        <f t="shared" si="11"/>
        <v>960000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5303000</v>
      </c>
      <c r="Q27" s="45">
        <f t="shared" si="11"/>
        <v>0</v>
      </c>
      <c r="R27" s="20">
        <f t="shared" si="7"/>
        <v>-77.895463965001156</v>
      </c>
      <c r="S27" s="21">
        <f t="shared" si="8"/>
        <v>0</v>
      </c>
      <c r="T27" s="20">
        <f t="shared" si="9"/>
        <v>65.745102901066204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174000</v>
      </c>
      <c r="I30" s="48"/>
      <c r="J30" s="47">
        <v>673000</v>
      </c>
      <c r="K30" s="48"/>
      <c r="L30" s="47"/>
      <c r="M30" s="48"/>
      <c r="N30" s="47"/>
      <c r="O30" s="48"/>
      <c r="P30" s="47">
        <f t="shared" si="5"/>
        <v>847000</v>
      </c>
      <c r="Q30" s="48">
        <f t="shared" si="6"/>
        <v>0</v>
      </c>
      <c r="R30" s="24">
        <f t="shared" si="7"/>
        <v>286.78160919540232</v>
      </c>
      <c r="S30" s="25">
        <f t="shared" si="8"/>
        <v>0</v>
      </c>
      <c r="T30" s="24">
        <f t="shared" si="9"/>
        <v>49.823529411764703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6366000</v>
      </c>
      <c r="C32" s="46"/>
      <c r="D32" s="46"/>
      <c r="E32" s="46">
        <f t="shared" si="4"/>
        <v>6366000</v>
      </c>
      <c r="F32" s="47">
        <v>6366000</v>
      </c>
      <c r="G32" s="48">
        <v>4456000</v>
      </c>
      <c r="H32" s="47">
        <v>4169000</v>
      </c>
      <c r="I32" s="48"/>
      <c r="J32" s="47">
        <v>287000</v>
      </c>
      <c r="K32" s="48"/>
      <c r="L32" s="47"/>
      <c r="M32" s="48"/>
      <c r="N32" s="47"/>
      <c r="O32" s="48"/>
      <c r="P32" s="47">
        <f t="shared" si="5"/>
        <v>4456000</v>
      </c>
      <c r="Q32" s="48">
        <f t="shared" si="6"/>
        <v>0</v>
      </c>
      <c r="R32" s="24">
        <f t="shared" si="7"/>
        <v>-93.115855121132157</v>
      </c>
      <c r="S32" s="25">
        <f t="shared" si="8"/>
        <v>0</v>
      </c>
      <c r="T32" s="24">
        <f t="shared" si="9"/>
        <v>69.996858309770658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13646000</v>
      </c>
      <c r="C42" s="52">
        <f t="shared" si="13"/>
        <v>0</v>
      </c>
      <c r="D42" s="52">
        <f t="shared" si="13"/>
        <v>0</v>
      </c>
      <c r="E42" s="52">
        <f t="shared" si="13"/>
        <v>13646000</v>
      </c>
      <c r="F42" s="53">
        <f t="shared" si="13"/>
        <v>13646000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13646000</v>
      </c>
      <c r="C43" s="43">
        <f t="shared" si="19"/>
        <v>0</v>
      </c>
      <c r="D43" s="43">
        <f t="shared" si="19"/>
        <v>0</v>
      </c>
      <c r="E43" s="43">
        <f t="shared" si="19"/>
        <v>13646000</v>
      </c>
      <c r="F43" s="44">
        <f t="shared" si="19"/>
        <v>13646000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11646000</v>
      </c>
      <c r="C45" s="46"/>
      <c r="D45" s="46"/>
      <c r="E45" s="46">
        <f t="shared" si="21"/>
        <v>11646000</v>
      </c>
      <c r="F45" s="47">
        <v>11646000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269994000</v>
      </c>
      <c r="C58" s="43">
        <f t="shared" si="26"/>
        <v>0</v>
      </c>
      <c r="D58" s="43">
        <f t="shared" si="26"/>
        <v>0</v>
      </c>
      <c r="E58" s="43">
        <f t="shared" si="26"/>
        <v>269994000</v>
      </c>
      <c r="F58" s="44">
        <f t="shared" si="26"/>
        <v>269994000</v>
      </c>
      <c r="G58" s="45">
        <f t="shared" si="26"/>
        <v>155942000</v>
      </c>
      <c r="H58" s="44">
        <f t="shared" si="26"/>
        <v>35255000</v>
      </c>
      <c r="I58" s="45">
        <f t="shared" si="26"/>
        <v>0</v>
      </c>
      <c r="J58" s="44">
        <f t="shared" si="26"/>
        <v>90291000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125546000</v>
      </c>
      <c r="Q58" s="45">
        <f t="shared" si="26"/>
        <v>0</v>
      </c>
      <c r="R58" s="20">
        <f t="shared" si="14"/>
        <v>156.10835342504609</v>
      </c>
      <c r="S58" s="21">
        <f t="shared" si="15"/>
        <v>0</v>
      </c>
      <c r="T58" s="20">
        <f t="shared" si="16"/>
        <v>46.499551841892782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269994000</v>
      </c>
      <c r="C62" s="55">
        <f t="shared" si="30"/>
        <v>0</v>
      </c>
      <c r="D62" s="55">
        <f t="shared" si="30"/>
        <v>0</v>
      </c>
      <c r="E62" s="55">
        <f t="shared" si="30"/>
        <v>269994000</v>
      </c>
      <c r="F62" s="56">
        <f t="shared" si="30"/>
        <v>269994000</v>
      </c>
      <c r="G62" s="57">
        <f t="shared" si="30"/>
        <v>155942000</v>
      </c>
      <c r="H62" s="56">
        <f t="shared" si="30"/>
        <v>35255000</v>
      </c>
      <c r="I62" s="57">
        <f t="shared" si="30"/>
        <v>0</v>
      </c>
      <c r="J62" s="56">
        <f t="shared" si="30"/>
        <v>90291000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125546000</v>
      </c>
      <c r="Q62" s="57">
        <f t="shared" si="30"/>
        <v>0</v>
      </c>
      <c r="R62" s="38">
        <f t="shared" si="14"/>
        <v>156.10835342504609</v>
      </c>
      <c r="S62" s="39">
        <f t="shared" si="15"/>
        <v>0</v>
      </c>
      <c r="T62" s="38">
        <f t="shared" si="16"/>
        <v>46.499551841892782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148774000</v>
      </c>
      <c r="C8" s="40">
        <f t="shared" si="0"/>
        <v>0</v>
      </c>
      <c r="D8" s="40">
        <f t="shared" si="0"/>
        <v>0</v>
      </c>
      <c r="E8" s="40">
        <f t="shared" si="0"/>
        <v>148774000</v>
      </c>
      <c r="F8" s="41">
        <f t="shared" si="0"/>
        <v>148774000</v>
      </c>
      <c r="G8" s="42">
        <f t="shared" si="0"/>
        <v>100673000</v>
      </c>
      <c r="H8" s="41">
        <f t="shared" si="0"/>
        <v>22619000</v>
      </c>
      <c r="I8" s="42">
        <f t="shared" si="0"/>
        <v>11794072</v>
      </c>
      <c r="J8" s="41">
        <f t="shared" si="0"/>
        <v>31761000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54380000</v>
      </c>
      <c r="Q8" s="42">
        <f t="shared" si="0"/>
        <v>11794072</v>
      </c>
      <c r="R8" s="16">
        <f>IF(($H8       =0),0,((($J8       -$H8       )/$H8       )*100))</f>
        <v>40.417348247048942</v>
      </c>
      <c r="S8" s="17">
        <f>IF(($I8       =0),0,((($K8       -$I8       )/$I8       )*100))</f>
        <v>-100</v>
      </c>
      <c r="T8" s="16">
        <f>IF(($E8       =0),0,(($P8       /$E8       )*100))</f>
        <v>36.552085713901619</v>
      </c>
      <c r="U8" s="18">
        <f>IF(($E8       =0),0,(($Q8       /$E8       )*100))</f>
        <v>7.9275088389100246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144890000</v>
      </c>
      <c r="C9" s="43">
        <f t="shared" si="2"/>
        <v>0</v>
      </c>
      <c r="D9" s="43">
        <f t="shared" si="2"/>
        <v>0</v>
      </c>
      <c r="E9" s="43">
        <f t="shared" si="2"/>
        <v>144890000</v>
      </c>
      <c r="F9" s="44">
        <f t="shared" si="2"/>
        <v>144890000</v>
      </c>
      <c r="G9" s="45">
        <f t="shared" si="2"/>
        <v>97099000</v>
      </c>
      <c r="H9" s="44">
        <f t="shared" si="2"/>
        <v>20171000</v>
      </c>
      <c r="I9" s="45">
        <f t="shared" si="2"/>
        <v>11794072</v>
      </c>
      <c r="J9" s="44">
        <f t="shared" si="2"/>
        <v>30762000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50933000</v>
      </c>
      <c r="Q9" s="45">
        <f t="shared" si="2"/>
        <v>11794072</v>
      </c>
      <c r="R9" s="20">
        <f>IF(($H9       =0),0,((($J9       -$H9       )/$H9       )*100))</f>
        <v>52.506073075206984</v>
      </c>
      <c r="S9" s="21">
        <f>IF(($I9       =0),0,((($K9       -$I9       )/$I9       )*100))</f>
        <v>-100</v>
      </c>
      <c r="T9" s="20">
        <f>IF(($E9       =0),0,(($P9       /$E9       )*100))</f>
        <v>35.152874594519979</v>
      </c>
      <c r="U9" s="22">
        <f>IF(($E9       =0),0,(($Q9       /$E9       )*100))</f>
        <v>8.1400179446476635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79084000</v>
      </c>
      <c r="C10" s="46"/>
      <c r="D10" s="46"/>
      <c r="E10" s="46">
        <f t="shared" ref="E10:E41" si="4">$B10      +$C10      +$D10</f>
        <v>79084000</v>
      </c>
      <c r="F10" s="47">
        <v>79084000</v>
      </c>
      <c r="G10" s="48">
        <v>64793000</v>
      </c>
      <c r="H10" s="47">
        <v>20171000</v>
      </c>
      <c r="I10" s="48">
        <v>11557380</v>
      </c>
      <c r="J10" s="47">
        <v>25762000</v>
      </c>
      <c r="K10" s="48"/>
      <c r="L10" s="47"/>
      <c r="M10" s="48"/>
      <c r="N10" s="47"/>
      <c r="O10" s="48"/>
      <c r="P10" s="47">
        <f t="shared" ref="P10:P41" si="5">$H10      +$J10      +$L10      +$N10</f>
        <v>45933000</v>
      </c>
      <c r="Q10" s="48">
        <f t="shared" ref="Q10:Q41" si="6">$I10      +$K10      +$M10      +$O10</f>
        <v>11557380</v>
      </c>
      <c r="R10" s="24">
        <f t="shared" ref="R10:R41" si="7">IF(($H10      =0),0,((($J10      -$H10      )/$H10      )*100))</f>
        <v>27.718011005899555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58.0812806635982</v>
      </c>
      <c r="U10" s="26">
        <f t="shared" ref="U10:U41" si="10">IF(($E10      =0),0,(($Q10      /$E10      )*100))</f>
        <v>14.614055940518941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25000000</v>
      </c>
      <c r="C13" s="46"/>
      <c r="D13" s="46"/>
      <c r="E13" s="46">
        <f t="shared" si="4"/>
        <v>25000000</v>
      </c>
      <c r="F13" s="47">
        <v>25000000</v>
      </c>
      <c r="G13" s="48">
        <v>16500000</v>
      </c>
      <c r="H13" s="47"/>
      <c r="I13" s="48"/>
      <c r="J13" s="47">
        <v>5000000</v>
      </c>
      <c r="K13" s="48"/>
      <c r="L13" s="47"/>
      <c r="M13" s="48"/>
      <c r="N13" s="47"/>
      <c r="O13" s="48"/>
      <c r="P13" s="47">
        <f t="shared" si="5"/>
        <v>5000000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40806000</v>
      </c>
      <c r="C23" s="46"/>
      <c r="D23" s="46"/>
      <c r="E23" s="46">
        <f t="shared" si="4"/>
        <v>40806000</v>
      </c>
      <c r="F23" s="47">
        <v>40806000</v>
      </c>
      <c r="G23" s="48">
        <v>15806000</v>
      </c>
      <c r="H23" s="47"/>
      <c r="I23" s="48">
        <v>236692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236692</v>
      </c>
      <c r="R23" s="24">
        <f t="shared" si="7"/>
        <v>0</v>
      </c>
      <c r="S23" s="25">
        <f t="shared" si="8"/>
        <v>-100</v>
      </c>
      <c r="T23" s="24">
        <f t="shared" si="9"/>
        <v>0</v>
      </c>
      <c r="U23" s="26">
        <f t="shared" si="10"/>
        <v>0.58004215066411802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3884000</v>
      </c>
      <c r="C27" s="43">
        <f t="shared" si="11"/>
        <v>0</v>
      </c>
      <c r="D27" s="43">
        <f t="shared" si="11"/>
        <v>0</v>
      </c>
      <c r="E27" s="43">
        <f t="shared" si="11"/>
        <v>3884000</v>
      </c>
      <c r="F27" s="44">
        <f t="shared" si="11"/>
        <v>3884000</v>
      </c>
      <c r="G27" s="45">
        <f t="shared" si="11"/>
        <v>3574000</v>
      </c>
      <c r="H27" s="44">
        <f t="shared" si="11"/>
        <v>2448000</v>
      </c>
      <c r="I27" s="45">
        <f t="shared" si="11"/>
        <v>0</v>
      </c>
      <c r="J27" s="44">
        <f t="shared" si="11"/>
        <v>999000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3447000</v>
      </c>
      <c r="Q27" s="45">
        <f t="shared" si="11"/>
        <v>0</v>
      </c>
      <c r="R27" s="20">
        <f t="shared" si="7"/>
        <v>-59.191176470588239</v>
      </c>
      <c r="S27" s="21">
        <f t="shared" si="8"/>
        <v>0</v>
      </c>
      <c r="T27" s="20">
        <f t="shared" si="9"/>
        <v>88.748712667353246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2338000</v>
      </c>
      <c r="I30" s="48"/>
      <c r="J30" s="47">
        <v>512000</v>
      </c>
      <c r="K30" s="48"/>
      <c r="L30" s="47"/>
      <c r="M30" s="48"/>
      <c r="N30" s="47"/>
      <c r="O30" s="48"/>
      <c r="P30" s="47">
        <f t="shared" si="5"/>
        <v>2850000</v>
      </c>
      <c r="Q30" s="48">
        <f t="shared" si="6"/>
        <v>0</v>
      </c>
      <c r="R30" s="24">
        <f t="shared" si="7"/>
        <v>-78.100940975192472</v>
      </c>
      <c r="S30" s="25">
        <f t="shared" si="8"/>
        <v>0</v>
      </c>
      <c r="T30" s="24">
        <f t="shared" si="9"/>
        <v>100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1034000</v>
      </c>
      <c r="C32" s="46"/>
      <c r="D32" s="46"/>
      <c r="E32" s="46">
        <f t="shared" si="4"/>
        <v>1034000</v>
      </c>
      <c r="F32" s="47">
        <v>1034000</v>
      </c>
      <c r="G32" s="48">
        <v>724000</v>
      </c>
      <c r="H32" s="47">
        <v>110000</v>
      </c>
      <c r="I32" s="48"/>
      <c r="J32" s="47">
        <v>487000</v>
      </c>
      <c r="K32" s="48"/>
      <c r="L32" s="47"/>
      <c r="M32" s="48"/>
      <c r="N32" s="47"/>
      <c r="O32" s="48"/>
      <c r="P32" s="47">
        <f t="shared" si="5"/>
        <v>597000</v>
      </c>
      <c r="Q32" s="48">
        <f t="shared" si="6"/>
        <v>0</v>
      </c>
      <c r="R32" s="24">
        <f t="shared" si="7"/>
        <v>342.72727272727275</v>
      </c>
      <c r="S32" s="25">
        <f t="shared" si="8"/>
        <v>0</v>
      </c>
      <c r="T32" s="24">
        <f t="shared" si="9"/>
        <v>57.736943907156672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491000</v>
      </c>
      <c r="C42" s="52">
        <f t="shared" si="13"/>
        <v>0</v>
      </c>
      <c r="D42" s="52">
        <f t="shared" si="13"/>
        <v>0</v>
      </c>
      <c r="E42" s="52">
        <f t="shared" si="13"/>
        <v>491000</v>
      </c>
      <c r="F42" s="53">
        <f t="shared" si="13"/>
        <v>491000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491000</v>
      </c>
      <c r="C43" s="43">
        <f t="shared" si="19"/>
        <v>0</v>
      </c>
      <c r="D43" s="43">
        <f t="shared" si="19"/>
        <v>0</v>
      </c>
      <c r="E43" s="43">
        <f t="shared" si="19"/>
        <v>491000</v>
      </c>
      <c r="F43" s="44">
        <f t="shared" si="19"/>
        <v>491000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491000</v>
      </c>
      <c r="C45" s="46"/>
      <c r="D45" s="46"/>
      <c r="E45" s="46">
        <f t="shared" si="21"/>
        <v>491000</v>
      </c>
      <c r="F45" s="47">
        <v>491000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149265000</v>
      </c>
      <c r="C58" s="43">
        <f t="shared" si="26"/>
        <v>0</v>
      </c>
      <c r="D58" s="43">
        <f t="shared" si="26"/>
        <v>0</v>
      </c>
      <c r="E58" s="43">
        <f t="shared" si="26"/>
        <v>149265000</v>
      </c>
      <c r="F58" s="44">
        <f t="shared" si="26"/>
        <v>149265000</v>
      </c>
      <c r="G58" s="45">
        <f t="shared" si="26"/>
        <v>100673000</v>
      </c>
      <c r="H58" s="44">
        <f t="shared" si="26"/>
        <v>22619000</v>
      </c>
      <c r="I58" s="45">
        <f t="shared" si="26"/>
        <v>11794072</v>
      </c>
      <c r="J58" s="44">
        <f t="shared" si="26"/>
        <v>31761000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54380000</v>
      </c>
      <c r="Q58" s="45">
        <f t="shared" si="26"/>
        <v>11794072</v>
      </c>
      <c r="R58" s="20">
        <f t="shared" si="14"/>
        <v>40.417348247048942</v>
      </c>
      <c r="S58" s="21">
        <f t="shared" si="15"/>
        <v>-100</v>
      </c>
      <c r="T58" s="20">
        <f t="shared" si="16"/>
        <v>36.431849395370648</v>
      </c>
      <c r="U58" s="22">
        <f t="shared" si="17"/>
        <v>7.9014316819080168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149265000</v>
      </c>
      <c r="C62" s="55">
        <f t="shared" si="30"/>
        <v>0</v>
      </c>
      <c r="D62" s="55">
        <f t="shared" si="30"/>
        <v>0</v>
      </c>
      <c r="E62" s="55">
        <f t="shared" si="30"/>
        <v>149265000</v>
      </c>
      <c r="F62" s="56">
        <f t="shared" si="30"/>
        <v>149265000</v>
      </c>
      <c r="G62" s="57">
        <f t="shared" si="30"/>
        <v>100673000</v>
      </c>
      <c r="H62" s="56">
        <f t="shared" si="30"/>
        <v>22619000</v>
      </c>
      <c r="I62" s="57">
        <f t="shared" si="30"/>
        <v>11794072</v>
      </c>
      <c r="J62" s="56">
        <f t="shared" si="30"/>
        <v>31761000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54380000</v>
      </c>
      <c r="Q62" s="57">
        <f t="shared" si="30"/>
        <v>11794072</v>
      </c>
      <c r="R62" s="38">
        <f t="shared" si="14"/>
        <v>40.417348247048942</v>
      </c>
      <c r="S62" s="39">
        <f t="shared" si="15"/>
        <v>-100</v>
      </c>
      <c r="T62" s="38">
        <f t="shared" si="16"/>
        <v>36.431849395370648</v>
      </c>
      <c r="U62" s="39">
        <f t="shared" si="17"/>
        <v>7.9014316819080168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244821000</v>
      </c>
      <c r="C8" s="40">
        <f t="shared" si="0"/>
        <v>0</v>
      </c>
      <c r="D8" s="40">
        <f t="shared" si="0"/>
        <v>0</v>
      </c>
      <c r="E8" s="40">
        <f t="shared" si="0"/>
        <v>244821000</v>
      </c>
      <c r="F8" s="41">
        <f t="shared" si="0"/>
        <v>244821000</v>
      </c>
      <c r="G8" s="42">
        <f t="shared" si="0"/>
        <v>150771000</v>
      </c>
      <c r="H8" s="41">
        <f t="shared" si="0"/>
        <v>73224000</v>
      </c>
      <c r="I8" s="42">
        <f t="shared" si="0"/>
        <v>40429527</v>
      </c>
      <c r="J8" s="41">
        <f t="shared" si="0"/>
        <v>42099000</v>
      </c>
      <c r="K8" s="42">
        <f t="shared" si="0"/>
        <v>98506538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115323000</v>
      </c>
      <c r="Q8" s="42">
        <f t="shared" si="0"/>
        <v>138936065</v>
      </c>
      <c r="R8" s="16">
        <f>IF(($H8       =0),0,((($J8       -$H8       )/$H8       )*100))</f>
        <v>-42.506555227794166</v>
      </c>
      <c r="S8" s="17">
        <f>IF(($I8       =0),0,((($K8       -$I8       )/$I8       )*100))</f>
        <v>143.64998878171392</v>
      </c>
      <c r="T8" s="16">
        <f>IF(($E8       =0),0,(($P8       /$E8       )*100))</f>
        <v>47.105027754971999</v>
      </c>
      <c r="U8" s="18">
        <f>IF(($E8       =0),0,(($Q8       /$E8       )*100))</f>
        <v>56.750060248099629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235822000</v>
      </c>
      <c r="C9" s="43">
        <f t="shared" si="2"/>
        <v>0</v>
      </c>
      <c r="D9" s="43">
        <f t="shared" si="2"/>
        <v>0</v>
      </c>
      <c r="E9" s="43">
        <f t="shared" si="2"/>
        <v>235822000</v>
      </c>
      <c r="F9" s="44">
        <f t="shared" si="2"/>
        <v>235822000</v>
      </c>
      <c r="G9" s="45">
        <f t="shared" si="2"/>
        <v>143582000</v>
      </c>
      <c r="H9" s="44">
        <f t="shared" si="2"/>
        <v>72400000</v>
      </c>
      <c r="I9" s="45">
        <f t="shared" si="2"/>
        <v>40377304</v>
      </c>
      <c r="J9" s="44">
        <f t="shared" si="2"/>
        <v>39412000</v>
      </c>
      <c r="K9" s="45">
        <f t="shared" si="2"/>
        <v>93599067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111812000</v>
      </c>
      <c r="Q9" s="45">
        <f t="shared" si="2"/>
        <v>133976371</v>
      </c>
      <c r="R9" s="20">
        <f>IF(($H9       =0),0,((($J9       -$H9       )/$H9       )*100))</f>
        <v>-45.563535911602209</v>
      </c>
      <c r="S9" s="21">
        <f>IF(($I9       =0),0,((($K9       -$I9       )/$I9       )*100))</f>
        <v>131.81108624785844</v>
      </c>
      <c r="T9" s="20">
        <f>IF(($E9       =0),0,(($P9       /$E9       )*100))</f>
        <v>47.413727302796175</v>
      </c>
      <c r="U9" s="22">
        <f>IF(($E9       =0),0,(($Q9       /$E9       )*100))</f>
        <v>56.812498833866222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109164000</v>
      </c>
      <c r="C10" s="46"/>
      <c r="D10" s="46"/>
      <c r="E10" s="46">
        <f t="shared" ref="E10:E41" si="4">$B10      +$C10      +$D10</f>
        <v>109164000</v>
      </c>
      <c r="F10" s="47">
        <v>109164000</v>
      </c>
      <c r="G10" s="48">
        <v>82424000</v>
      </c>
      <c r="H10" s="47">
        <v>58900000</v>
      </c>
      <c r="I10" s="48">
        <v>25221409</v>
      </c>
      <c r="J10" s="47">
        <v>21496000</v>
      </c>
      <c r="K10" s="48">
        <v>52544932</v>
      </c>
      <c r="L10" s="47"/>
      <c r="M10" s="48"/>
      <c r="N10" s="47"/>
      <c r="O10" s="48"/>
      <c r="P10" s="47">
        <f t="shared" ref="P10:P41" si="5">$H10      +$J10      +$L10      +$N10</f>
        <v>80396000</v>
      </c>
      <c r="Q10" s="48">
        <f t="shared" ref="Q10:Q41" si="6">$I10      +$K10      +$M10      +$O10</f>
        <v>77766341</v>
      </c>
      <c r="R10" s="24">
        <f t="shared" ref="R10:R41" si="7">IF(($H10      =0),0,((($J10      -$H10      )/$H10      )*100))</f>
        <v>-63.504244482173178</v>
      </c>
      <c r="S10" s="25">
        <f t="shared" ref="S10:S41" si="8">IF(($I10      =0),0,((($K10      -$I10      )/$I10      )*100))</f>
        <v>108.33464141515647</v>
      </c>
      <c r="T10" s="24">
        <f t="shared" ref="T10:T41" si="9">IF(($E10      =0),0,(($P10      /$E10      )*100))</f>
        <v>73.64698985013375</v>
      </c>
      <c r="U10" s="26">
        <f t="shared" ref="U10:U41" si="10">IF(($E10      =0),0,(($Q10      /$E10      )*100))</f>
        <v>71.238083067677991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58000000</v>
      </c>
      <c r="C13" s="46"/>
      <c r="D13" s="46"/>
      <c r="E13" s="46">
        <f t="shared" si="4"/>
        <v>58000000</v>
      </c>
      <c r="F13" s="47">
        <v>58000000</v>
      </c>
      <c r="G13" s="48">
        <v>42500000</v>
      </c>
      <c r="H13" s="47">
        <v>13500000</v>
      </c>
      <c r="I13" s="48">
        <v>15155895</v>
      </c>
      <c r="J13" s="47">
        <v>11500000</v>
      </c>
      <c r="K13" s="48">
        <v>22281171</v>
      </c>
      <c r="L13" s="47"/>
      <c r="M13" s="48"/>
      <c r="N13" s="47"/>
      <c r="O13" s="48"/>
      <c r="P13" s="47">
        <f t="shared" si="5"/>
        <v>25000000</v>
      </c>
      <c r="Q13" s="48">
        <f t="shared" si="6"/>
        <v>37437066</v>
      </c>
      <c r="R13" s="24">
        <f t="shared" si="7"/>
        <v>-14.814814814814813</v>
      </c>
      <c r="S13" s="25">
        <f t="shared" si="8"/>
        <v>47.013231485174579</v>
      </c>
      <c r="T13" s="24">
        <f t="shared" si="9"/>
        <v>43.103448275862064</v>
      </c>
      <c r="U13" s="26">
        <f t="shared" si="10"/>
        <v>64.546665517241379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68658000</v>
      </c>
      <c r="C23" s="46"/>
      <c r="D23" s="46"/>
      <c r="E23" s="46">
        <f t="shared" si="4"/>
        <v>68658000</v>
      </c>
      <c r="F23" s="47">
        <v>68658000</v>
      </c>
      <c r="G23" s="48">
        <v>18658000</v>
      </c>
      <c r="H23" s="47"/>
      <c r="I23" s="48"/>
      <c r="J23" s="47">
        <v>6416000</v>
      </c>
      <c r="K23" s="48">
        <v>18772964</v>
      </c>
      <c r="L23" s="47"/>
      <c r="M23" s="48"/>
      <c r="N23" s="47"/>
      <c r="O23" s="48"/>
      <c r="P23" s="47">
        <f t="shared" si="5"/>
        <v>6416000</v>
      </c>
      <c r="Q23" s="48">
        <f t="shared" si="6"/>
        <v>18772964</v>
      </c>
      <c r="R23" s="24">
        <f t="shared" si="7"/>
        <v>0</v>
      </c>
      <c r="S23" s="25">
        <f t="shared" si="8"/>
        <v>0</v>
      </c>
      <c r="T23" s="24">
        <f t="shared" si="9"/>
        <v>9.3448687698447372</v>
      </c>
      <c r="U23" s="26">
        <f t="shared" si="10"/>
        <v>27.342718983949432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8999000</v>
      </c>
      <c r="C27" s="43">
        <f t="shared" si="11"/>
        <v>0</v>
      </c>
      <c r="D27" s="43">
        <f t="shared" si="11"/>
        <v>0</v>
      </c>
      <c r="E27" s="43">
        <f t="shared" si="11"/>
        <v>8999000</v>
      </c>
      <c r="F27" s="44">
        <f t="shared" si="11"/>
        <v>8999000</v>
      </c>
      <c r="G27" s="45">
        <f t="shared" si="11"/>
        <v>7189000</v>
      </c>
      <c r="H27" s="44">
        <f t="shared" si="11"/>
        <v>824000</v>
      </c>
      <c r="I27" s="45">
        <f t="shared" si="11"/>
        <v>52223</v>
      </c>
      <c r="J27" s="44">
        <f t="shared" si="11"/>
        <v>2687000</v>
      </c>
      <c r="K27" s="45">
        <f t="shared" si="11"/>
        <v>4907471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3511000</v>
      </c>
      <c r="Q27" s="45">
        <f t="shared" si="11"/>
        <v>4959694</v>
      </c>
      <c r="R27" s="20">
        <f t="shared" si="7"/>
        <v>226.09223300970874</v>
      </c>
      <c r="S27" s="21">
        <f t="shared" si="8"/>
        <v>9297.1449361392479</v>
      </c>
      <c r="T27" s="20">
        <f t="shared" si="9"/>
        <v>39.015446160684519</v>
      </c>
      <c r="U27" s="22">
        <f t="shared" si="10"/>
        <v>55.113834870541169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78000</v>
      </c>
      <c r="I30" s="48">
        <v>52223</v>
      </c>
      <c r="J30" s="47">
        <v>1124000</v>
      </c>
      <c r="K30" s="48">
        <v>138113</v>
      </c>
      <c r="L30" s="47"/>
      <c r="M30" s="48"/>
      <c r="N30" s="47"/>
      <c r="O30" s="48"/>
      <c r="P30" s="47">
        <f t="shared" si="5"/>
        <v>1202000</v>
      </c>
      <c r="Q30" s="48">
        <f t="shared" si="6"/>
        <v>190336</v>
      </c>
      <c r="R30" s="24">
        <f t="shared" si="7"/>
        <v>1341.0256410256411</v>
      </c>
      <c r="S30" s="25">
        <f t="shared" si="8"/>
        <v>164.46776324607933</v>
      </c>
      <c r="T30" s="24">
        <f t="shared" si="9"/>
        <v>52.260869565217391</v>
      </c>
      <c r="U30" s="26">
        <f t="shared" si="10"/>
        <v>8.2754782608695656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2699000</v>
      </c>
      <c r="C32" s="46"/>
      <c r="D32" s="46"/>
      <c r="E32" s="46">
        <f t="shared" si="4"/>
        <v>2699000</v>
      </c>
      <c r="F32" s="47">
        <v>2699000</v>
      </c>
      <c r="G32" s="48">
        <v>1889000</v>
      </c>
      <c r="H32" s="47">
        <v>746000</v>
      </c>
      <c r="I32" s="48"/>
      <c r="J32" s="47">
        <v>1072000</v>
      </c>
      <c r="K32" s="48">
        <v>2392814</v>
      </c>
      <c r="L32" s="47"/>
      <c r="M32" s="48"/>
      <c r="N32" s="47"/>
      <c r="O32" s="48"/>
      <c r="P32" s="47">
        <f t="shared" si="5"/>
        <v>1818000</v>
      </c>
      <c r="Q32" s="48">
        <f t="shared" si="6"/>
        <v>2392814</v>
      </c>
      <c r="R32" s="24">
        <f t="shared" si="7"/>
        <v>43.699731903485258</v>
      </c>
      <c r="S32" s="25">
        <f t="shared" si="8"/>
        <v>0</v>
      </c>
      <c r="T32" s="24">
        <f t="shared" si="9"/>
        <v>67.358280844757317</v>
      </c>
      <c r="U32" s="26">
        <f t="shared" si="10"/>
        <v>88.655576139310853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491000</v>
      </c>
      <c r="K35" s="48">
        <v>2376544</v>
      </c>
      <c r="L35" s="47"/>
      <c r="M35" s="48"/>
      <c r="N35" s="47"/>
      <c r="O35" s="48"/>
      <c r="P35" s="47">
        <f t="shared" si="5"/>
        <v>491000</v>
      </c>
      <c r="Q35" s="48">
        <f t="shared" si="6"/>
        <v>2376544</v>
      </c>
      <c r="R35" s="24">
        <f t="shared" si="7"/>
        <v>0</v>
      </c>
      <c r="S35" s="25">
        <f t="shared" si="8"/>
        <v>0</v>
      </c>
      <c r="T35" s="24">
        <f t="shared" si="9"/>
        <v>12.275</v>
      </c>
      <c r="U35" s="26">
        <f t="shared" si="10"/>
        <v>59.413600000000002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1497000</v>
      </c>
      <c r="C42" s="52">
        <f t="shared" si="13"/>
        <v>0</v>
      </c>
      <c r="D42" s="52">
        <f t="shared" si="13"/>
        <v>0</v>
      </c>
      <c r="E42" s="52">
        <f t="shared" si="13"/>
        <v>1497000</v>
      </c>
      <c r="F42" s="53">
        <f t="shared" si="13"/>
        <v>1497000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1497000</v>
      </c>
      <c r="C43" s="43">
        <f t="shared" si="19"/>
        <v>0</v>
      </c>
      <c r="D43" s="43">
        <f t="shared" si="19"/>
        <v>0</v>
      </c>
      <c r="E43" s="43">
        <f t="shared" si="19"/>
        <v>1497000</v>
      </c>
      <c r="F43" s="44">
        <f t="shared" si="19"/>
        <v>1497000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1497000</v>
      </c>
      <c r="C45" s="46"/>
      <c r="D45" s="46"/>
      <c r="E45" s="46">
        <f t="shared" si="21"/>
        <v>1497000</v>
      </c>
      <c r="F45" s="47">
        <v>1497000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246318000</v>
      </c>
      <c r="C58" s="43">
        <f t="shared" si="26"/>
        <v>0</v>
      </c>
      <c r="D58" s="43">
        <f t="shared" si="26"/>
        <v>0</v>
      </c>
      <c r="E58" s="43">
        <f t="shared" si="26"/>
        <v>246318000</v>
      </c>
      <c r="F58" s="44">
        <f t="shared" si="26"/>
        <v>246318000</v>
      </c>
      <c r="G58" s="45">
        <f t="shared" si="26"/>
        <v>150771000</v>
      </c>
      <c r="H58" s="44">
        <f t="shared" si="26"/>
        <v>73224000</v>
      </c>
      <c r="I58" s="45">
        <f t="shared" si="26"/>
        <v>40429527</v>
      </c>
      <c r="J58" s="44">
        <f t="shared" si="26"/>
        <v>42099000</v>
      </c>
      <c r="K58" s="45">
        <f t="shared" si="26"/>
        <v>98506538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115323000</v>
      </c>
      <c r="Q58" s="45">
        <f t="shared" si="26"/>
        <v>138936065</v>
      </c>
      <c r="R58" s="20">
        <f t="shared" si="14"/>
        <v>-42.506555227794166</v>
      </c>
      <c r="S58" s="21">
        <f t="shared" si="15"/>
        <v>143.64998878171392</v>
      </c>
      <c r="T58" s="20">
        <f t="shared" si="16"/>
        <v>46.818746498428858</v>
      </c>
      <c r="U58" s="22">
        <f t="shared" si="17"/>
        <v>56.405161214365172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246318000</v>
      </c>
      <c r="C62" s="55">
        <f t="shared" si="30"/>
        <v>0</v>
      </c>
      <c r="D62" s="55">
        <f t="shared" si="30"/>
        <v>0</v>
      </c>
      <c r="E62" s="55">
        <f t="shared" si="30"/>
        <v>246318000</v>
      </c>
      <c r="F62" s="56">
        <f t="shared" si="30"/>
        <v>246318000</v>
      </c>
      <c r="G62" s="57">
        <f t="shared" si="30"/>
        <v>150771000</v>
      </c>
      <c r="H62" s="56">
        <f t="shared" si="30"/>
        <v>73224000</v>
      </c>
      <c r="I62" s="57">
        <f t="shared" si="30"/>
        <v>40429527</v>
      </c>
      <c r="J62" s="56">
        <f t="shared" si="30"/>
        <v>42099000</v>
      </c>
      <c r="K62" s="57">
        <f t="shared" si="30"/>
        <v>98506538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115323000</v>
      </c>
      <c r="Q62" s="57">
        <f t="shared" si="30"/>
        <v>138936065</v>
      </c>
      <c r="R62" s="38">
        <f t="shared" si="14"/>
        <v>-42.506555227794166</v>
      </c>
      <c r="S62" s="39">
        <f t="shared" si="15"/>
        <v>143.64998878171392</v>
      </c>
      <c r="T62" s="38">
        <f t="shared" si="16"/>
        <v>46.818746498428858</v>
      </c>
      <c r="U62" s="39">
        <f t="shared" si="17"/>
        <v>56.405161214365172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2208575000</v>
      </c>
      <c r="C8" s="40">
        <f t="shared" si="0"/>
        <v>0</v>
      </c>
      <c r="D8" s="40">
        <f t="shared" si="0"/>
        <v>0</v>
      </c>
      <c r="E8" s="40">
        <f t="shared" si="0"/>
        <v>2208575000</v>
      </c>
      <c r="F8" s="41">
        <f t="shared" si="0"/>
        <v>2208575000</v>
      </c>
      <c r="G8" s="42">
        <f t="shared" si="0"/>
        <v>1607289000</v>
      </c>
      <c r="H8" s="41">
        <f t="shared" si="0"/>
        <v>86912000</v>
      </c>
      <c r="I8" s="42">
        <f t="shared" si="0"/>
        <v>41992192</v>
      </c>
      <c r="J8" s="41">
        <f t="shared" si="0"/>
        <v>226503000</v>
      </c>
      <c r="K8" s="42">
        <f t="shared" si="0"/>
        <v>163081820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313415000</v>
      </c>
      <c r="Q8" s="42">
        <f t="shared" si="0"/>
        <v>205074012</v>
      </c>
      <c r="R8" s="16">
        <f>IF(($H8       =0),0,((($J8       -$H8       )/$H8       )*100))</f>
        <v>160.61188328424154</v>
      </c>
      <c r="S8" s="17">
        <f>IF(($I8       =0),0,((($K8       -$I8       )/$I8       )*100))</f>
        <v>288.36224600992489</v>
      </c>
      <c r="T8" s="16">
        <f>IF(($E8       =0),0,(($P8       /$E8       )*100))</f>
        <v>14.190824400348642</v>
      </c>
      <c r="U8" s="18">
        <f>IF(($E8       =0),0,(($Q8       /$E8       )*100))</f>
        <v>9.2853542216134848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2077397000</v>
      </c>
      <c r="C9" s="43">
        <f t="shared" si="2"/>
        <v>0</v>
      </c>
      <c r="D9" s="43">
        <f t="shared" si="2"/>
        <v>0</v>
      </c>
      <c r="E9" s="43">
        <f t="shared" si="2"/>
        <v>2077397000</v>
      </c>
      <c r="F9" s="44">
        <f t="shared" si="2"/>
        <v>2077397000</v>
      </c>
      <c r="G9" s="45">
        <f t="shared" si="2"/>
        <v>1518305000</v>
      </c>
      <c r="H9" s="44">
        <f t="shared" si="2"/>
        <v>83030000</v>
      </c>
      <c r="I9" s="45">
        <f t="shared" si="2"/>
        <v>38962831</v>
      </c>
      <c r="J9" s="44">
        <f t="shared" si="2"/>
        <v>210491000</v>
      </c>
      <c r="K9" s="45">
        <f t="shared" si="2"/>
        <v>157049084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293521000</v>
      </c>
      <c r="Q9" s="45">
        <f t="shared" si="2"/>
        <v>196011915</v>
      </c>
      <c r="R9" s="20">
        <f>IF(($H9       =0),0,((($J9       -$H9       )/$H9       )*100))</f>
        <v>153.51198362037817</v>
      </c>
      <c r="S9" s="21">
        <f>IF(($I9       =0),0,((($K9       -$I9       )/$I9       )*100))</f>
        <v>303.07410927096134</v>
      </c>
      <c r="T9" s="20">
        <f>IF(($E9       =0),0,(($P9       /$E9       )*100))</f>
        <v>14.12926850284274</v>
      </c>
      <c r="U9" s="22">
        <f>IF(($E9       =0),0,(($Q9       /$E9       )*100))</f>
        <v>9.435457690561794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1227523000</v>
      </c>
      <c r="C12" s="46"/>
      <c r="D12" s="46"/>
      <c r="E12" s="46">
        <f t="shared" si="4"/>
        <v>1227523000</v>
      </c>
      <c r="F12" s="47">
        <v>1227523000</v>
      </c>
      <c r="G12" s="48">
        <v>662861000</v>
      </c>
      <c r="H12" s="47">
        <v>30600000</v>
      </c>
      <c r="I12" s="48">
        <v>24493000</v>
      </c>
      <c r="J12" s="47">
        <v>57894000</v>
      </c>
      <c r="K12" s="48">
        <v>58074000</v>
      </c>
      <c r="L12" s="47"/>
      <c r="M12" s="48"/>
      <c r="N12" s="47"/>
      <c r="O12" s="48"/>
      <c r="P12" s="47">
        <f t="shared" si="5"/>
        <v>88494000</v>
      </c>
      <c r="Q12" s="48">
        <f t="shared" si="6"/>
        <v>82567000</v>
      </c>
      <c r="R12" s="24">
        <f t="shared" si="7"/>
        <v>89.196078431372555</v>
      </c>
      <c r="S12" s="25">
        <f t="shared" si="8"/>
        <v>137.10447883068633</v>
      </c>
      <c r="T12" s="24">
        <f t="shared" si="9"/>
        <v>7.2091520892072891</v>
      </c>
      <c r="U12" s="26">
        <f t="shared" si="10"/>
        <v>6.7263098125248968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134799000</v>
      </c>
      <c r="C14" s="46"/>
      <c r="D14" s="46"/>
      <c r="E14" s="46">
        <f t="shared" si="4"/>
        <v>134799000</v>
      </c>
      <c r="F14" s="47">
        <v>134799000</v>
      </c>
      <c r="G14" s="48">
        <v>66289000</v>
      </c>
      <c r="H14" s="47">
        <v>8541000</v>
      </c>
      <c r="I14" s="48">
        <v>7528000</v>
      </c>
      <c r="J14" s="47">
        <v>27685000</v>
      </c>
      <c r="K14" s="48">
        <v>5970000</v>
      </c>
      <c r="L14" s="47"/>
      <c r="M14" s="48"/>
      <c r="N14" s="47"/>
      <c r="O14" s="48"/>
      <c r="P14" s="47">
        <f t="shared" si="5"/>
        <v>36226000</v>
      </c>
      <c r="Q14" s="48">
        <f t="shared" si="6"/>
        <v>13498000</v>
      </c>
      <c r="R14" s="24">
        <f t="shared" si="7"/>
        <v>224.14237208757757</v>
      </c>
      <c r="S14" s="25">
        <f t="shared" si="8"/>
        <v>-20.696068012752391</v>
      </c>
      <c r="T14" s="24">
        <f t="shared" si="9"/>
        <v>26.874086603016345</v>
      </c>
      <c r="U14" s="26">
        <f t="shared" si="10"/>
        <v>10.013427399313052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715075000</v>
      </c>
      <c r="C26" s="46"/>
      <c r="D26" s="46"/>
      <c r="E26" s="46">
        <f t="shared" si="4"/>
        <v>715075000</v>
      </c>
      <c r="F26" s="47">
        <v>715075000</v>
      </c>
      <c r="G26" s="48">
        <v>789155000</v>
      </c>
      <c r="H26" s="47">
        <v>43889000</v>
      </c>
      <c r="I26" s="48">
        <v>6941831</v>
      </c>
      <c r="J26" s="47">
        <v>124912000</v>
      </c>
      <c r="K26" s="48">
        <v>93005084</v>
      </c>
      <c r="L26" s="47"/>
      <c r="M26" s="48"/>
      <c r="N26" s="47"/>
      <c r="O26" s="48"/>
      <c r="P26" s="47">
        <f t="shared" si="5"/>
        <v>168801000</v>
      </c>
      <c r="Q26" s="48">
        <f t="shared" si="6"/>
        <v>99946915</v>
      </c>
      <c r="R26" s="24">
        <f t="shared" si="7"/>
        <v>184.60889972430451</v>
      </c>
      <c r="S26" s="25">
        <f t="shared" si="8"/>
        <v>1239.7774160736556</v>
      </c>
      <c r="T26" s="24">
        <f t="shared" si="9"/>
        <v>23.606055308883683</v>
      </c>
      <c r="U26" s="26">
        <f t="shared" si="10"/>
        <v>13.977123378666573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131178000</v>
      </c>
      <c r="C27" s="43">
        <f t="shared" si="11"/>
        <v>0</v>
      </c>
      <c r="D27" s="43">
        <f t="shared" si="11"/>
        <v>0</v>
      </c>
      <c r="E27" s="43">
        <f t="shared" si="11"/>
        <v>131178000</v>
      </c>
      <c r="F27" s="44">
        <f t="shared" si="11"/>
        <v>131178000</v>
      </c>
      <c r="G27" s="45">
        <f t="shared" si="11"/>
        <v>88984000</v>
      </c>
      <c r="H27" s="44">
        <f t="shared" si="11"/>
        <v>3882000</v>
      </c>
      <c r="I27" s="45">
        <f t="shared" si="11"/>
        <v>3029361</v>
      </c>
      <c r="J27" s="44">
        <f t="shared" si="11"/>
        <v>16012000</v>
      </c>
      <c r="K27" s="45">
        <f t="shared" si="11"/>
        <v>6032736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19894000</v>
      </c>
      <c r="Q27" s="45">
        <f t="shared" si="11"/>
        <v>9062097</v>
      </c>
      <c r="R27" s="20">
        <f t="shared" si="7"/>
        <v>312.46780010303962</v>
      </c>
      <c r="S27" s="21">
        <f t="shared" si="8"/>
        <v>99.142195334263562</v>
      </c>
      <c r="T27" s="20">
        <f t="shared" si="9"/>
        <v>15.165652777142508</v>
      </c>
      <c r="U27" s="22">
        <f t="shared" si="10"/>
        <v>6.9082445227095999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55000000</v>
      </c>
      <c r="C29" s="46"/>
      <c r="D29" s="46"/>
      <c r="E29" s="46">
        <f t="shared" si="4"/>
        <v>55000000</v>
      </c>
      <c r="F29" s="47">
        <v>55000000</v>
      </c>
      <c r="G29" s="48">
        <v>20000000</v>
      </c>
      <c r="H29" s="47"/>
      <c r="I29" s="48"/>
      <c r="J29" s="47">
        <v>9982000</v>
      </c>
      <c r="K29" s="48"/>
      <c r="L29" s="47"/>
      <c r="M29" s="48"/>
      <c r="N29" s="47"/>
      <c r="O29" s="48"/>
      <c r="P29" s="47">
        <f t="shared" si="5"/>
        <v>9982000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18.149090909090908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>
        <v>250011</v>
      </c>
      <c r="J30" s="47">
        <v>249000</v>
      </c>
      <c r="K30" s="48">
        <v>249923</v>
      </c>
      <c r="L30" s="47"/>
      <c r="M30" s="48"/>
      <c r="N30" s="47"/>
      <c r="O30" s="48"/>
      <c r="P30" s="47">
        <f t="shared" si="5"/>
        <v>498000</v>
      </c>
      <c r="Q30" s="48">
        <f t="shared" si="6"/>
        <v>499934</v>
      </c>
      <c r="R30" s="24">
        <f t="shared" si="7"/>
        <v>0</v>
      </c>
      <c r="S30" s="25">
        <f t="shared" si="8"/>
        <v>-3.51984512681442E-2</v>
      </c>
      <c r="T30" s="24">
        <f t="shared" si="9"/>
        <v>49.8</v>
      </c>
      <c r="U30" s="26">
        <f t="shared" si="10"/>
        <v>49.993400000000001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13978000</v>
      </c>
      <c r="C32" s="46"/>
      <c r="D32" s="46"/>
      <c r="E32" s="46">
        <f t="shared" si="4"/>
        <v>13978000</v>
      </c>
      <c r="F32" s="47">
        <v>13978000</v>
      </c>
      <c r="G32" s="48">
        <v>9784000</v>
      </c>
      <c r="H32" s="47">
        <v>1894000</v>
      </c>
      <c r="I32" s="48">
        <v>1893666</v>
      </c>
      <c r="J32" s="47">
        <v>4537000</v>
      </c>
      <c r="K32" s="48">
        <v>4537000</v>
      </c>
      <c r="L32" s="47"/>
      <c r="M32" s="48"/>
      <c r="N32" s="47"/>
      <c r="O32" s="48"/>
      <c r="P32" s="47">
        <f t="shared" si="5"/>
        <v>6431000</v>
      </c>
      <c r="Q32" s="48">
        <f t="shared" si="6"/>
        <v>6430666</v>
      </c>
      <c r="R32" s="24">
        <f t="shared" si="7"/>
        <v>139.54593453009502</v>
      </c>
      <c r="S32" s="25">
        <f t="shared" si="8"/>
        <v>139.58818503368599</v>
      </c>
      <c r="T32" s="24">
        <f t="shared" si="9"/>
        <v>46.008012591214765</v>
      </c>
      <c r="U32" s="26">
        <f t="shared" si="10"/>
        <v>46.005623122048931</v>
      </c>
      <c r="V32" s="47"/>
      <c r="W32" s="48"/>
    </row>
    <row r="33" spans="1:23" ht="13" x14ac:dyDescent="0.3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3000000</v>
      </c>
      <c r="H33" s="47">
        <v>1739000</v>
      </c>
      <c r="I33" s="48">
        <v>885684</v>
      </c>
      <c r="J33" s="47">
        <v>1244000</v>
      </c>
      <c r="K33" s="48">
        <v>1245813</v>
      </c>
      <c r="L33" s="47"/>
      <c r="M33" s="48"/>
      <c r="N33" s="47"/>
      <c r="O33" s="48"/>
      <c r="P33" s="47">
        <f t="shared" si="5"/>
        <v>2983000</v>
      </c>
      <c r="Q33" s="48">
        <f t="shared" si="6"/>
        <v>2131497</v>
      </c>
      <c r="R33" s="24">
        <f t="shared" si="7"/>
        <v>-28.464634847613574</v>
      </c>
      <c r="S33" s="25">
        <f t="shared" si="8"/>
        <v>40.661116154294305</v>
      </c>
      <c r="T33" s="24">
        <f t="shared" si="9"/>
        <v>49.716666666666661</v>
      </c>
      <c r="U33" s="26">
        <f t="shared" si="10"/>
        <v>35.524949999999997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55200000</v>
      </c>
      <c r="C36" s="46"/>
      <c r="D36" s="46"/>
      <c r="E36" s="46">
        <f t="shared" si="4"/>
        <v>55200000</v>
      </c>
      <c r="F36" s="47">
        <v>55200000</v>
      </c>
      <c r="G36" s="48">
        <v>55200000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28998000</v>
      </c>
      <c r="C42" s="52">
        <f t="shared" si="13"/>
        <v>0</v>
      </c>
      <c r="D42" s="52">
        <f t="shared" si="13"/>
        <v>0</v>
      </c>
      <c r="E42" s="52">
        <f t="shared" si="13"/>
        <v>28998000</v>
      </c>
      <c r="F42" s="53">
        <f t="shared" si="13"/>
        <v>28998000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28998000</v>
      </c>
      <c r="C43" s="43">
        <f t="shared" si="19"/>
        <v>0</v>
      </c>
      <c r="D43" s="43">
        <f t="shared" si="19"/>
        <v>0</v>
      </c>
      <c r="E43" s="43">
        <f t="shared" si="19"/>
        <v>28998000</v>
      </c>
      <c r="F43" s="44">
        <f t="shared" si="19"/>
        <v>28998000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28498000</v>
      </c>
      <c r="C45" s="46"/>
      <c r="D45" s="46"/>
      <c r="E45" s="46">
        <f t="shared" si="21"/>
        <v>28498000</v>
      </c>
      <c r="F45" s="47">
        <v>28498000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2237573000</v>
      </c>
      <c r="C58" s="43">
        <f t="shared" si="26"/>
        <v>0</v>
      </c>
      <c r="D58" s="43">
        <f t="shared" si="26"/>
        <v>0</v>
      </c>
      <c r="E58" s="43">
        <f t="shared" si="26"/>
        <v>2237573000</v>
      </c>
      <c r="F58" s="44">
        <f t="shared" si="26"/>
        <v>2237573000</v>
      </c>
      <c r="G58" s="45">
        <f t="shared" si="26"/>
        <v>1607289000</v>
      </c>
      <c r="H58" s="44">
        <f t="shared" si="26"/>
        <v>86912000</v>
      </c>
      <c r="I58" s="45">
        <f t="shared" si="26"/>
        <v>41992192</v>
      </c>
      <c r="J58" s="44">
        <f t="shared" si="26"/>
        <v>226503000</v>
      </c>
      <c r="K58" s="45">
        <f t="shared" si="26"/>
        <v>163081820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313415000</v>
      </c>
      <c r="Q58" s="45">
        <f t="shared" si="26"/>
        <v>205074012</v>
      </c>
      <c r="R58" s="20">
        <f t="shared" si="14"/>
        <v>160.61188328424154</v>
      </c>
      <c r="S58" s="21">
        <f t="shared" si="15"/>
        <v>288.36224600992489</v>
      </c>
      <c r="T58" s="20">
        <f t="shared" si="16"/>
        <v>14.006917316217168</v>
      </c>
      <c r="U58" s="22">
        <f t="shared" si="17"/>
        <v>9.1650199568907915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1642596000</v>
      </c>
      <c r="C59" s="43">
        <f t="shared" si="28"/>
        <v>0</v>
      </c>
      <c r="D59" s="43">
        <f t="shared" si="28"/>
        <v>0</v>
      </c>
      <c r="E59" s="43">
        <f t="shared" si="28"/>
        <v>1642596000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192939661</v>
      </c>
      <c r="J59" s="44">
        <f t="shared" si="28"/>
        <v>0</v>
      </c>
      <c r="K59" s="45">
        <f t="shared" si="28"/>
        <v>295445963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488385624</v>
      </c>
      <c r="R59" s="20">
        <f t="shared" si="14"/>
        <v>0</v>
      </c>
      <c r="S59" s="21">
        <f t="shared" si="15"/>
        <v>53.128683583620472</v>
      </c>
      <c r="T59" s="20">
        <f t="shared" si="16"/>
        <v>0</v>
      </c>
      <c r="U59" s="22">
        <f t="shared" si="17"/>
        <v>29.732546773521911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1642596000</v>
      </c>
      <c r="C60" s="49"/>
      <c r="D60" s="49"/>
      <c r="E60" s="49">
        <f t="shared" si="21"/>
        <v>1642596000</v>
      </c>
      <c r="F60" s="50"/>
      <c r="G60" s="51"/>
      <c r="H60" s="50"/>
      <c r="I60" s="51">
        <v>192939661</v>
      </c>
      <c r="J60" s="50"/>
      <c r="K60" s="51">
        <v>295445963</v>
      </c>
      <c r="L60" s="50"/>
      <c r="M60" s="51"/>
      <c r="N60" s="50"/>
      <c r="O60" s="51"/>
      <c r="P60" s="50">
        <f t="shared" si="22"/>
        <v>0</v>
      </c>
      <c r="Q60" s="51">
        <f t="shared" si="23"/>
        <v>488385624</v>
      </c>
      <c r="R60" s="28">
        <f t="shared" si="14"/>
        <v>0</v>
      </c>
      <c r="S60" s="29">
        <f t="shared" si="15"/>
        <v>53.128683583620472</v>
      </c>
      <c r="T60" s="28">
        <f t="shared" si="16"/>
        <v>0</v>
      </c>
      <c r="U60" s="30">
        <f t="shared" si="17"/>
        <v>29.732546773521911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3880169000</v>
      </c>
      <c r="C62" s="55">
        <f t="shared" si="30"/>
        <v>0</v>
      </c>
      <c r="D62" s="55">
        <f t="shared" si="30"/>
        <v>0</v>
      </c>
      <c r="E62" s="55">
        <f t="shared" si="30"/>
        <v>3880169000</v>
      </c>
      <c r="F62" s="56">
        <f t="shared" si="30"/>
        <v>2237573000</v>
      </c>
      <c r="G62" s="57">
        <f t="shared" si="30"/>
        <v>1607289000</v>
      </c>
      <c r="H62" s="56">
        <f t="shared" si="30"/>
        <v>86912000</v>
      </c>
      <c r="I62" s="57">
        <f t="shared" si="30"/>
        <v>234931853</v>
      </c>
      <c r="J62" s="56">
        <f t="shared" si="30"/>
        <v>226503000</v>
      </c>
      <c r="K62" s="57">
        <f t="shared" si="30"/>
        <v>458527783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313415000</v>
      </c>
      <c r="Q62" s="57">
        <f t="shared" si="30"/>
        <v>693459636</v>
      </c>
      <c r="R62" s="38">
        <f t="shared" si="14"/>
        <v>160.61188328424154</v>
      </c>
      <c r="S62" s="39">
        <f t="shared" si="15"/>
        <v>95.174803733404346</v>
      </c>
      <c r="T62" s="38">
        <f t="shared" si="16"/>
        <v>8.0773543626579158</v>
      </c>
      <c r="U62" s="39">
        <f t="shared" si="17"/>
        <v>17.871892590245427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40212000</v>
      </c>
      <c r="C8" s="40">
        <f t="shared" si="0"/>
        <v>0</v>
      </c>
      <c r="D8" s="40">
        <f t="shared" si="0"/>
        <v>0</v>
      </c>
      <c r="E8" s="40">
        <f t="shared" si="0"/>
        <v>40212000</v>
      </c>
      <c r="F8" s="41">
        <f t="shared" si="0"/>
        <v>40212000</v>
      </c>
      <c r="G8" s="42">
        <f t="shared" si="0"/>
        <v>30780000</v>
      </c>
      <c r="H8" s="41">
        <f t="shared" si="0"/>
        <v>14648000</v>
      </c>
      <c r="I8" s="42">
        <f t="shared" si="0"/>
        <v>15066434</v>
      </c>
      <c r="J8" s="41">
        <f t="shared" si="0"/>
        <v>16244000</v>
      </c>
      <c r="K8" s="42">
        <f t="shared" si="0"/>
        <v>14436375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30892000</v>
      </c>
      <c r="Q8" s="42">
        <f t="shared" si="0"/>
        <v>29502809</v>
      </c>
      <c r="R8" s="16">
        <f>IF(($H8       =0),0,((($J8       -$H8       )/$H8       )*100))</f>
        <v>10.895685417804478</v>
      </c>
      <c r="S8" s="17">
        <f>IF(($I8       =0),0,((($K8       -$I8       )/$I8       )*100))</f>
        <v>-4.1818721005912876</v>
      </c>
      <c r="T8" s="16">
        <f>IF(($E8       =0),0,(($P8       /$E8       )*100))</f>
        <v>76.822838953546196</v>
      </c>
      <c r="U8" s="18">
        <f>IF(($E8       =0),0,(($Q8       /$E8       )*100))</f>
        <v>73.368171192678801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36861000</v>
      </c>
      <c r="C9" s="43">
        <f t="shared" si="2"/>
        <v>0</v>
      </c>
      <c r="D9" s="43">
        <f t="shared" si="2"/>
        <v>0</v>
      </c>
      <c r="E9" s="43">
        <f t="shared" si="2"/>
        <v>36861000</v>
      </c>
      <c r="F9" s="44">
        <f t="shared" si="2"/>
        <v>36861000</v>
      </c>
      <c r="G9" s="45">
        <f t="shared" si="2"/>
        <v>27849000</v>
      </c>
      <c r="H9" s="44">
        <f t="shared" si="2"/>
        <v>13300000</v>
      </c>
      <c r="I9" s="45">
        <f t="shared" si="2"/>
        <v>14047924</v>
      </c>
      <c r="J9" s="44">
        <f t="shared" si="2"/>
        <v>15791000</v>
      </c>
      <c r="K9" s="45">
        <f t="shared" si="2"/>
        <v>14284648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29091000</v>
      </c>
      <c r="Q9" s="45">
        <f t="shared" si="2"/>
        <v>28332572</v>
      </c>
      <c r="R9" s="20">
        <f>IF(($H9       =0),0,((($J9       -$H9       )/$H9       )*100))</f>
        <v>18.729323308270676</v>
      </c>
      <c r="S9" s="21">
        <f>IF(($I9       =0),0,((($K9       -$I9       )/$I9       )*100))</f>
        <v>1.6851173169786511</v>
      </c>
      <c r="T9" s="20">
        <f>IF(($E9       =0),0,(($P9       /$E9       )*100))</f>
        <v>78.920810612842843</v>
      </c>
      <c r="U9" s="22">
        <f>IF(($E9       =0),0,(($Q9       /$E9       )*100))</f>
        <v>76.863275548682878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36046000</v>
      </c>
      <c r="C10" s="46"/>
      <c r="D10" s="46"/>
      <c r="E10" s="46">
        <f t="shared" ref="E10:E41" si="4">$B10      +$C10      +$D10</f>
        <v>36046000</v>
      </c>
      <c r="F10" s="47">
        <v>36046000</v>
      </c>
      <c r="G10" s="48">
        <v>27034000</v>
      </c>
      <c r="H10" s="47">
        <v>13300000</v>
      </c>
      <c r="I10" s="48">
        <v>14047924</v>
      </c>
      <c r="J10" s="47">
        <v>13734000</v>
      </c>
      <c r="K10" s="48">
        <v>13469648</v>
      </c>
      <c r="L10" s="47"/>
      <c r="M10" s="48"/>
      <c r="N10" s="47"/>
      <c r="O10" s="48"/>
      <c r="P10" s="47">
        <f t="shared" ref="P10:P41" si="5">$H10      +$J10      +$L10      +$N10</f>
        <v>27034000</v>
      </c>
      <c r="Q10" s="48">
        <f t="shared" ref="Q10:Q41" si="6">$I10      +$K10      +$M10      +$O10</f>
        <v>27517572</v>
      </c>
      <c r="R10" s="24">
        <f t="shared" ref="R10:R41" si="7">IF(($H10      =0),0,((($J10      -$H10      )/$H10      )*100))</f>
        <v>3.263157894736842</v>
      </c>
      <c r="S10" s="25">
        <f t="shared" ref="S10:S41" si="8">IF(($I10      =0),0,((($K10      -$I10      )/$I10      )*100))</f>
        <v>-4.1164516550630541</v>
      </c>
      <c r="T10" s="24">
        <f t="shared" ref="T10:T41" si="9">IF(($E10      =0),0,(($P10      /$E10      )*100))</f>
        <v>74.998612883537703</v>
      </c>
      <c r="U10" s="26">
        <f t="shared" ref="U10:U41" si="10">IF(($E10      =0),0,(($Q10      /$E10      )*100))</f>
        <v>76.340154247350611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815000</v>
      </c>
      <c r="C13" s="46"/>
      <c r="D13" s="46"/>
      <c r="E13" s="46">
        <f t="shared" si="4"/>
        <v>815000</v>
      </c>
      <c r="F13" s="47">
        <v>815000</v>
      </c>
      <c r="G13" s="48">
        <v>815000</v>
      </c>
      <c r="H13" s="47"/>
      <c r="I13" s="48"/>
      <c r="J13" s="47">
        <v>2057000</v>
      </c>
      <c r="K13" s="48">
        <v>815000</v>
      </c>
      <c r="L13" s="47"/>
      <c r="M13" s="48"/>
      <c r="N13" s="47"/>
      <c r="O13" s="48"/>
      <c r="P13" s="47">
        <f t="shared" si="5"/>
        <v>2057000</v>
      </c>
      <c r="Q13" s="48">
        <f t="shared" si="6"/>
        <v>815000</v>
      </c>
      <c r="R13" s="24">
        <f t="shared" si="7"/>
        <v>0</v>
      </c>
      <c r="S13" s="25">
        <f t="shared" si="8"/>
        <v>0</v>
      </c>
      <c r="T13" s="24">
        <f t="shared" si="9"/>
        <v>252.39263803680981</v>
      </c>
      <c r="U13" s="26">
        <f t="shared" si="10"/>
        <v>100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3351000</v>
      </c>
      <c r="C27" s="43">
        <f t="shared" si="11"/>
        <v>0</v>
      </c>
      <c r="D27" s="43">
        <f t="shared" si="11"/>
        <v>0</v>
      </c>
      <c r="E27" s="43">
        <f t="shared" si="11"/>
        <v>3351000</v>
      </c>
      <c r="F27" s="44">
        <f t="shared" si="11"/>
        <v>3351000</v>
      </c>
      <c r="G27" s="45">
        <f t="shared" si="11"/>
        <v>2931000</v>
      </c>
      <c r="H27" s="44">
        <f t="shared" si="11"/>
        <v>1348000</v>
      </c>
      <c r="I27" s="45">
        <f t="shared" si="11"/>
        <v>1018510</v>
      </c>
      <c r="J27" s="44">
        <f t="shared" si="11"/>
        <v>453000</v>
      </c>
      <c r="K27" s="45">
        <f t="shared" si="11"/>
        <v>151727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1801000</v>
      </c>
      <c r="Q27" s="45">
        <f t="shared" si="11"/>
        <v>1170237</v>
      </c>
      <c r="R27" s="20">
        <f t="shared" si="7"/>
        <v>-66.394658753709194</v>
      </c>
      <c r="S27" s="21">
        <f t="shared" si="8"/>
        <v>-85.103042679993322</v>
      </c>
      <c r="T27" s="20">
        <f t="shared" si="9"/>
        <v>53.745150701283194</v>
      </c>
      <c r="U27" s="22">
        <f t="shared" si="10"/>
        <v>34.922023276633837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667000</v>
      </c>
      <c r="I30" s="48">
        <v>667510</v>
      </c>
      <c r="J30" s="47">
        <v>153000</v>
      </c>
      <c r="K30" s="48">
        <v>151727</v>
      </c>
      <c r="L30" s="47"/>
      <c r="M30" s="48"/>
      <c r="N30" s="47"/>
      <c r="O30" s="48"/>
      <c r="P30" s="47">
        <f t="shared" si="5"/>
        <v>820000</v>
      </c>
      <c r="Q30" s="48">
        <f t="shared" si="6"/>
        <v>819237</v>
      </c>
      <c r="R30" s="24">
        <f t="shared" si="7"/>
        <v>-77.061469265367322</v>
      </c>
      <c r="S30" s="25">
        <f t="shared" si="8"/>
        <v>-77.269703824661804</v>
      </c>
      <c r="T30" s="24">
        <f t="shared" si="9"/>
        <v>42.051282051282051</v>
      </c>
      <c r="U30" s="26">
        <f t="shared" si="10"/>
        <v>42.012153846153844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1401000</v>
      </c>
      <c r="C32" s="46"/>
      <c r="D32" s="46"/>
      <c r="E32" s="46">
        <f t="shared" si="4"/>
        <v>1401000</v>
      </c>
      <c r="F32" s="47">
        <v>1401000</v>
      </c>
      <c r="G32" s="48">
        <v>981000</v>
      </c>
      <c r="H32" s="47">
        <v>681000</v>
      </c>
      <c r="I32" s="48">
        <v>351000</v>
      </c>
      <c r="J32" s="47">
        <v>300000</v>
      </c>
      <c r="K32" s="48"/>
      <c r="L32" s="47"/>
      <c r="M32" s="48"/>
      <c r="N32" s="47"/>
      <c r="O32" s="48"/>
      <c r="P32" s="47">
        <f t="shared" si="5"/>
        <v>981000</v>
      </c>
      <c r="Q32" s="48">
        <f t="shared" si="6"/>
        <v>351000</v>
      </c>
      <c r="R32" s="24">
        <f t="shared" si="7"/>
        <v>-55.947136563876654</v>
      </c>
      <c r="S32" s="25">
        <f t="shared" si="8"/>
        <v>-100</v>
      </c>
      <c r="T32" s="24">
        <f t="shared" si="9"/>
        <v>70.021413276231257</v>
      </c>
      <c r="U32" s="26">
        <f t="shared" si="10"/>
        <v>25.053533190578158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48110000</v>
      </c>
      <c r="C42" s="52">
        <f t="shared" si="13"/>
        <v>0</v>
      </c>
      <c r="D42" s="52">
        <f t="shared" si="13"/>
        <v>0</v>
      </c>
      <c r="E42" s="52">
        <f t="shared" si="13"/>
        <v>48110000</v>
      </c>
      <c r="F42" s="53">
        <f t="shared" si="13"/>
        <v>48110000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48110000</v>
      </c>
      <c r="C43" s="43">
        <f t="shared" si="19"/>
        <v>0</v>
      </c>
      <c r="D43" s="43">
        <f t="shared" si="19"/>
        <v>0</v>
      </c>
      <c r="E43" s="43">
        <f t="shared" si="19"/>
        <v>48110000</v>
      </c>
      <c r="F43" s="44">
        <f t="shared" si="19"/>
        <v>48110000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48110000</v>
      </c>
      <c r="C45" s="46"/>
      <c r="D45" s="46"/>
      <c r="E45" s="46">
        <f t="shared" si="21"/>
        <v>48110000</v>
      </c>
      <c r="F45" s="47">
        <v>48110000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88322000</v>
      </c>
      <c r="C58" s="43">
        <f t="shared" si="26"/>
        <v>0</v>
      </c>
      <c r="D58" s="43">
        <f t="shared" si="26"/>
        <v>0</v>
      </c>
      <c r="E58" s="43">
        <f t="shared" si="26"/>
        <v>88322000</v>
      </c>
      <c r="F58" s="44">
        <f t="shared" si="26"/>
        <v>88322000</v>
      </c>
      <c r="G58" s="45">
        <f t="shared" si="26"/>
        <v>30780000</v>
      </c>
      <c r="H58" s="44">
        <f t="shared" si="26"/>
        <v>14648000</v>
      </c>
      <c r="I58" s="45">
        <f t="shared" si="26"/>
        <v>15066434</v>
      </c>
      <c r="J58" s="44">
        <f t="shared" si="26"/>
        <v>16244000</v>
      </c>
      <c r="K58" s="45">
        <f t="shared" si="26"/>
        <v>14436375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30892000</v>
      </c>
      <c r="Q58" s="45">
        <f t="shared" si="26"/>
        <v>29502809</v>
      </c>
      <c r="R58" s="20">
        <f t="shared" si="14"/>
        <v>10.895685417804478</v>
      </c>
      <c r="S58" s="21">
        <f t="shared" si="15"/>
        <v>-4.1818721005912876</v>
      </c>
      <c r="T58" s="20">
        <f t="shared" si="16"/>
        <v>34.976563030728471</v>
      </c>
      <c r="U58" s="22">
        <f t="shared" si="17"/>
        <v>33.403692171825824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88322000</v>
      </c>
      <c r="C62" s="55">
        <f t="shared" si="30"/>
        <v>0</v>
      </c>
      <c r="D62" s="55">
        <f t="shared" si="30"/>
        <v>0</v>
      </c>
      <c r="E62" s="55">
        <f t="shared" si="30"/>
        <v>88322000</v>
      </c>
      <c r="F62" s="56">
        <f t="shared" si="30"/>
        <v>88322000</v>
      </c>
      <c r="G62" s="57">
        <f t="shared" si="30"/>
        <v>30780000</v>
      </c>
      <c r="H62" s="56">
        <f t="shared" si="30"/>
        <v>14648000</v>
      </c>
      <c r="I62" s="57">
        <f t="shared" si="30"/>
        <v>15066434</v>
      </c>
      <c r="J62" s="56">
        <f t="shared" si="30"/>
        <v>16244000</v>
      </c>
      <c r="K62" s="57">
        <f t="shared" si="30"/>
        <v>14436375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30892000</v>
      </c>
      <c r="Q62" s="57">
        <f t="shared" si="30"/>
        <v>29502809</v>
      </c>
      <c r="R62" s="38">
        <f t="shared" si="14"/>
        <v>10.895685417804478</v>
      </c>
      <c r="S62" s="39">
        <f t="shared" si="15"/>
        <v>-4.1818721005912876</v>
      </c>
      <c r="T62" s="38">
        <f t="shared" si="16"/>
        <v>34.976563030728471</v>
      </c>
      <c r="U62" s="39">
        <f t="shared" si="17"/>
        <v>33.403692171825824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95168000</v>
      </c>
      <c r="C8" s="40">
        <f t="shared" si="0"/>
        <v>0</v>
      </c>
      <c r="D8" s="40">
        <f t="shared" si="0"/>
        <v>0</v>
      </c>
      <c r="E8" s="40">
        <f t="shared" si="0"/>
        <v>95168000</v>
      </c>
      <c r="F8" s="41">
        <f t="shared" si="0"/>
        <v>95168000</v>
      </c>
      <c r="G8" s="42">
        <f t="shared" si="0"/>
        <v>41624000</v>
      </c>
      <c r="H8" s="41">
        <f t="shared" si="0"/>
        <v>8052000</v>
      </c>
      <c r="I8" s="42">
        <f t="shared" si="0"/>
        <v>12658905</v>
      </c>
      <c r="J8" s="41">
        <f t="shared" si="0"/>
        <v>8466000</v>
      </c>
      <c r="K8" s="42">
        <f t="shared" si="0"/>
        <v>10946089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16518000</v>
      </c>
      <c r="Q8" s="42">
        <f t="shared" si="0"/>
        <v>23604994</v>
      </c>
      <c r="R8" s="16">
        <f>IF(($H8       =0),0,((($J8       -$H8       )/$H8       )*100))</f>
        <v>5.1415797317436658</v>
      </c>
      <c r="S8" s="17">
        <f>IF(($I8       =0),0,((($K8       -$I8       )/$I8       )*100))</f>
        <v>-13.530522584694332</v>
      </c>
      <c r="T8" s="16">
        <f>IF(($E8       =0),0,(($P8       /$E8       )*100))</f>
        <v>17.356674512441156</v>
      </c>
      <c r="U8" s="18">
        <f>IF(($E8       =0),0,(($Q8       /$E8       )*100))</f>
        <v>24.803499075319436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91887000</v>
      </c>
      <c r="C9" s="43">
        <f t="shared" si="2"/>
        <v>0</v>
      </c>
      <c r="D9" s="43">
        <f t="shared" si="2"/>
        <v>0</v>
      </c>
      <c r="E9" s="43">
        <f t="shared" si="2"/>
        <v>91887000</v>
      </c>
      <c r="F9" s="44">
        <f t="shared" si="2"/>
        <v>91887000</v>
      </c>
      <c r="G9" s="45">
        <f t="shared" si="2"/>
        <v>38772000</v>
      </c>
      <c r="H9" s="44">
        <f t="shared" si="2"/>
        <v>7166000</v>
      </c>
      <c r="I9" s="45">
        <f t="shared" si="2"/>
        <v>11646576</v>
      </c>
      <c r="J9" s="44">
        <f t="shared" si="2"/>
        <v>7256000</v>
      </c>
      <c r="K9" s="45">
        <f t="shared" si="2"/>
        <v>9861057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14422000</v>
      </c>
      <c r="Q9" s="45">
        <f t="shared" si="2"/>
        <v>21507633</v>
      </c>
      <c r="R9" s="20">
        <f>IF(($H9       =0),0,((($J9       -$H9       )/$H9       )*100))</f>
        <v>1.2559307842590008</v>
      </c>
      <c r="S9" s="21">
        <f>IF(($I9       =0),0,((($K9       -$I9       )/$I9       )*100))</f>
        <v>-15.330849169747401</v>
      </c>
      <c r="T9" s="20">
        <f>IF(($E9       =0),0,(($P9       /$E9       )*100))</f>
        <v>15.695364959134588</v>
      </c>
      <c r="U9" s="22">
        <f>IF(($E9       =0),0,(($Q9       /$E9       )*100))</f>
        <v>23.406611381370595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48155000</v>
      </c>
      <c r="C10" s="46"/>
      <c r="D10" s="46"/>
      <c r="E10" s="46">
        <f t="shared" ref="E10:E41" si="4">$B10      +$C10      +$D10</f>
        <v>48155000</v>
      </c>
      <c r="F10" s="47">
        <v>48155000</v>
      </c>
      <c r="G10" s="48">
        <v>7500000</v>
      </c>
      <c r="H10" s="47">
        <v>2232000</v>
      </c>
      <c r="I10" s="48">
        <v>3539022</v>
      </c>
      <c r="J10" s="47">
        <v>2047000</v>
      </c>
      <c r="K10" s="48">
        <v>4350987</v>
      </c>
      <c r="L10" s="47"/>
      <c r="M10" s="48"/>
      <c r="N10" s="47"/>
      <c r="O10" s="48"/>
      <c r="P10" s="47">
        <f t="shared" ref="P10:P41" si="5">$H10      +$J10      +$L10      +$N10</f>
        <v>4279000</v>
      </c>
      <c r="Q10" s="48">
        <f t="shared" ref="Q10:Q41" si="6">$I10      +$K10      +$M10      +$O10</f>
        <v>7890009</v>
      </c>
      <c r="R10" s="24">
        <f t="shared" ref="R10:R41" si="7">IF(($H10      =0),0,((($J10      -$H10      )/$H10      )*100))</f>
        <v>-8.2885304659498207</v>
      </c>
      <c r="S10" s="25">
        <f t="shared" ref="S10:S41" si="8">IF(($I10      =0),0,((($K10      -$I10      )/$I10      )*100))</f>
        <v>22.943202952680146</v>
      </c>
      <c r="T10" s="24">
        <f t="shared" ref="T10:T41" si="9">IF(($E10      =0),0,(($P10      /$E10      )*100))</f>
        <v>8.8858893157512213</v>
      </c>
      <c r="U10" s="26">
        <f t="shared" ref="U10:U41" si="10">IF(($E10      =0),0,(($Q10      /$E10      )*100))</f>
        <v>16.384610113176201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27960000</v>
      </c>
      <c r="C13" s="46"/>
      <c r="D13" s="46"/>
      <c r="E13" s="46">
        <f t="shared" si="4"/>
        <v>27960000</v>
      </c>
      <c r="F13" s="47">
        <v>27960000</v>
      </c>
      <c r="G13" s="48">
        <v>19000000</v>
      </c>
      <c r="H13" s="47">
        <v>4934000</v>
      </c>
      <c r="I13" s="48">
        <v>4934513</v>
      </c>
      <c r="J13" s="47"/>
      <c r="K13" s="48">
        <v>5510070</v>
      </c>
      <c r="L13" s="47"/>
      <c r="M13" s="48"/>
      <c r="N13" s="47"/>
      <c r="O13" s="48"/>
      <c r="P13" s="47">
        <f t="shared" si="5"/>
        <v>4934000</v>
      </c>
      <c r="Q13" s="48">
        <f t="shared" si="6"/>
        <v>10444583</v>
      </c>
      <c r="R13" s="24">
        <f t="shared" si="7"/>
        <v>-100</v>
      </c>
      <c r="S13" s="25">
        <f t="shared" si="8"/>
        <v>11.663906853624665</v>
      </c>
      <c r="T13" s="24">
        <f t="shared" si="9"/>
        <v>17.646638054363375</v>
      </c>
      <c r="U13" s="26">
        <f t="shared" si="10"/>
        <v>37.355447067238913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>
        <v>15772000</v>
      </c>
      <c r="C20" s="46"/>
      <c r="D20" s="46"/>
      <c r="E20" s="46">
        <f t="shared" si="4"/>
        <v>15772000</v>
      </c>
      <c r="F20" s="47">
        <v>15772000</v>
      </c>
      <c r="G20" s="48">
        <v>12272000</v>
      </c>
      <c r="H20" s="47"/>
      <c r="I20" s="48">
        <v>3173041</v>
      </c>
      <c r="J20" s="47">
        <v>5209000</v>
      </c>
      <c r="K20" s="48"/>
      <c r="L20" s="47"/>
      <c r="M20" s="48"/>
      <c r="N20" s="47"/>
      <c r="O20" s="48"/>
      <c r="P20" s="47">
        <f t="shared" si="5"/>
        <v>5209000</v>
      </c>
      <c r="Q20" s="48">
        <f t="shared" si="6"/>
        <v>3173041</v>
      </c>
      <c r="R20" s="24">
        <f t="shared" si="7"/>
        <v>0</v>
      </c>
      <c r="S20" s="25">
        <f t="shared" si="8"/>
        <v>-100</v>
      </c>
      <c r="T20" s="24">
        <f t="shared" si="9"/>
        <v>33.026883083946231</v>
      </c>
      <c r="U20" s="26">
        <f t="shared" si="10"/>
        <v>20.118190464113621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3281000</v>
      </c>
      <c r="C27" s="43">
        <f t="shared" si="11"/>
        <v>0</v>
      </c>
      <c r="D27" s="43">
        <f t="shared" si="11"/>
        <v>0</v>
      </c>
      <c r="E27" s="43">
        <f t="shared" si="11"/>
        <v>3281000</v>
      </c>
      <c r="F27" s="44">
        <f t="shared" si="11"/>
        <v>3281000</v>
      </c>
      <c r="G27" s="45">
        <f t="shared" si="11"/>
        <v>2852000</v>
      </c>
      <c r="H27" s="44">
        <f t="shared" si="11"/>
        <v>886000</v>
      </c>
      <c r="I27" s="45">
        <f t="shared" si="11"/>
        <v>1012329</v>
      </c>
      <c r="J27" s="44">
        <f t="shared" si="11"/>
        <v>1210000</v>
      </c>
      <c r="K27" s="45">
        <f t="shared" si="11"/>
        <v>1085032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2096000</v>
      </c>
      <c r="Q27" s="45">
        <f t="shared" si="11"/>
        <v>2097361</v>
      </c>
      <c r="R27" s="20">
        <f t="shared" si="7"/>
        <v>36.568848758465009</v>
      </c>
      <c r="S27" s="21">
        <f t="shared" si="8"/>
        <v>7.181756128689389</v>
      </c>
      <c r="T27" s="20">
        <f t="shared" si="9"/>
        <v>63.88296251142944</v>
      </c>
      <c r="U27" s="22">
        <f t="shared" si="10"/>
        <v>63.924443767144169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455000</v>
      </c>
      <c r="I30" s="48">
        <v>581171</v>
      </c>
      <c r="J30" s="47">
        <v>793000</v>
      </c>
      <c r="K30" s="48">
        <v>668032</v>
      </c>
      <c r="L30" s="47"/>
      <c r="M30" s="48"/>
      <c r="N30" s="47"/>
      <c r="O30" s="48"/>
      <c r="P30" s="47">
        <f t="shared" si="5"/>
        <v>1248000</v>
      </c>
      <c r="Q30" s="48">
        <f t="shared" si="6"/>
        <v>1249203</v>
      </c>
      <c r="R30" s="24">
        <f t="shared" si="7"/>
        <v>74.285714285714292</v>
      </c>
      <c r="S30" s="25">
        <f t="shared" si="8"/>
        <v>14.945859308189844</v>
      </c>
      <c r="T30" s="24">
        <f t="shared" si="9"/>
        <v>67.459459459459453</v>
      </c>
      <c r="U30" s="26">
        <f t="shared" si="10"/>
        <v>67.524486486486495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1431000</v>
      </c>
      <c r="C32" s="46"/>
      <c r="D32" s="46"/>
      <c r="E32" s="46">
        <f t="shared" si="4"/>
        <v>1431000</v>
      </c>
      <c r="F32" s="47">
        <v>1431000</v>
      </c>
      <c r="G32" s="48">
        <v>1002000</v>
      </c>
      <c r="H32" s="47">
        <v>431000</v>
      </c>
      <c r="I32" s="48">
        <v>431158</v>
      </c>
      <c r="J32" s="47">
        <v>417000</v>
      </c>
      <c r="K32" s="48">
        <v>417000</v>
      </c>
      <c r="L32" s="47"/>
      <c r="M32" s="48"/>
      <c r="N32" s="47"/>
      <c r="O32" s="48"/>
      <c r="P32" s="47">
        <f t="shared" si="5"/>
        <v>848000</v>
      </c>
      <c r="Q32" s="48">
        <f t="shared" si="6"/>
        <v>848158</v>
      </c>
      <c r="R32" s="24">
        <f t="shared" si="7"/>
        <v>-3.2482598607888629</v>
      </c>
      <c r="S32" s="25">
        <f t="shared" si="8"/>
        <v>-3.283715018624263</v>
      </c>
      <c r="T32" s="24">
        <f t="shared" si="9"/>
        <v>59.259259259259252</v>
      </c>
      <c r="U32" s="26">
        <f t="shared" si="10"/>
        <v>59.270300489168413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47007000</v>
      </c>
      <c r="C42" s="52">
        <f t="shared" si="13"/>
        <v>0</v>
      </c>
      <c r="D42" s="52">
        <f t="shared" si="13"/>
        <v>0</v>
      </c>
      <c r="E42" s="52">
        <f t="shared" si="13"/>
        <v>47007000</v>
      </c>
      <c r="F42" s="53">
        <f t="shared" si="13"/>
        <v>47007000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47007000</v>
      </c>
      <c r="C43" s="43">
        <f t="shared" si="19"/>
        <v>0</v>
      </c>
      <c r="D43" s="43">
        <f t="shared" si="19"/>
        <v>0</v>
      </c>
      <c r="E43" s="43">
        <f t="shared" si="19"/>
        <v>47007000</v>
      </c>
      <c r="F43" s="44">
        <f t="shared" si="19"/>
        <v>47007000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47007000</v>
      </c>
      <c r="C45" s="46"/>
      <c r="D45" s="46"/>
      <c r="E45" s="46">
        <f t="shared" si="21"/>
        <v>47007000</v>
      </c>
      <c r="F45" s="47">
        <v>47007000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142175000</v>
      </c>
      <c r="C58" s="43">
        <f t="shared" si="26"/>
        <v>0</v>
      </c>
      <c r="D58" s="43">
        <f t="shared" si="26"/>
        <v>0</v>
      </c>
      <c r="E58" s="43">
        <f t="shared" si="26"/>
        <v>142175000</v>
      </c>
      <c r="F58" s="44">
        <f t="shared" si="26"/>
        <v>142175000</v>
      </c>
      <c r="G58" s="45">
        <f t="shared" si="26"/>
        <v>41624000</v>
      </c>
      <c r="H58" s="44">
        <f t="shared" si="26"/>
        <v>8052000</v>
      </c>
      <c r="I58" s="45">
        <f t="shared" si="26"/>
        <v>12658905</v>
      </c>
      <c r="J58" s="44">
        <f t="shared" si="26"/>
        <v>8466000</v>
      </c>
      <c r="K58" s="45">
        <f t="shared" si="26"/>
        <v>10946089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16518000</v>
      </c>
      <c r="Q58" s="45">
        <f t="shared" si="26"/>
        <v>23604994</v>
      </c>
      <c r="R58" s="20">
        <f t="shared" si="14"/>
        <v>5.1415797317436658</v>
      </c>
      <c r="S58" s="21">
        <f t="shared" si="15"/>
        <v>-13.530522584694332</v>
      </c>
      <c r="T58" s="20">
        <f t="shared" si="16"/>
        <v>11.618076314401266</v>
      </c>
      <c r="U58" s="22">
        <f t="shared" si="17"/>
        <v>16.602774046069985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142175000</v>
      </c>
      <c r="C62" s="55">
        <f t="shared" si="30"/>
        <v>0</v>
      </c>
      <c r="D62" s="55">
        <f t="shared" si="30"/>
        <v>0</v>
      </c>
      <c r="E62" s="55">
        <f t="shared" si="30"/>
        <v>142175000</v>
      </c>
      <c r="F62" s="56">
        <f t="shared" si="30"/>
        <v>142175000</v>
      </c>
      <c r="G62" s="57">
        <f t="shared" si="30"/>
        <v>41624000</v>
      </c>
      <c r="H62" s="56">
        <f t="shared" si="30"/>
        <v>8052000</v>
      </c>
      <c r="I62" s="57">
        <f t="shared" si="30"/>
        <v>12658905</v>
      </c>
      <c r="J62" s="56">
        <f t="shared" si="30"/>
        <v>8466000</v>
      </c>
      <c r="K62" s="57">
        <f t="shared" si="30"/>
        <v>10946089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16518000</v>
      </c>
      <c r="Q62" s="57">
        <f t="shared" si="30"/>
        <v>23604994</v>
      </c>
      <c r="R62" s="38">
        <f t="shared" si="14"/>
        <v>5.1415797317436658</v>
      </c>
      <c r="S62" s="39">
        <f t="shared" si="15"/>
        <v>-13.530522584694332</v>
      </c>
      <c r="T62" s="38">
        <f t="shared" si="16"/>
        <v>11.618076314401266</v>
      </c>
      <c r="U62" s="39">
        <f t="shared" si="17"/>
        <v>16.602774046069985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44380000</v>
      </c>
      <c r="C8" s="40">
        <f t="shared" si="0"/>
        <v>0</v>
      </c>
      <c r="D8" s="40">
        <f t="shared" si="0"/>
        <v>0</v>
      </c>
      <c r="E8" s="40">
        <f t="shared" si="0"/>
        <v>44380000</v>
      </c>
      <c r="F8" s="41">
        <f t="shared" si="0"/>
        <v>44380000</v>
      </c>
      <c r="G8" s="42">
        <f t="shared" si="0"/>
        <v>26512000</v>
      </c>
      <c r="H8" s="41">
        <f t="shared" si="0"/>
        <v>5502000</v>
      </c>
      <c r="I8" s="42">
        <f t="shared" si="0"/>
        <v>4656171</v>
      </c>
      <c r="J8" s="41">
        <f t="shared" si="0"/>
        <v>6272000</v>
      </c>
      <c r="K8" s="42">
        <f t="shared" si="0"/>
        <v>6018126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11774000</v>
      </c>
      <c r="Q8" s="42">
        <f t="shared" si="0"/>
        <v>10674297</v>
      </c>
      <c r="R8" s="16">
        <f>IF(($H8       =0),0,((($J8       -$H8       )/$H8       )*100))</f>
        <v>13.994910941475828</v>
      </c>
      <c r="S8" s="17">
        <f>IF(($I8       =0),0,((($K8       -$I8       )/$I8       )*100))</f>
        <v>29.250536546016033</v>
      </c>
      <c r="T8" s="16">
        <f>IF(($E8       =0),0,(($P8       /$E8       )*100))</f>
        <v>26.529968454258672</v>
      </c>
      <c r="U8" s="18">
        <f>IF(($E8       =0),0,(($Q8       /$E8       )*100))</f>
        <v>24.052043713384407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41375000</v>
      </c>
      <c r="C9" s="43">
        <f t="shared" si="2"/>
        <v>0</v>
      </c>
      <c r="D9" s="43">
        <f t="shared" si="2"/>
        <v>0</v>
      </c>
      <c r="E9" s="43">
        <f t="shared" si="2"/>
        <v>41375000</v>
      </c>
      <c r="F9" s="44">
        <f t="shared" si="2"/>
        <v>41375000</v>
      </c>
      <c r="G9" s="45">
        <f t="shared" si="2"/>
        <v>23854000</v>
      </c>
      <c r="H9" s="44">
        <f t="shared" si="2"/>
        <v>5049000</v>
      </c>
      <c r="I9" s="45">
        <f t="shared" si="2"/>
        <v>3641860</v>
      </c>
      <c r="J9" s="44">
        <f t="shared" si="2"/>
        <v>4110000</v>
      </c>
      <c r="K9" s="45">
        <f t="shared" si="2"/>
        <v>5173143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9159000</v>
      </c>
      <c r="Q9" s="45">
        <f t="shared" si="2"/>
        <v>8815003</v>
      </c>
      <c r="R9" s="20">
        <f>IF(($H9       =0),0,((($J9       -$H9       )/$H9       )*100))</f>
        <v>-18.597742127153889</v>
      </c>
      <c r="S9" s="21">
        <f>IF(($I9       =0),0,((($K9       -$I9       )/$I9       )*100))</f>
        <v>42.04672886931403</v>
      </c>
      <c r="T9" s="20">
        <f>IF(($E9       =0),0,(($P9       /$E9       )*100))</f>
        <v>22.136555891238672</v>
      </c>
      <c r="U9" s="22">
        <f>IF(($E9       =0),0,(($Q9       /$E9       )*100))</f>
        <v>21.305143202416918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27173000</v>
      </c>
      <c r="C10" s="46"/>
      <c r="D10" s="46"/>
      <c r="E10" s="46">
        <f t="shared" ref="E10:E41" si="4">$B10      +$C10      +$D10</f>
        <v>27173000</v>
      </c>
      <c r="F10" s="47">
        <v>27173000</v>
      </c>
      <c r="G10" s="48">
        <v>16652000</v>
      </c>
      <c r="H10" s="47">
        <v>5049000</v>
      </c>
      <c r="I10" s="48">
        <v>3001860</v>
      </c>
      <c r="J10" s="47">
        <v>3470000</v>
      </c>
      <c r="K10" s="48">
        <v>4998143</v>
      </c>
      <c r="L10" s="47"/>
      <c r="M10" s="48"/>
      <c r="N10" s="47"/>
      <c r="O10" s="48"/>
      <c r="P10" s="47">
        <f t="shared" ref="P10:P41" si="5">$H10      +$J10      +$L10      +$N10</f>
        <v>8519000</v>
      </c>
      <c r="Q10" s="48">
        <f t="shared" ref="Q10:Q41" si="6">$I10      +$K10      +$M10      +$O10</f>
        <v>8000003</v>
      </c>
      <c r="R10" s="24">
        <f t="shared" ref="R10:R41" si="7">IF(($H10      =0),0,((($J10      -$H10      )/$H10      )*100))</f>
        <v>-31.273519508813624</v>
      </c>
      <c r="S10" s="25">
        <f t="shared" ref="S10:S41" si="8">IF(($I10      =0),0,((($K10      -$I10      )/$I10      )*100))</f>
        <v>66.501535714523669</v>
      </c>
      <c r="T10" s="24">
        <f t="shared" ref="T10:T41" si="9">IF(($E10      =0),0,(($P10      /$E10      )*100))</f>
        <v>31.350973392705995</v>
      </c>
      <c r="U10" s="26">
        <f t="shared" ref="U10:U41" si="10">IF(($E10      =0),0,(($Q10      /$E10      )*100))</f>
        <v>29.441000257608657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640000</v>
      </c>
      <c r="C13" s="46"/>
      <c r="D13" s="46"/>
      <c r="E13" s="46">
        <f t="shared" si="4"/>
        <v>640000</v>
      </c>
      <c r="F13" s="47">
        <v>640000</v>
      </c>
      <c r="G13" s="48">
        <v>640000</v>
      </c>
      <c r="H13" s="47"/>
      <c r="I13" s="48">
        <v>640000</v>
      </c>
      <c r="J13" s="47">
        <v>640000</v>
      </c>
      <c r="K13" s="48">
        <v>175000</v>
      </c>
      <c r="L13" s="47"/>
      <c r="M13" s="48"/>
      <c r="N13" s="47"/>
      <c r="O13" s="48"/>
      <c r="P13" s="47">
        <f t="shared" si="5"/>
        <v>640000</v>
      </c>
      <c r="Q13" s="48">
        <f t="shared" si="6"/>
        <v>815000</v>
      </c>
      <c r="R13" s="24">
        <f t="shared" si="7"/>
        <v>0</v>
      </c>
      <c r="S13" s="25">
        <f t="shared" si="8"/>
        <v>-72.65625</v>
      </c>
      <c r="T13" s="24">
        <f t="shared" si="9"/>
        <v>100</v>
      </c>
      <c r="U13" s="26">
        <f t="shared" si="10"/>
        <v>127.34375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>
        <v>13562000</v>
      </c>
      <c r="C20" s="46"/>
      <c r="D20" s="46"/>
      <c r="E20" s="46">
        <f t="shared" si="4"/>
        <v>13562000</v>
      </c>
      <c r="F20" s="47">
        <v>13562000</v>
      </c>
      <c r="G20" s="48">
        <v>6562000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3005000</v>
      </c>
      <c r="C27" s="43">
        <f t="shared" si="11"/>
        <v>0</v>
      </c>
      <c r="D27" s="43">
        <f t="shared" si="11"/>
        <v>0</v>
      </c>
      <c r="E27" s="43">
        <f t="shared" si="11"/>
        <v>3005000</v>
      </c>
      <c r="F27" s="44">
        <f t="shared" si="11"/>
        <v>3005000</v>
      </c>
      <c r="G27" s="45">
        <f t="shared" si="11"/>
        <v>2658000</v>
      </c>
      <c r="H27" s="44">
        <f t="shared" si="11"/>
        <v>453000</v>
      </c>
      <c r="I27" s="45">
        <f t="shared" si="11"/>
        <v>1014311</v>
      </c>
      <c r="J27" s="44">
        <f t="shared" si="11"/>
        <v>2162000</v>
      </c>
      <c r="K27" s="45">
        <f t="shared" si="11"/>
        <v>844983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2615000</v>
      </c>
      <c r="Q27" s="45">
        <f t="shared" si="11"/>
        <v>1859294</v>
      </c>
      <c r="R27" s="20">
        <f t="shared" si="7"/>
        <v>377.26269315673289</v>
      </c>
      <c r="S27" s="21">
        <f t="shared" si="8"/>
        <v>-16.693893687439061</v>
      </c>
      <c r="T27" s="20">
        <f t="shared" si="9"/>
        <v>87.021630615640603</v>
      </c>
      <c r="U27" s="22">
        <f t="shared" si="10"/>
        <v>61.873344425956731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67000</v>
      </c>
      <c r="I30" s="48">
        <v>627936</v>
      </c>
      <c r="J30" s="47">
        <v>1783000</v>
      </c>
      <c r="K30" s="48">
        <v>461507</v>
      </c>
      <c r="L30" s="47"/>
      <c r="M30" s="48"/>
      <c r="N30" s="47"/>
      <c r="O30" s="48"/>
      <c r="P30" s="47">
        <f t="shared" si="5"/>
        <v>1850000</v>
      </c>
      <c r="Q30" s="48">
        <f t="shared" si="6"/>
        <v>1089443</v>
      </c>
      <c r="R30" s="24">
        <f t="shared" si="7"/>
        <v>2561.1940298507461</v>
      </c>
      <c r="S30" s="25">
        <f t="shared" si="8"/>
        <v>-26.504134179279415</v>
      </c>
      <c r="T30" s="24">
        <f t="shared" si="9"/>
        <v>100</v>
      </c>
      <c r="U30" s="26">
        <f t="shared" si="10"/>
        <v>58.88881081081081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1155000</v>
      </c>
      <c r="C32" s="46"/>
      <c r="D32" s="46"/>
      <c r="E32" s="46">
        <f t="shared" si="4"/>
        <v>1155000</v>
      </c>
      <c r="F32" s="47">
        <v>1155000</v>
      </c>
      <c r="G32" s="48">
        <v>808000</v>
      </c>
      <c r="H32" s="47">
        <v>386000</v>
      </c>
      <c r="I32" s="48">
        <v>386375</v>
      </c>
      <c r="J32" s="47">
        <v>379000</v>
      </c>
      <c r="K32" s="48">
        <v>383476</v>
      </c>
      <c r="L32" s="47"/>
      <c r="M32" s="48"/>
      <c r="N32" s="47"/>
      <c r="O32" s="48"/>
      <c r="P32" s="47">
        <f t="shared" si="5"/>
        <v>765000</v>
      </c>
      <c r="Q32" s="48">
        <f t="shared" si="6"/>
        <v>769851</v>
      </c>
      <c r="R32" s="24">
        <f t="shared" si="7"/>
        <v>-1.8134715025906734</v>
      </c>
      <c r="S32" s="25">
        <f t="shared" si="8"/>
        <v>-0.75030734390164988</v>
      </c>
      <c r="T32" s="24">
        <f t="shared" si="9"/>
        <v>66.233766233766232</v>
      </c>
      <c r="U32" s="26">
        <f t="shared" si="10"/>
        <v>66.653766233766234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26322000</v>
      </c>
      <c r="C42" s="52">
        <f t="shared" si="13"/>
        <v>0</v>
      </c>
      <c r="D42" s="52">
        <f t="shared" si="13"/>
        <v>0</v>
      </c>
      <c r="E42" s="52">
        <f t="shared" si="13"/>
        <v>26322000</v>
      </c>
      <c r="F42" s="53">
        <f t="shared" si="13"/>
        <v>26322000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26322000</v>
      </c>
      <c r="C43" s="43">
        <f t="shared" si="19"/>
        <v>0</v>
      </c>
      <c r="D43" s="43">
        <f t="shared" si="19"/>
        <v>0</v>
      </c>
      <c r="E43" s="43">
        <f t="shared" si="19"/>
        <v>26322000</v>
      </c>
      <c r="F43" s="44">
        <f t="shared" si="19"/>
        <v>26322000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26322000</v>
      </c>
      <c r="C45" s="46"/>
      <c r="D45" s="46"/>
      <c r="E45" s="46">
        <f t="shared" si="21"/>
        <v>26322000</v>
      </c>
      <c r="F45" s="47">
        <v>26322000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70702000</v>
      </c>
      <c r="C58" s="43">
        <f t="shared" si="26"/>
        <v>0</v>
      </c>
      <c r="D58" s="43">
        <f t="shared" si="26"/>
        <v>0</v>
      </c>
      <c r="E58" s="43">
        <f t="shared" si="26"/>
        <v>70702000</v>
      </c>
      <c r="F58" s="44">
        <f t="shared" si="26"/>
        <v>70702000</v>
      </c>
      <c r="G58" s="45">
        <f t="shared" si="26"/>
        <v>26512000</v>
      </c>
      <c r="H58" s="44">
        <f t="shared" si="26"/>
        <v>5502000</v>
      </c>
      <c r="I58" s="45">
        <f t="shared" si="26"/>
        <v>4656171</v>
      </c>
      <c r="J58" s="44">
        <f t="shared" si="26"/>
        <v>6272000</v>
      </c>
      <c r="K58" s="45">
        <f t="shared" si="26"/>
        <v>6018126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11774000</v>
      </c>
      <c r="Q58" s="45">
        <f t="shared" si="26"/>
        <v>10674297</v>
      </c>
      <c r="R58" s="20">
        <f t="shared" si="14"/>
        <v>13.994910941475828</v>
      </c>
      <c r="S58" s="21">
        <f t="shared" si="15"/>
        <v>29.250536546016033</v>
      </c>
      <c r="T58" s="20">
        <f t="shared" si="16"/>
        <v>16.652994257588187</v>
      </c>
      <c r="U58" s="22">
        <f t="shared" si="17"/>
        <v>15.097588469915985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70702000</v>
      </c>
      <c r="C62" s="55">
        <f t="shared" si="30"/>
        <v>0</v>
      </c>
      <c r="D62" s="55">
        <f t="shared" si="30"/>
        <v>0</v>
      </c>
      <c r="E62" s="55">
        <f t="shared" si="30"/>
        <v>70702000</v>
      </c>
      <c r="F62" s="56">
        <f t="shared" si="30"/>
        <v>70702000</v>
      </c>
      <c r="G62" s="57">
        <f t="shared" si="30"/>
        <v>26512000</v>
      </c>
      <c r="H62" s="56">
        <f t="shared" si="30"/>
        <v>5502000</v>
      </c>
      <c r="I62" s="57">
        <f t="shared" si="30"/>
        <v>4656171</v>
      </c>
      <c r="J62" s="56">
        <f t="shared" si="30"/>
        <v>6272000</v>
      </c>
      <c r="K62" s="57">
        <f t="shared" si="30"/>
        <v>6018126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11774000</v>
      </c>
      <c r="Q62" s="57">
        <f t="shared" si="30"/>
        <v>10674297</v>
      </c>
      <c r="R62" s="38">
        <f t="shared" si="14"/>
        <v>13.994910941475828</v>
      </c>
      <c r="S62" s="39">
        <f t="shared" si="15"/>
        <v>29.250536546016033</v>
      </c>
      <c r="T62" s="38">
        <f t="shared" si="16"/>
        <v>16.652994257588187</v>
      </c>
      <c r="U62" s="39">
        <f t="shared" si="17"/>
        <v>15.097588469915985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197180000</v>
      </c>
      <c r="C8" s="40">
        <f t="shared" si="0"/>
        <v>0</v>
      </c>
      <c r="D8" s="40">
        <f t="shared" si="0"/>
        <v>0</v>
      </c>
      <c r="E8" s="40">
        <f t="shared" si="0"/>
        <v>197180000</v>
      </c>
      <c r="F8" s="41">
        <f t="shared" si="0"/>
        <v>197180000</v>
      </c>
      <c r="G8" s="42">
        <f t="shared" si="0"/>
        <v>130301000</v>
      </c>
      <c r="H8" s="41">
        <f t="shared" si="0"/>
        <v>32741000</v>
      </c>
      <c r="I8" s="42">
        <f t="shared" si="0"/>
        <v>0</v>
      </c>
      <c r="J8" s="41">
        <f t="shared" si="0"/>
        <v>59851000</v>
      </c>
      <c r="K8" s="42">
        <f t="shared" si="0"/>
        <v>104925675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92592000</v>
      </c>
      <c r="Q8" s="42">
        <f t="shared" si="0"/>
        <v>104925675</v>
      </c>
      <c r="R8" s="16">
        <f>IF(($H8       =0),0,((($J8       -$H8       )/$H8       )*100))</f>
        <v>82.801380532054608</v>
      </c>
      <c r="S8" s="17">
        <f>IF(($I8       =0),0,((($K8       -$I8       )/$I8       )*100))</f>
        <v>0</v>
      </c>
      <c r="T8" s="16">
        <f>IF(($E8       =0),0,(($P8       /$E8       )*100))</f>
        <v>46.958109341718227</v>
      </c>
      <c r="U8" s="18">
        <f>IF(($E8       =0),0,(($Q8       /$E8       )*100))</f>
        <v>53.213142813672789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190146000</v>
      </c>
      <c r="C9" s="43">
        <f t="shared" si="2"/>
        <v>0</v>
      </c>
      <c r="D9" s="43">
        <f t="shared" si="2"/>
        <v>0</v>
      </c>
      <c r="E9" s="43">
        <f t="shared" si="2"/>
        <v>190146000</v>
      </c>
      <c r="F9" s="44">
        <f t="shared" si="2"/>
        <v>190146000</v>
      </c>
      <c r="G9" s="45">
        <f t="shared" si="2"/>
        <v>124792000</v>
      </c>
      <c r="H9" s="44">
        <f t="shared" si="2"/>
        <v>30687000</v>
      </c>
      <c r="I9" s="45">
        <f t="shared" si="2"/>
        <v>0</v>
      </c>
      <c r="J9" s="44">
        <f t="shared" si="2"/>
        <v>58191000</v>
      </c>
      <c r="K9" s="45">
        <f t="shared" si="2"/>
        <v>101109160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88878000</v>
      </c>
      <c r="Q9" s="45">
        <f t="shared" si="2"/>
        <v>101109160</v>
      </c>
      <c r="R9" s="20">
        <f>IF(($H9       =0),0,((($J9       -$H9       )/$H9       )*100))</f>
        <v>89.62752957278326</v>
      </c>
      <c r="S9" s="21">
        <f>IF(($I9       =0),0,((($K9       -$I9       )/$I9       )*100))</f>
        <v>0</v>
      </c>
      <c r="T9" s="20">
        <f>IF(($E9       =0),0,(($P9       /$E9       )*100))</f>
        <v>46.741977217506545</v>
      </c>
      <c r="U9" s="22">
        <f>IF(($E9       =0),0,(($Q9       /$E9       )*100))</f>
        <v>53.174486973167987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19000000</v>
      </c>
      <c r="C14" s="46"/>
      <c r="D14" s="46"/>
      <c r="E14" s="46">
        <f t="shared" si="4"/>
        <v>19000000</v>
      </c>
      <c r="F14" s="47">
        <v>19000000</v>
      </c>
      <c r="G14" s="48">
        <v>14292000</v>
      </c>
      <c r="H14" s="47">
        <v>8775000</v>
      </c>
      <c r="I14" s="48"/>
      <c r="J14" s="47">
        <v>5517000</v>
      </c>
      <c r="K14" s="48">
        <v>19003907</v>
      </c>
      <c r="L14" s="47"/>
      <c r="M14" s="48"/>
      <c r="N14" s="47"/>
      <c r="O14" s="48"/>
      <c r="P14" s="47">
        <f t="shared" si="5"/>
        <v>14292000</v>
      </c>
      <c r="Q14" s="48">
        <f t="shared" si="6"/>
        <v>19003907</v>
      </c>
      <c r="R14" s="24">
        <f t="shared" si="7"/>
        <v>-37.128205128205124</v>
      </c>
      <c r="S14" s="25">
        <f t="shared" si="8"/>
        <v>0</v>
      </c>
      <c r="T14" s="24">
        <f t="shared" si="9"/>
        <v>75.221052631578942</v>
      </c>
      <c r="U14" s="26">
        <f t="shared" si="10"/>
        <v>100.02056315789474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>
        <v>82298000</v>
      </c>
      <c r="C20" s="46"/>
      <c r="D20" s="46"/>
      <c r="E20" s="46">
        <f t="shared" si="4"/>
        <v>82298000</v>
      </c>
      <c r="F20" s="47">
        <v>82298000</v>
      </c>
      <c r="G20" s="48">
        <v>55000000</v>
      </c>
      <c r="H20" s="47"/>
      <c r="I20" s="48"/>
      <c r="J20" s="47">
        <v>29139000</v>
      </c>
      <c r="K20" s="48">
        <v>40019967</v>
      </c>
      <c r="L20" s="47"/>
      <c r="M20" s="48"/>
      <c r="N20" s="47"/>
      <c r="O20" s="48"/>
      <c r="P20" s="47">
        <f t="shared" si="5"/>
        <v>29139000</v>
      </c>
      <c r="Q20" s="48">
        <f t="shared" si="6"/>
        <v>40019967</v>
      </c>
      <c r="R20" s="24">
        <f t="shared" si="7"/>
        <v>0</v>
      </c>
      <c r="S20" s="25">
        <f t="shared" si="8"/>
        <v>0</v>
      </c>
      <c r="T20" s="24">
        <f t="shared" si="9"/>
        <v>35.406692750735132</v>
      </c>
      <c r="U20" s="26">
        <f t="shared" si="10"/>
        <v>48.628116114607892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88848000</v>
      </c>
      <c r="C25" s="46"/>
      <c r="D25" s="46"/>
      <c r="E25" s="46">
        <f t="shared" si="4"/>
        <v>88848000</v>
      </c>
      <c r="F25" s="47">
        <v>88848000</v>
      </c>
      <c r="G25" s="48">
        <v>55500000</v>
      </c>
      <c r="H25" s="47">
        <v>21912000</v>
      </c>
      <c r="I25" s="48"/>
      <c r="J25" s="47">
        <v>23535000</v>
      </c>
      <c r="K25" s="48">
        <v>42085286</v>
      </c>
      <c r="L25" s="47"/>
      <c r="M25" s="48"/>
      <c r="N25" s="47"/>
      <c r="O25" s="48"/>
      <c r="P25" s="47">
        <f t="shared" si="5"/>
        <v>45447000</v>
      </c>
      <c r="Q25" s="48">
        <f t="shared" si="6"/>
        <v>42085286</v>
      </c>
      <c r="R25" s="24">
        <f t="shared" si="7"/>
        <v>7.4069003285870751</v>
      </c>
      <c r="S25" s="25">
        <f t="shared" si="8"/>
        <v>0</v>
      </c>
      <c r="T25" s="24">
        <f t="shared" si="9"/>
        <v>51.151404646137223</v>
      </c>
      <c r="U25" s="26">
        <f t="shared" si="10"/>
        <v>47.367735908517915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7034000</v>
      </c>
      <c r="C27" s="43">
        <f t="shared" si="11"/>
        <v>0</v>
      </c>
      <c r="D27" s="43">
        <f t="shared" si="11"/>
        <v>0</v>
      </c>
      <c r="E27" s="43">
        <f t="shared" si="11"/>
        <v>7034000</v>
      </c>
      <c r="F27" s="44">
        <f t="shared" si="11"/>
        <v>7034000</v>
      </c>
      <c r="G27" s="45">
        <f t="shared" si="11"/>
        <v>5509000</v>
      </c>
      <c r="H27" s="44">
        <f t="shared" si="11"/>
        <v>2054000</v>
      </c>
      <c r="I27" s="45">
        <f t="shared" si="11"/>
        <v>0</v>
      </c>
      <c r="J27" s="44">
        <f t="shared" si="11"/>
        <v>1660000</v>
      </c>
      <c r="K27" s="45">
        <f t="shared" si="11"/>
        <v>3816515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3714000</v>
      </c>
      <c r="Q27" s="45">
        <f t="shared" si="11"/>
        <v>3816515</v>
      </c>
      <c r="R27" s="20">
        <f t="shared" si="7"/>
        <v>-19.182083739045762</v>
      </c>
      <c r="S27" s="21">
        <f t="shared" si="8"/>
        <v>0</v>
      </c>
      <c r="T27" s="20">
        <f t="shared" si="9"/>
        <v>52.800682399772533</v>
      </c>
      <c r="U27" s="22">
        <f t="shared" si="10"/>
        <v>54.258103497298841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55000</v>
      </c>
      <c r="I30" s="48"/>
      <c r="J30" s="47">
        <v>100000</v>
      </c>
      <c r="K30" s="48">
        <v>257515</v>
      </c>
      <c r="L30" s="47"/>
      <c r="M30" s="48"/>
      <c r="N30" s="47"/>
      <c r="O30" s="48"/>
      <c r="P30" s="47">
        <f t="shared" si="5"/>
        <v>155000</v>
      </c>
      <c r="Q30" s="48">
        <f t="shared" si="6"/>
        <v>257515</v>
      </c>
      <c r="R30" s="24">
        <f t="shared" si="7"/>
        <v>81.818181818181827</v>
      </c>
      <c r="S30" s="25">
        <f t="shared" si="8"/>
        <v>0</v>
      </c>
      <c r="T30" s="24">
        <f t="shared" si="9"/>
        <v>7.948717948717948</v>
      </c>
      <c r="U30" s="26">
        <f t="shared" si="10"/>
        <v>13.205897435897434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5084000</v>
      </c>
      <c r="C32" s="46"/>
      <c r="D32" s="46"/>
      <c r="E32" s="46">
        <f t="shared" si="4"/>
        <v>5084000</v>
      </c>
      <c r="F32" s="47">
        <v>5084000</v>
      </c>
      <c r="G32" s="48">
        <v>3559000</v>
      </c>
      <c r="H32" s="47">
        <v>1999000</v>
      </c>
      <c r="I32" s="48"/>
      <c r="J32" s="47">
        <v>1560000</v>
      </c>
      <c r="K32" s="48">
        <v>3559000</v>
      </c>
      <c r="L32" s="47"/>
      <c r="M32" s="48"/>
      <c r="N32" s="47"/>
      <c r="O32" s="48"/>
      <c r="P32" s="47">
        <f t="shared" si="5"/>
        <v>3559000</v>
      </c>
      <c r="Q32" s="48">
        <f t="shared" si="6"/>
        <v>3559000</v>
      </c>
      <c r="R32" s="24">
        <f t="shared" si="7"/>
        <v>-21.96098049024512</v>
      </c>
      <c r="S32" s="25">
        <f t="shared" si="8"/>
        <v>0</v>
      </c>
      <c r="T32" s="24">
        <f t="shared" si="9"/>
        <v>70.003933910306841</v>
      </c>
      <c r="U32" s="26">
        <f t="shared" si="10"/>
        <v>70.003933910306841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37241000</v>
      </c>
      <c r="C42" s="52">
        <f t="shared" si="13"/>
        <v>0</v>
      </c>
      <c r="D42" s="52">
        <f t="shared" si="13"/>
        <v>0</v>
      </c>
      <c r="E42" s="52">
        <f t="shared" si="13"/>
        <v>37241000</v>
      </c>
      <c r="F42" s="53">
        <f t="shared" si="13"/>
        <v>37241000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37241000</v>
      </c>
      <c r="C43" s="43">
        <f t="shared" si="19"/>
        <v>0</v>
      </c>
      <c r="D43" s="43">
        <f t="shared" si="19"/>
        <v>0</v>
      </c>
      <c r="E43" s="43">
        <f t="shared" si="19"/>
        <v>37241000</v>
      </c>
      <c r="F43" s="44">
        <f t="shared" si="19"/>
        <v>37241000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35241000</v>
      </c>
      <c r="C45" s="46"/>
      <c r="D45" s="46"/>
      <c r="E45" s="46">
        <f t="shared" si="21"/>
        <v>35241000</v>
      </c>
      <c r="F45" s="47">
        <v>35241000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234421000</v>
      </c>
      <c r="C58" s="43">
        <f t="shared" si="26"/>
        <v>0</v>
      </c>
      <c r="D58" s="43">
        <f t="shared" si="26"/>
        <v>0</v>
      </c>
      <c r="E58" s="43">
        <f t="shared" si="26"/>
        <v>234421000</v>
      </c>
      <c r="F58" s="44">
        <f t="shared" si="26"/>
        <v>234421000</v>
      </c>
      <c r="G58" s="45">
        <f t="shared" si="26"/>
        <v>130301000</v>
      </c>
      <c r="H58" s="44">
        <f t="shared" si="26"/>
        <v>32741000</v>
      </c>
      <c r="I58" s="45">
        <f t="shared" si="26"/>
        <v>0</v>
      </c>
      <c r="J58" s="44">
        <f t="shared" si="26"/>
        <v>59851000</v>
      </c>
      <c r="K58" s="45">
        <f t="shared" si="26"/>
        <v>104925675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92592000</v>
      </c>
      <c r="Q58" s="45">
        <f t="shared" si="26"/>
        <v>104925675</v>
      </c>
      <c r="R58" s="20">
        <f t="shared" si="14"/>
        <v>82.801380532054608</v>
      </c>
      <c r="S58" s="21">
        <f t="shared" si="15"/>
        <v>0</v>
      </c>
      <c r="T58" s="20">
        <f t="shared" si="16"/>
        <v>39.498167826261302</v>
      </c>
      <c r="U58" s="22">
        <f t="shared" si="17"/>
        <v>44.759503201504984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234421000</v>
      </c>
      <c r="C62" s="55">
        <f t="shared" si="30"/>
        <v>0</v>
      </c>
      <c r="D62" s="55">
        <f t="shared" si="30"/>
        <v>0</v>
      </c>
      <c r="E62" s="55">
        <f t="shared" si="30"/>
        <v>234421000</v>
      </c>
      <c r="F62" s="56">
        <f t="shared" si="30"/>
        <v>234421000</v>
      </c>
      <c r="G62" s="57">
        <f t="shared" si="30"/>
        <v>130301000</v>
      </c>
      <c r="H62" s="56">
        <f t="shared" si="30"/>
        <v>32741000</v>
      </c>
      <c r="I62" s="57">
        <f t="shared" si="30"/>
        <v>0</v>
      </c>
      <c r="J62" s="56">
        <f t="shared" si="30"/>
        <v>59851000</v>
      </c>
      <c r="K62" s="57">
        <f t="shared" si="30"/>
        <v>104925675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92592000</v>
      </c>
      <c r="Q62" s="57">
        <f t="shared" si="30"/>
        <v>104925675</v>
      </c>
      <c r="R62" s="38">
        <f t="shared" si="14"/>
        <v>82.801380532054608</v>
      </c>
      <c r="S62" s="39">
        <f t="shared" si="15"/>
        <v>0</v>
      </c>
      <c r="T62" s="38">
        <f t="shared" si="16"/>
        <v>39.498167826261302</v>
      </c>
      <c r="U62" s="39">
        <f t="shared" si="17"/>
        <v>44.759503201504984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4629000</v>
      </c>
      <c r="C8" s="40">
        <f t="shared" si="0"/>
        <v>24511000</v>
      </c>
      <c r="D8" s="40">
        <f t="shared" si="0"/>
        <v>0</v>
      </c>
      <c r="E8" s="40">
        <f t="shared" si="0"/>
        <v>29140000</v>
      </c>
      <c r="F8" s="41">
        <f t="shared" si="0"/>
        <v>29140000</v>
      </c>
      <c r="G8" s="42">
        <f t="shared" si="0"/>
        <v>19501000</v>
      </c>
      <c r="H8" s="41">
        <f t="shared" si="0"/>
        <v>602000</v>
      </c>
      <c r="I8" s="42">
        <f t="shared" si="0"/>
        <v>613954</v>
      </c>
      <c r="J8" s="41">
        <f t="shared" si="0"/>
        <v>1178000</v>
      </c>
      <c r="K8" s="42">
        <f t="shared" si="0"/>
        <v>1590812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1780000</v>
      </c>
      <c r="Q8" s="42">
        <f t="shared" si="0"/>
        <v>2204766</v>
      </c>
      <c r="R8" s="16">
        <f>IF(($H8       =0),0,((($J8       -$H8       )/$H8       )*100))</f>
        <v>95.68106312292359</v>
      </c>
      <c r="S8" s="17">
        <f>IF(($I8       =0),0,((($K8       -$I8       )/$I8       )*100))</f>
        <v>159.10931437860165</v>
      </c>
      <c r="T8" s="16">
        <f>IF(($E8       =0),0,(($P8       /$E8       )*100))</f>
        <v>6.1084420041180509</v>
      </c>
      <c r="U8" s="18">
        <f>IF(($E8       =0),0,(($Q8       /$E8       )*100))</f>
        <v>7.5661153054221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2451000</v>
      </c>
      <c r="C9" s="43">
        <f t="shared" si="2"/>
        <v>24511000</v>
      </c>
      <c r="D9" s="43">
        <f t="shared" si="2"/>
        <v>0</v>
      </c>
      <c r="E9" s="43">
        <f t="shared" si="2"/>
        <v>26962000</v>
      </c>
      <c r="F9" s="44">
        <f t="shared" si="2"/>
        <v>26962000</v>
      </c>
      <c r="G9" s="45">
        <f t="shared" si="2"/>
        <v>17675000</v>
      </c>
      <c r="H9" s="44">
        <f t="shared" si="2"/>
        <v>280000</v>
      </c>
      <c r="I9" s="45">
        <f t="shared" si="2"/>
        <v>0</v>
      </c>
      <c r="J9" s="44">
        <f t="shared" si="2"/>
        <v>534000</v>
      </c>
      <c r="K9" s="45">
        <f t="shared" si="2"/>
        <v>813792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814000</v>
      </c>
      <c r="Q9" s="45">
        <f t="shared" si="2"/>
        <v>813792</v>
      </c>
      <c r="R9" s="20">
        <f>IF(($H9       =0),0,((($J9       -$H9       )/$H9       )*100))</f>
        <v>90.714285714285708</v>
      </c>
      <c r="S9" s="21">
        <f>IF(($I9       =0),0,((($K9       -$I9       )/$I9       )*100))</f>
        <v>0</v>
      </c>
      <c r="T9" s="20">
        <f>IF(($E9       =0),0,(($P9       /$E9       )*100))</f>
        <v>3.0190638676656034</v>
      </c>
      <c r="U9" s="22">
        <f>IF(($E9       =0),0,(($Q9       /$E9       )*100))</f>
        <v>3.0182924115421703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>
        <v>24511000</v>
      </c>
      <c r="D10" s="46"/>
      <c r="E10" s="46">
        <f t="shared" ref="E10:E41" si="4">$B10      +$C10      +$D10</f>
        <v>24511000</v>
      </c>
      <c r="F10" s="47">
        <v>24511000</v>
      </c>
      <c r="G10" s="48">
        <v>15959000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2451000</v>
      </c>
      <c r="C16" s="46"/>
      <c r="D16" s="46"/>
      <c r="E16" s="46">
        <f t="shared" si="4"/>
        <v>2451000</v>
      </c>
      <c r="F16" s="47">
        <v>2451000</v>
      </c>
      <c r="G16" s="48">
        <v>1716000</v>
      </c>
      <c r="H16" s="47">
        <v>280000</v>
      </c>
      <c r="I16" s="48"/>
      <c r="J16" s="47">
        <v>534000</v>
      </c>
      <c r="K16" s="48">
        <v>813792</v>
      </c>
      <c r="L16" s="47"/>
      <c r="M16" s="48"/>
      <c r="N16" s="47"/>
      <c r="O16" s="48"/>
      <c r="P16" s="47">
        <f t="shared" si="5"/>
        <v>814000</v>
      </c>
      <c r="Q16" s="48">
        <f t="shared" si="6"/>
        <v>813792</v>
      </c>
      <c r="R16" s="24">
        <f t="shared" si="7"/>
        <v>90.714285714285708</v>
      </c>
      <c r="S16" s="25">
        <f t="shared" si="8"/>
        <v>0</v>
      </c>
      <c r="T16" s="24">
        <f t="shared" si="9"/>
        <v>33.210934312525495</v>
      </c>
      <c r="U16" s="26">
        <f t="shared" si="10"/>
        <v>33.202447980416153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1826000</v>
      </c>
      <c r="H27" s="44">
        <f t="shared" si="11"/>
        <v>322000</v>
      </c>
      <c r="I27" s="45">
        <f t="shared" si="11"/>
        <v>613954</v>
      </c>
      <c r="J27" s="44">
        <f t="shared" si="11"/>
        <v>644000</v>
      </c>
      <c r="K27" s="45">
        <f t="shared" si="11"/>
        <v>777020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966000</v>
      </c>
      <c r="Q27" s="45">
        <f t="shared" si="11"/>
        <v>1390974</v>
      </c>
      <c r="R27" s="20">
        <f t="shared" si="7"/>
        <v>100</v>
      </c>
      <c r="S27" s="21">
        <f t="shared" si="8"/>
        <v>26.559970290933848</v>
      </c>
      <c r="T27" s="20">
        <f t="shared" si="9"/>
        <v>44.352617079889804</v>
      </c>
      <c r="U27" s="22">
        <f t="shared" si="10"/>
        <v>63.864738292011012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140000</v>
      </c>
      <c r="I30" s="48">
        <v>239892</v>
      </c>
      <c r="J30" s="47"/>
      <c r="K30" s="48">
        <v>5597</v>
      </c>
      <c r="L30" s="47"/>
      <c r="M30" s="48"/>
      <c r="N30" s="47"/>
      <c r="O30" s="48"/>
      <c r="P30" s="47">
        <f t="shared" si="5"/>
        <v>140000</v>
      </c>
      <c r="Q30" s="48">
        <f t="shared" si="6"/>
        <v>245489</v>
      </c>
      <c r="R30" s="24">
        <f t="shared" si="7"/>
        <v>-100</v>
      </c>
      <c r="S30" s="25">
        <f t="shared" si="8"/>
        <v>-97.666866756707179</v>
      </c>
      <c r="T30" s="24">
        <f t="shared" si="9"/>
        <v>14.000000000000002</v>
      </c>
      <c r="U30" s="26">
        <f t="shared" si="10"/>
        <v>24.5489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1178000</v>
      </c>
      <c r="C32" s="46"/>
      <c r="D32" s="46"/>
      <c r="E32" s="46">
        <f t="shared" si="4"/>
        <v>1178000</v>
      </c>
      <c r="F32" s="47">
        <v>1178000</v>
      </c>
      <c r="G32" s="48">
        <v>826000</v>
      </c>
      <c r="H32" s="47">
        <v>182000</v>
      </c>
      <c r="I32" s="48">
        <v>374062</v>
      </c>
      <c r="J32" s="47">
        <v>644000</v>
      </c>
      <c r="K32" s="48">
        <v>771423</v>
      </c>
      <c r="L32" s="47"/>
      <c r="M32" s="48"/>
      <c r="N32" s="47"/>
      <c r="O32" s="48"/>
      <c r="P32" s="47">
        <f t="shared" si="5"/>
        <v>826000</v>
      </c>
      <c r="Q32" s="48">
        <f t="shared" si="6"/>
        <v>1145485</v>
      </c>
      <c r="R32" s="24">
        <f t="shared" si="7"/>
        <v>253.84615384615384</v>
      </c>
      <c r="S32" s="25">
        <f t="shared" si="8"/>
        <v>106.22864658799878</v>
      </c>
      <c r="T32" s="24">
        <f t="shared" si="9"/>
        <v>70.118845500848892</v>
      </c>
      <c r="U32" s="26">
        <f t="shared" si="10"/>
        <v>97.239813242784379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3113000</v>
      </c>
      <c r="C42" s="52">
        <f t="shared" si="13"/>
        <v>0</v>
      </c>
      <c r="D42" s="52">
        <f t="shared" si="13"/>
        <v>0</v>
      </c>
      <c r="E42" s="52">
        <f t="shared" si="13"/>
        <v>3113000</v>
      </c>
      <c r="F42" s="53">
        <f t="shared" si="13"/>
        <v>3113000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3113000</v>
      </c>
      <c r="C53" s="43">
        <f t="shared" si="24"/>
        <v>0</v>
      </c>
      <c r="D53" s="43">
        <f t="shared" si="24"/>
        <v>0</v>
      </c>
      <c r="E53" s="43">
        <f t="shared" si="24"/>
        <v>3113000</v>
      </c>
      <c r="F53" s="44">
        <f t="shared" si="24"/>
        <v>3113000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3113000</v>
      </c>
      <c r="C56" s="46"/>
      <c r="D56" s="46"/>
      <c r="E56" s="46">
        <f t="shared" si="21"/>
        <v>3113000</v>
      </c>
      <c r="F56" s="47">
        <v>3113000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7742000</v>
      </c>
      <c r="C58" s="43">
        <f t="shared" si="26"/>
        <v>24511000</v>
      </c>
      <c r="D58" s="43">
        <f t="shared" si="26"/>
        <v>0</v>
      </c>
      <c r="E58" s="43">
        <f t="shared" si="26"/>
        <v>32253000</v>
      </c>
      <c r="F58" s="44">
        <f t="shared" si="26"/>
        <v>32253000</v>
      </c>
      <c r="G58" s="45">
        <f t="shared" si="26"/>
        <v>19501000</v>
      </c>
      <c r="H58" s="44">
        <f t="shared" si="26"/>
        <v>602000</v>
      </c>
      <c r="I58" s="45">
        <f t="shared" si="26"/>
        <v>613954</v>
      </c>
      <c r="J58" s="44">
        <f t="shared" si="26"/>
        <v>1178000</v>
      </c>
      <c r="K58" s="45">
        <f t="shared" si="26"/>
        <v>1590812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1780000</v>
      </c>
      <c r="Q58" s="45">
        <f t="shared" si="26"/>
        <v>2204766</v>
      </c>
      <c r="R58" s="20">
        <f t="shared" si="14"/>
        <v>95.68106312292359</v>
      </c>
      <c r="S58" s="21">
        <f t="shared" si="15"/>
        <v>159.10931437860165</v>
      </c>
      <c r="T58" s="20">
        <f t="shared" si="16"/>
        <v>5.5188664620345396</v>
      </c>
      <c r="U58" s="22">
        <f t="shared" si="17"/>
        <v>6.8358478281090136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7742000</v>
      </c>
      <c r="C62" s="55">
        <f t="shared" si="30"/>
        <v>24511000</v>
      </c>
      <c r="D62" s="55">
        <f t="shared" si="30"/>
        <v>0</v>
      </c>
      <c r="E62" s="55">
        <f t="shared" si="30"/>
        <v>32253000</v>
      </c>
      <c r="F62" s="56">
        <f t="shared" si="30"/>
        <v>32253000</v>
      </c>
      <c r="G62" s="57">
        <f t="shared" si="30"/>
        <v>19501000</v>
      </c>
      <c r="H62" s="56">
        <f t="shared" si="30"/>
        <v>602000</v>
      </c>
      <c r="I62" s="57">
        <f t="shared" si="30"/>
        <v>613954</v>
      </c>
      <c r="J62" s="56">
        <f t="shared" si="30"/>
        <v>1178000</v>
      </c>
      <c r="K62" s="57">
        <f t="shared" si="30"/>
        <v>1590812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1780000</v>
      </c>
      <c r="Q62" s="57">
        <f t="shared" si="30"/>
        <v>2204766</v>
      </c>
      <c r="R62" s="38">
        <f t="shared" si="14"/>
        <v>95.68106312292359</v>
      </c>
      <c r="S62" s="39">
        <f t="shared" si="15"/>
        <v>159.10931437860165</v>
      </c>
      <c r="T62" s="38">
        <f t="shared" si="16"/>
        <v>5.5188664620345396</v>
      </c>
      <c r="U62" s="39">
        <f t="shared" si="17"/>
        <v>6.8358478281090136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37378000</v>
      </c>
      <c r="C8" s="40">
        <f t="shared" si="0"/>
        <v>0</v>
      </c>
      <c r="D8" s="40">
        <f t="shared" si="0"/>
        <v>0</v>
      </c>
      <c r="E8" s="40">
        <f t="shared" si="0"/>
        <v>37378000</v>
      </c>
      <c r="F8" s="41">
        <f t="shared" si="0"/>
        <v>37378000</v>
      </c>
      <c r="G8" s="42">
        <f t="shared" si="0"/>
        <v>34273000</v>
      </c>
      <c r="H8" s="41">
        <f t="shared" si="0"/>
        <v>14044000</v>
      </c>
      <c r="I8" s="42">
        <f t="shared" si="0"/>
        <v>15668188</v>
      </c>
      <c r="J8" s="41">
        <f t="shared" si="0"/>
        <v>11112000</v>
      </c>
      <c r="K8" s="42">
        <f t="shared" si="0"/>
        <v>15894489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25156000</v>
      </c>
      <c r="Q8" s="42">
        <f t="shared" si="0"/>
        <v>31562677</v>
      </c>
      <c r="R8" s="16">
        <f>IF(($H8       =0),0,((($J8       -$H8       )/$H8       )*100))</f>
        <v>-20.877242950726288</v>
      </c>
      <c r="S8" s="17">
        <f>IF(($I8       =0),0,((($K8       -$I8       )/$I8       )*100))</f>
        <v>1.4443342140137709</v>
      </c>
      <c r="T8" s="16">
        <f>IF(($E8       =0),0,(($P8       /$E8       )*100))</f>
        <v>67.30162127454652</v>
      </c>
      <c r="U8" s="18">
        <f>IF(($E8       =0),0,(($Q8       /$E8       )*100))</f>
        <v>84.441856172079838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32314000</v>
      </c>
      <c r="C9" s="43">
        <f t="shared" si="2"/>
        <v>0</v>
      </c>
      <c r="D9" s="43">
        <f t="shared" si="2"/>
        <v>0</v>
      </c>
      <c r="E9" s="43">
        <f t="shared" si="2"/>
        <v>32314000</v>
      </c>
      <c r="F9" s="44">
        <f t="shared" si="2"/>
        <v>32314000</v>
      </c>
      <c r="G9" s="45">
        <f t="shared" si="2"/>
        <v>30153000</v>
      </c>
      <c r="H9" s="44">
        <f t="shared" si="2"/>
        <v>12683000</v>
      </c>
      <c r="I9" s="45">
        <f t="shared" si="2"/>
        <v>13735856</v>
      </c>
      <c r="J9" s="44">
        <f t="shared" si="2"/>
        <v>9917000</v>
      </c>
      <c r="K9" s="45">
        <f t="shared" si="2"/>
        <v>14260433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22600000</v>
      </c>
      <c r="Q9" s="45">
        <f t="shared" si="2"/>
        <v>27996289</v>
      </c>
      <c r="R9" s="20">
        <f>IF(($H9       =0),0,((($J9       -$H9       )/$H9       )*100))</f>
        <v>-21.808720334305765</v>
      </c>
      <c r="S9" s="21">
        <f>IF(($I9       =0),0,((($K9       -$I9       )/$I9       )*100))</f>
        <v>3.819033921147688</v>
      </c>
      <c r="T9" s="20">
        <f>IF(($E9       =0),0,(($P9       /$E9       )*100))</f>
        <v>69.938726248684773</v>
      </c>
      <c r="U9" s="22">
        <f>IF(($E9       =0),0,(($Q9       /$E9       )*100))</f>
        <v>86.638265148232961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32314000</v>
      </c>
      <c r="C10" s="46"/>
      <c r="D10" s="46"/>
      <c r="E10" s="46">
        <f t="shared" ref="E10:E41" si="4">$B10      +$C10      +$D10</f>
        <v>32314000</v>
      </c>
      <c r="F10" s="47">
        <v>32314000</v>
      </c>
      <c r="G10" s="48">
        <v>30153000</v>
      </c>
      <c r="H10" s="47">
        <v>12683000</v>
      </c>
      <c r="I10" s="48">
        <v>13735856</v>
      </c>
      <c r="J10" s="47">
        <v>9917000</v>
      </c>
      <c r="K10" s="48">
        <v>14260433</v>
      </c>
      <c r="L10" s="47"/>
      <c r="M10" s="48"/>
      <c r="N10" s="47"/>
      <c r="O10" s="48"/>
      <c r="P10" s="47">
        <f t="shared" ref="P10:P41" si="5">$H10      +$J10      +$L10      +$N10</f>
        <v>22600000</v>
      </c>
      <c r="Q10" s="48">
        <f t="shared" ref="Q10:Q41" si="6">$I10      +$K10      +$M10      +$O10</f>
        <v>27996289</v>
      </c>
      <c r="R10" s="24">
        <f t="shared" ref="R10:R41" si="7">IF(($H10      =0),0,((($J10      -$H10      )/$H10      )*100))</f>
        <v>-21.808720334305765</v>
      </c>
      <c r="S10" s="25">
        <f t="shared" ref="S10:S41" si="8">IF(($I10      =0),0,((($K10      -$I10      )/$I10      )*100))</f>
        <v>3.819033921147688</v>
      </c>
      <c r="T10" s="24">
        <f t="shared" ref="T10:T41" si="9">IF(($E10      =0),0,(($P10      /$E10      )*100))</f>
        <v>69.938726248684773</v>
      </c>
      <c r="U10" s="26">
        <f t="shared" ref="U10:U41" si="10">IF(($E10      =0),0,(($Q10      /$E10      )*100))</f>
        <v>86.638265148232961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5064000</v>
      </c>
      <c r="C27" s="43">
        <f t="shared" si="11"/>
        <v>0</v>
      </c>
      <c r="D27" s="43">
        <f t="shared" si="11"/>
        <v>0</v>
      </c>
      <c r="E27" s="43">
        <f t="shared" si="11"/>
        <v>5064000</v>
      </c>
      <c r="F27" s="44">
        <f t="shared" si="11"/>
        <v>5064000</v>
      </c>
      <c r="G27" s="45">
        <f t="shared" si="11"/>
        <v>4120000</v>
      </c>
      <c r="H27" s="44">
        <f t="shared" si="11"/>
        <v>1361000</v>
      </c>
      <c r="I27" s="45">
        <f t="shared" si="11"/>
        <v>1932332</v>
      </c>
      <c r="J27" s="44">
        <f t="shared" si="11"/>
        <v>1195000</v>
      </c>
      <c r="K27" s="45">
        <f t="shared" si="11"/>
        <v>1634056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2556000</v>
      </c>
      <c r="Q27" s="45">
        <f t="shared" si="11"/>
        <v>3566388</v>
      </c>
      <c r="R27" s="20">
        <f t="shared" si="7"/>
        <v>-12.196914033798677</v>
      </c>
      <c r="S27" s="21">
        <f t="shared" si="8"/>
        <v>-15.436063782000195</v>
      </c>
      <c r="T27" s="20">
        <f t="shared" si="9"/>
        <v>50.473933649289101</v>
      </c>
      <c r="U27" s="22">
        <f t="shared" si="10"/>
        <v>70.426303317535542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544000</v>
      </c>
      <c r="I30" s="48">
        <v>603537</v>
      </c>
      <c r="J30" s="47">
        <v>255000</v>
      </c>
      <c r="K30" s="48">
        <v>249590</v>
      </c>
      <c r="L30" s="47"/>
      <c r="M30" s="48"/>
      <c r="N30" s="47"/>
      <c r="O30" s="48"/>
      <c r="P30" s="47">
        <f t="shared" si="5"/>
        <v>799000</v>
      </c>
      <c r="Q30" s="48">
        <f t="shared" si="6"/>
        <v>853127</v>
      </c>
      <c r="R30" s="24">
        <f t="shared" si="7"/>
        <v>-53.125</v>
      </c>
      <c r="S30" s="25">
        <f t="shared" si="8"/>
        <v>-58.645451728725831</v>
      </c>
      <c r="T30" s="24">
        <f t="shared" si="9"/>
        <v>41.614583333333336</v>
      </c>
      <c r="U30" s="26">
        <f t="shared" si="10"/>
        <v>44.433697916666667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3144000</v>
      </c>
      <c r="C32" s="46"/>
      <c r="D32" s="46"/>
      <c r="E32" s="46">
        <f t="shared" si="4"/>
        <v>3144000</v>
      </c>
      <c r="F32" s="47">
        <v>3144000</v>
      </c>
      <c r="G32" s="48">
        <v>2200000</v>
      </c>
      <c r="H32" s="47">
        <v>817000</v>
      </c>
      <c r="I32" s="48">
        <v>1328795</v>
      </c>
      <c r="J32" s="47">
        <v>940000</v>
      </c>
      <c r="K32" s="48">
        <v>1384466</v>
      </c>
      <c r="L32" s="47"/>
      <c r="M32" s="48"/>
      <c r="N32" s="47"/>
      <c r="O32" s="48"/>
      <c r="P32" s="47">
        <f t="shared" si="5"/>
        <v>1757000</v>
      </c>
      <c r="Q32" s="48">
        <f t="shared" si="6"/>
        <v>2713261</v>
      </c>
      <c r="R32" s="24">
        <f t="shared" si="7"/>
        <v>15.055079559363524</v>
      </c>
      <c r="S32" s="25">
        <f t="shared" si="8"/>
        <v>4.1895853009681705</v>
      </c>
      <c r="T32" s="24">
        <f t="shared" si="9"/>
        <v>55.88422391857506</v>
      </c>
      <c r="U32" s="26">
        <f t="shared" si="10"/>
        <v>86.299650127226471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37378000</v>
      </c>
      <c r="C58" s="43">
        <f t="shared" si="26"/>
        <v>0</v>
      </c>
      <c r="D58" s="43">
        <f t="shared" si="26"/>
        <v>0</v>
      </c>
      <c r="E58" s="43">
        <f t="shared" si="26"/>
        <v>37378000</v>
      </c>
      <c r="F58" s="44">
        <f t="shared" si="26"/>
        <v>37378000</v>
      </c>
      <c r="G58" s="45">
        <f t="shared" si="26"/>
        <v>34273000</v>
      </c>
      <c r="H58" s="44">
        <f t="shared" si="26"/>
        <v>14044000</v>
      </c>
      <c r="I58" s="45">
        <f t="shared" si="26"/>
        <v>15668188</v>
      </c>
      <c r="J58" s="44">
        <f t="shared" si="26"/>
        <v>11112000</v>
      </c>
      <c r="K58" s="45">
        <f t="shared" si="26"/>
        <v>15894489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25156000</v>
      </c>
      <c r="Q58" s="45">
        <f t="shared" si="26"/>
        <v>31562677</v>
      </c>
      <c r="R58" s="20">
        <f t="shared" si="14"/>
        <v>-20.877242950726288</v>
      </c>
      <c r="S58" s="21">
        <f t="shared" si="15"/>
        <v>1.4443342140137709</v>
      </c>
      <c r="T58" s="20">
        <f t="shared" si="16"/>
        <v>67.30162127454652</v>
      </c>
      <c r="U58" s="22">
        <f t="shared" si="17"/>
        <v>84.441856172079838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37378000</v>
      </c>
      <c r="C62" s="55">
        <f t="shared" si="30"/>
        <v>0</v>
      </c>
      <c r="D62" s="55">
        <f t="shared" si="30"/>
        <v>0</v>
      </c>
      <c r="E62" s="55">
        <f t="shared" si="30"/>
        <v>37378000</v>
      </c>
      <c r="F62" s="56">
        <f t="shared" si="30"/>
        <v>37378000</v>
      </c>
      <c r="G62" s="57">
        <f t="shared" si="30"/>
        <v>34273000</v>
      </c>
      <c r="H62" s="56">
        <f t="shared" si="30"/>
        <v>14044000</v>
      </c>
      <c r="I62" s="57">
        <f t="shared" si="30"/>
        <v>15668188</v>
      </c>
      <c r="J62" s="56">
        <f t="shared" si="30"/>
        <v>11112000</v>
      </c>
      <c r="K62" s="57">
        <f t="shared" si="30"/>
        <v>15894489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25156000</v>
      </c>
      <c r="Q62" s="57">
        <f t="shared" si="30"/>
        <v>31562677</v>
      </c>
      <c r="R62" s="38">
        <f t="shared" si="14"/>
        <v>-20.877242950726288</v>
      </c>
      <c r="S62" s="39">
        <f t="shared" si="15"/>
        <v>1.4443342140137709</v>
      </c>
      <c r="T62" s="38">
        <f t="shared" si="16"/>
        <v>67.30162127454652</v>
      </c>
      <c r="U62" s="39">
        <f t="shared" si="17"/>
        <v>84.441856172079838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56335000</v>
      </c>
      <c r="C8" s="40">
        <f t="shared" si="0"/>
        <v>0</v>
      </c>
      <c r="D8" s="40">
        <f t="shared" si="0"/>
        <v>0</v>
      </c>
      <c r="E8" s="40">
        <f t="shared" si="0"/>
        <v>56335000</v>
      </c>
      <c r="F8" s="41">
        <f t="shared" si="0"/>
        <v>56335000</v>
      </c>
      <c r="G8" s="42">
        <f t="shared" si="0"/>
        <v>28190000</v>
      </c>
      <c r="H8" s="41">
        <f t="shared" si="0"/>
        <v>8541000</v>
      </c>
      <c r="I8" s="42">
        <f t="shared" si="0"/>
        <v>8686708</v>
      </c>
      <c r="J8" s="41">
        <f t="shared" si="0"/>
        <v>5385000</v>
      </c>
      <c r="K8" s="42">
        <f t="shared" si="0"/>
        <v>8222385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13926000</v>
      </c>
      <c r="Q8" s="42">
        <f t="shared" si="0"/>
        <v>16909093</v>
      </c>
      <c r="R8" s="16">
        <f>IF(($H8       =0),0,((($J8       -$H8       )/$H8       )*100))</f>
        <v>-36.951176677204074</v>
      </c>
      <c r="S8" s="17">
        <f>IF(($I8       =0),0,((($K8       -$I8       )/$I8       )*100))</f>
        <v>-5.3452124786512911</v>
      </c>
      <c r="T8" s="16">
        <f>IF(($E8       =0),0,(($P8       /$E8       )*100))</f>
        <v>24.719978698855062</v>
      </c>
      <c r="U8" s="18">
        <f>IF(($E8       =0),0,(($Q8       /$E8       )*100))</f>
        <v>30.015253394869973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48286000</v>
      </c>
      <c r="C9" s="43">
        <f t="shared" si="2"/>
        <v>0</v>
      </c>
      <c r="D9" s="43">
        <f t="shared" si="2"/>
        <v>0</v>
      </c>
      <c r="E9" s="43">
        <f t="shared" si="2"/>
        <v>48286000</v>
      </c>
      <c r="F9" s="44">
        <f t="shared" si="2"/>
        <v>48286000</v>
      </c>
      <c r="G9" s="45">
        <f t="shared" si="2"/>
        <v>21838000</v>
      </c>
      <c r="H9" s="44">
        <f t="shared" si="2"/>
        <v>7719000</v>
      </c>
      <c r="I9" s="45">
        <f t="shared" si="2"/>
        <v>7865713</v>
      </c>
      <c r="J9" s="44">
        <f t="shared" si="2"/>
        <v>3105000</v>
      </c>
      <c r="K9" s="45">
        <f t="shared" si="2"/>
        <v>6013533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10824000</v>
      </c>
      <c r="Q9" s="45">
        <f t="shared" si="2"/>
        <v>13879246</v>
      </c>
      <c r="R9" s="20">
        <f>IF(($H9       =0),0,((($J9       -$H9       )/$H9       )*100))</f>
        <v>-59.774582199766812</v>
      </c>
      <c r="S9" s="21">
        <f>IF(($I9       =0),0,((($K9       -$I9       )/$I9       )*100))</f>
        <v>-23.547515654334198</v>
      </c>
      <c r="T9" s="20">
        <f>IF(($E9       =0),0,(($P9       /$E9       )*100))</f>
        <v>22.416435405707659</v>
      </c>
      <c r="U9" s="22">
        <f>IF(($E9       =0),0,(($Q9       /$E9       )*100))</f>
        <v>28.743830509878638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26810000</v>
      </c>
      <c r="C10" s="46"/>
      <c r="D10" s="46"/>
      <c r="E10" s="46">
        <f t="shared" ref="E10:E41" si="4">$B10      +$C10      +$D10</f>
        <v>26810000</v>
      </c>
      <c r="F10" s="47">
        <v>26810000</v>
      </c>
      <c r="G10" s="48">
        <v>18338000</v>
      </c>
      <c r="H10" s="47">
        <v>7719000</v>
      </c>
      <c r="I10" s="48">
        <v>7865713</v>
      </c>
      <c r="J10" s="47">
        <v>105000</v>
      </c>
      <c r="K10" s="48">
        <v>3013533</v>
      </c>
      <c r="L10" s="47"/>
      <c r="M10" s="48"/>
      <c r="N10" s="47"/>
      <c r="O10" s="48"/>
      <c r="P10" s="47">
        <f t="shared" ref="P10:P41" si="5">$H10      +$J10      +$L10      +$N10</f>
        <v>7824000</v>
      </c>
      <c r="Q10" s="48">
        <f t="shared" ref="Q10:Q41" si="6">$I10      +$K10      +$M10      +$O10</f>
        <v>10879246</v>
      </c>
      <c r="R10" s="24">
        <f t="shared" ref="R10:R41" si="7">IF(($H10      =0),0,((($J10      -$H10      )/$H10      )*100))</f>
        <v>-98.639720171006601</v>
      </c>
      <c r="S10" s="25">
        <f t="shared" ref="S10:S41" si="8">IF(($I10      =0),0,((($K10      -$I10      )/$I10      )*100))</f>
        <v>-61.687732567918509</v>
      </c>
      <c r="T10" s="24">
        <f t="shared" ref="T10:T41" si="9">IF(($E10      =0),0,(($P10      /$E10      )*100))</f>
        <v>29.183140619171947</v>
      </c>
      <c r="U10" s="26">
        <f t="shared" ref="U10:U41" si="10">IF(($E10      =0),0,(($Q10      /$E10      )*100))</f>
        <v>40.579060052219326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21476000</v>
      </c>
      <c r="C13" s="46"/>
      <c r="D13" s="46"/>
      <c r="E13" s="46">
        <f t="shared" si="4"/>
        <v>21476000</v>
      </c>
      <c r="F13" s="47">
        <v>21476000</v>
      </c>
      <c r="G13" s="48">
        <v>3500000</v>
      </c>
      <c r="H13" s="47"/>
      <c r="I13" s="48"/>
      <c r="J13" s="47">
        <v>3000000</v>
      </c>
      <c r="K13" s="48">
        <v>3000000</v>
      </c>
      <c r="L13" s="47"/>
      <c r="M13" s="48"/>
      <c r="N13" s="47"/>
      <c r="O13" s="48"/>
      <c r="P13" s="47">
        <f t="shared" si="5"/>
        <v>3000000</v>
      </c>
      <c r="Q13" s="48">
        <f t="shared" si="6"/>
        <v>3000000</v>
      </c>
      <c r="R13" s="24">
        <f t="shared" si="7"/>
        <v>0</v>
      </c>
      <c r="S13" s="25">
        <f t="shared" si="8"/>
        <v>0</v>
      </c>
      <c r="T13" s="24">
        <f t="shared" si="9"/>
        <v>13.969081765691934</v>
      </c>
      <c r="U13" s="26">
        <f t="shared" si="10"/>
        <v>13.969081765691934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8049000</v>
      </c>
      <c r="C27" s="43">
        <f t="shared" si="11"/>
        <v>0</v>
      </c>
      <c r="D27" s="43">
        <f t="shared" si="11"/>
        <v>0</v>
      </c>
      <c r="E27" s="43">
        <f t="shared" si="11"/>
        <v>8049000</v>
      </c>
      <c r="F27" s="44">
        <f t="shared" si="11"/>
        <v>8049000</v>
      </c>
      <c r="G27" s="45">
        <f t="shared" si="11"/>
        <v>6352000</v>
      </c>
      <c r="H27" s="44">
        <f t="shared" si="11"/>
        <v>822000</v>
      </c>
      <c r="I27" s="45">
        <f t="shared" si="11"/>
        <v>820995</v>
      </c>
      <c r="J27" s="44">
        <f t="shared" si="11"/>
        <v>2280000</v>
      </c>
      <c r="K27" s="45">
        <f t="shared" si="11"/>
        <v>2208852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3102000</v>
      </c>
      <c r="Q27" s="45">
        <f t="shared" si="11"/>
        <v>3029847</v>
      </c>
      <c r="R27" s="20">
        <f t="shared" si="7"/>
        <v>177.37226277372261</v>
      </c>
      <c r="S27" s="21">
        <f t="shared" si="8"/>
        <v>169.04573109458644</v>
      </c>
      <c r="T27" s="20">
        <f t="shared" si="9"/>
        <v>38.538948937756246</v>
      </c>
      <c r="U27" s="22">
        <f t="shared" si="10"/>
        <v>37.642527021990304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221000</v>
      </c>
      <c r="I30" s="48">
        <v>220611</v>
      </c>
      <c r="J30" s="47">
        <v>416000</v>
      </c>
      <c r="K30" s="48">
        <v>416269</v>
      </c>
      <c r="L30" s="47"/>
      <c r="M30" s="48"/>
      <c r="N30" s="47"/>
      <c r="O30" s="48"/>
      <c r="P30" s="47">
        <f t="shared" si="5"/>
        <v>637000</v>
      </c>
      <c r="Q30" s="48">
        <f t="shared" si="6"/>
        <v>636880</v>
      </c>
      <c r="R30" s="24">
        <f t="shared" si="7"/>
        <v>88.235294117647058</v>
      </c>
      <c r="S30" s="25">
        <f t="shared" si="8"/>
        <v>88.689140614021966</v>
      </c>
      <c r="T30" s="24">
        <f t="shared" si="9"/>
        <v>37.034883720930232</v>
      </c>
      <c r="U30" s="26">
        <f t="shared" si="10"/>
        <v>37.027906976744184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2329000</v>
      </c>
      <c r="C32" s="46"/>
      <c r="D32" s="46"/>
      <c r="E32" s="46">
        <f t="shared" si="4"/>
        <v>2329000</v>
      </c>
      <c r="F32" s="47">
        <v>2329000</v>
      </c>
      <c r="G32" s="48">
        <v>1632000</v>
      </c>
      <c r="H32" s="47">
        <v>601000</v>
      </c>
      <c r="I32" s="48">
        <v>600384</v>
      </c>
      <c r="J32" s="47">
        <v>821000</v>
      </c>
      <c r="K32" s="48">
        <v>814384</v>
      </c>
      <c r="L32" s="47"/>
      <c r="M32" s="48"/>
      <c r="N32" s="47"/>
      <c r="O32" s="48"/>
      <c r="P32" s="47">
        <f t="shared" si="5"/>
        <v>1422000</v>
      </c>
      <c r="Q32" s="48">
        <f t="shared" si="6"/>
        <v>1414768</v>
      </c>
      <c r="R32" s="24">
        <f t="shared" si="7"/>
        <v>36.605657237936775</v>
      </c>
      <c r="S32" s="25">
        <f t="shared" si="8"/>
        <v>35.643854599722843</v>
      </c>
      <c r="T32" s="24">
        <f t="shared" si="9"/>
        <v>61.056247316444825</v>
      </c>
      <c r="U32" s="26">
        <f t="shared" si="10"/>
        <v>60.745727780163165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1043000</v>
      </c>
      <c r="K35" s="48">
        <v>978199</v>
      </c>
      <c r="L35" s="47"/>
      <c r="M35" s="48"/>
      <c r="N35" s="47"/>
      <c r="O35" s="48"/>
      <c r="P35" s="47">
        <f t="shared" si="5"/>
        <v>1043000</v>
      </c>
      <c r="Q35" s="48">
        <f t="shared" si="6"/>
        <v>978199</v>
      </c>
      <c r="R35" s="24">
        <f t="shared" si="7"/>
        <v>0</v>
      </c>
      <c r="S35" s="25">
        <f t="shared" si="8"/>
        <v>0</v>
      </c>
      <c r="T35" s="24">
        <f t="shared" si="9"/>
        <v>26.074999999999999</v>
      </c>
      <c r="U35" s="26">
        <f t="shared" si="10"/>
        <v>24.454975000000001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953000</v>
      </c>
      <c r="C42" s="52">
        <f t="shared" si="13"/>
        <v>0</v>
      </c>
      <c r="D42" s="52">
        <f t="shared" si="13"/>
        <v>0</v>
      </c>
      <c r="E42" s="52">
        <f t="shared" si="13"/>
        <v>953000</v>
      </c>
      <c r="F42" s="53">
        <f t="shared" si="13"/>
        <v>953000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953000</v>
      </c>
      <c r="C43" s="43">
        <f t="shared" si="19"/>
        <v>0</v>
      </c>
      <c r="D43" s="43">
        <f t="shared" si="19"/>
        <v>0</v>
      </c>
      <c r="E43" s="43">
        <f t="shared" si="19"/>
        <v>953000</v>
      </c>
      <c r="F43" s="44">
        <f t="shared" si="19"/>
        <v>953000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953000</v>
      </c>
      <c r="C45" s="46"/>
      <c r="D45" s="46"/>
      <c r="E45" s="46">
        <f t="shared" si="21"/>
        <v>953000</v>
      </c>
      <c r="F45" s="47">
        <v>953000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57288000</v>
      </c>
      <c r="C58" s="43">
        <f t="shared" si="26"/>
        <v>0</v>
      </c>
      <c r="D58" s="43">
        <f t="shared" si="26"/>
        <v>0</v>
      </c>
      <c r="E58" s="43">
        <f t="shared" si="26"/>
        <v>57288000</v>
      </c>
      <c r="F58" s="44">
        <f t="shared" si="26"/>
        <v>57288000</v>
      </c>
      <c r="G58" s="45">
        <f t="shared" si="26"/>
        <v>28190000</v>
      </c>
      <c r="H58" s="44">
        <f t="shared" si="26"/>
        <v>8541000</v>
      </c>
      <c r="I58" s="45">
        <f t="shared" si="26"/>
        <v>8686708</v>
      </c>
      <c r="J58" s="44">
        <f t="shared" si="26"/>
        <v>5385000</v>
      </c>
      <c r="K58" s="45">
        <f t="shared" si="26"/>
        <v>8222385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13926000</v>
      </c>
      <c r="Q58" s="45">
        <f t="shared" si="26"/>
        <v>16909093</v>
      </c>
      <c r="R58" s="20">
        <f t="shared" si="14"/>
        <v>-36.951176677204074</v>
      </c>
      <c r="S58" s="21">
        <f t="shared" si="15"/>
        <v>-5.3452124786512911</v>
      </c>
      <c r="T58" s="20">
        <f t="shared" si="16"/>
        <v>24.308755760368665</v>
      </c>
      <c r="U58" s="22">
        <f t="shared" si="17"/>
        <v>29.515942256668065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57288000</v>
      </c>
      <c r="C62" s="55">
        <f t="shared" si="30"/>
        <v>0</v>
      </c>
      <c r="D62" s="55">
        <f t="shared" si="30"/>
        <v>0</v>
      </c>
      <c r="E62" s="55">
        <f t="shared" si="30"/>
        <v>57288000</v>
      </c>
      <c r="F62" s="56">
        <f t="shared" si="30"/>
        <v>57288000</v>
      </c>
      <c r="G62" s="57">
        <f t="shared" si="30"/>
        <v>28190000</v>
      </c>
      <c r="H62" s="56">
        <f t="shared" si="30"/>
        <v>8541000</v>
      </c>
      <c r="I62" s="57">
        <f t="shared" si="30"/>
        <v>8686708</v>
      </c>
      <c r="J62" s="56">
        <f t="shared" si="30"/>
        <v>5385000</v>
      </c>
      <c r="K62" s="57">
        <f t="shared" si="30"/>
        <v>8222385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13926000</v>
      </c>
      <c r="Q62" s="57">
        <f t="shared" si="30"/>
        <v>16909093</v>
      </c>
      <c r="R62" s="38">
        <f t="shared" si="14"/>
        <v>-36.951176677204074</v>
      </c>
      <c r="S62" s="39">
        <f t="shared" si="15"/>
        <v>-5.3452124786512911</v>
      </c>
      <c r="T62" s="38">
        <f t="shared" si="16"/>
        <v>24.308755760368665</v>
      </c>
      <c r="U62" s="39">
        <f t="shared" si="17"/>
        <v>29.515942256668065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68408000</v>
      </c>
      <c r="C8" s="40">
        <f t="shared" si="0"/>
        <v>0</v>
      </c>
      <c r="D8" s="40">
        <f t="shared" si="0"/>
        <v>0</v>
      </c>
      <c r="E8" s="40">
        <f t="shared" si="0"/>
        <v>68408000</v>
      </c>
      <c r="F8" s="41">
        <f t="shared" si="0"/>
        <v>68408000</v>
      </c>
      <c r="G8" s="42">
        <f t="shared" si="0"/>
        <v>41944000</v>
      </c>
      <c r="H8" s="41">
        <f t="shared" si="0"/>
        <v>5824000</v>
      </c>
      <c r="I8" s="42">
        <f t="shared" si="0"/>
        <v>7632890</v>
      </c>
      <c r="J8" s="41">
        <f t="shared" si="0"/>
        <v>14099000</v>
      </c>
      <c r="K8" s="42">
        <f t="shared" si="0"/>
        <v>21575300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19923000</v>
      </c>
      <c r="Q8" s="42">
        <f t="shared" si="0"/>
        <v>29208190</v>
      </c>
      <c r="R8" s="16">
        <f>IF(($H8       =0),0,((($J8       -$H8       )/$H8       )*100))</f>
        <v>142.08447802197801</v>
      </c>
      <c r="S8" s="17">
        <f>IF(($I8       =0),0,((($K8       -$I8       )/$I8       )*100))</f>
        <v>182.66226815793232</v>
      </c>
      <c r="T8" s="16">
        <f>IF(($E8       =0),0,(($P8       /$E8       )*100))</f>
        <v>29.123786691615017</v>
      </c>
      <c r="U8" s="18">
        <f>IF(($E8       =0),0,(($Q8       /$E8       )*100))</f>
        <v>42.697038358086772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64193000</v>
      </c>
      <c r="C9" s="43">
        <f t="shared" si="2"/>
        <v>0</v>
      </c>
      <c r="D9" s="43">
        <f t="shared" si="2"/>
        <v>0</v>
      </c>
      <c r="E9" s="43">
        <f t="shared" si="2"/>
        <v>64193000</v>
      </c>
      <c r="F9" s="44">
        <f t="shared" si="2"/>
        <v>64193000</v>
      </c>
      <c r="G9" s="45">
        <f t="shared" si="2"/>
        <v>38094000</v>
      </c>
      <c r="H9" s="44">
        <f t="shared" si="2"/>
        <v>5460000</v>
      </c>
      <c r="I9" s="45">
        <f t="shared" si="2"/>
        <v>5088133</v>
      </c>
      <c r="J9" s="44">
        <f t="shared" si="2"/>
        <v>13766000</v>
      </c>
      <c r="K9" s="45">
        <f t="shared" si="2"/>
        <v>21113297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19226000</v>
      </c>
      <c r="Q9" s="45">
        <f t="shared" si="2"/>
        <v>26201430</v>
      </c>
      <c r="R9" s="20">
        <f>IF(($H9       =0),0,((($J9       -$H9       )/$H9       )*100))</f>
        <v>152.12454212454213</v>
      </c>
      <c r="S9" s="21">
        <f>IF(($I9       =0),0,((($K9       -$I9       )/$I9       )*100))</f>
        <v>314.95175145775477</v>
      </c>
      <c r="T9" s="20">
        <f>IF(($E9       =0),0,(($P9       /$E9       )*100))</f>
        <v>29.950306108142634</v>
      </c>
      <c r="U9" s="22">
        <f>IF(($E9       =0),0,(($Q9       /$E9       )*100))</f>
        <v>40.816646674871095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21501000</v>
      </c>
      <c r="C10" s="46"/>
      <c r="D10" s="46"/>
      <c r="E10" s="46">
        <f t="shared" ref="E10:E41" si="4">$B10      +$C10      +$D10</f>
        <v>21501000</v>
      </c>
      <c r="F10" s="47">
        <v>21501000</v>
      </c>
      <c r="G10" s="48">
        <v>12902000</v>
      </c>
      <c r="H10" s="47">
        <v>1329000</v>
      </c>
      <c r="I10" s="48">
        <v>1142916</v>
      </c>
      <c r="J10" s="47">
        <v>6799000</v>
      </c>
      <c r="K10" s="48">
        <v>9335121</v>
      </c>
      <c r="L10" s="47"/>
      <c r="M10" s="48"/>
      <c r="N10" s="47"/>
      <c r="O10" s="48"/>
      <c r="P10" s="47">
        <f t="shared" ref="P10:P41" si="5">$H10      +$J10      +$L10      +$N10</f>
        <v>8128000</v>
      </c>
      <c r="Q10" s="48">
        <f t="shared" ref="Q10:Q41" si="6">$I10      +$K10      +$M10      +$O10</f>
        <v>10478037</v>
      </c>
      <c r="R10" s="24">
        <f t="shared" ref="R10:R41" si="7">IF(($H10      =0),0,((($J10      -$H10      )/$H10      )*100))</f>
        <v>411.58765989465758</v>
      </c>
      <c r="S10" s="25">
        <f t="shared" ref="S10:S41" si="8">IF(($I10      =0),0,((($K10      -$I10      )/$I10      )*100))</f>
        <v>716.78102327730119</v>
      </c>
      <c r="T10" s="24">
        <f t="shared" ref="T10:T41" si="9">IF(($E10      =0),0,(($P10      /$E10      )*100))</f>
        <v>37.80289288870285</v>
      </c>
      <c r="U10" s="26">
        <f t="shared" ref="U10:U41" si="10">IF(($E10      =0),0,(($Q10      /$E10      )*100))</f>
        <v>48.732789172596625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42692000</v>
      </c>
      <c r="C13" s="46"/>
      <c r="D13" s="46"/>
      <c r="E13" s="46">
        <f t="shared" si="4"/>
        <v>42692000</v>
      </c>
      <c r="F13" s="47">
        <v>42692000</v>
      </c>
      <c r="G13" s="48">
        <v>25192000</v>
      </c>
      <c r="H13" s="47">
        <v>4131000</v>
      </c>
      <c r="I13" s="48">
        <v>3945217</v>
      </c>
      <c r="J13" s="47">
        <v>6967000</v>
      </c>
      <c r="K13" s="48">
        <v>11778176</v>
      </c>
      <c r="L13" s="47"/>
      <c r="M13" s="48"/>
      <c r="N13" s="47"/>
      <c r="O13" s="48"/>
      <c r="P13" s="47">
        <f t="shared" si="5"/>
        <v>11098000</v>
      </c>
      <c r="Q13" s="48">
        <f t="shared" si="6"/>
        <v>15723393</v>
      </c>
      <c r="R13" s="24">
        <f t="shared" si="7"/>
        <v>68.651658194141845</v>
      </c>
      <c r="S13" s="25">
        <f t="shared" si="8"/>
        <v>198.54317265691597</v>
      </c>
      <c r="T13" s="24">
        <f t="shared" si="9"/>
        <v>25.995502670289518</v>
      </c>
      <c r="U13" s="26">
        <f t="shared" si="10"/>
        <v>36.829834629438771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4215000</v>
      </c>
      <c r="C27" s="43">
        <f t="shared" si="11"/>
        <v>0</v>
      </c>
      <c r="D27" s="43">
        <f t="shared" si="11"/>
        <v>0</v>
      </c>
      <c r="E27" s="43">
        <f t="shared" si="11"/>
        <v>4215000</v>
      </c>
      <c r="F27" s="44">
        <f t="shared" si="11"/>
        <v>4215000</v>
      </c>
      <c r="G27" s="45">
        <f t="shared" si="11"/>
        <v>3850000</v>
      </c>
      <c r="H27" s="44">
        <f t="shared" si="11"/>
        <v>364000</v>
      </c>
      <c r="I27" s="45">
        <f t="shared" si="11"/>
        <v>2544757</v>
      </c>
      <c r="J27" s="44">
        <f t="shared" si="11"/>
        <v>333000</v>
      </c>
      <c r="K27" s="45">
        <f t="shared" si="11"/>
        <v>462003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697000</v>
      </c>
      <c r="Q27" s="45">
        <f t="shared" si="11"/>
        <v>3006760</v>
      </c>
      <c r="R27" s="20">
        <f t="shared" si="7"/>
        <v>-8.5164835164835164</v>
      </c>
      <c r="S27" s="21">
        <f t="shared" si="8"/>
        <v>-81.844906998978686</v>
      </c>
      <c r="T27" s="20">
        <f t="shared" si="9"/>
        <v>16.536180308422303</v>
      </c>
      <c r="U27" s="22">
        <f t="shared" si="10"/>
        <v>71.334756820877814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2181254</v>
      </c>
      <c r="J30" s="47"/>
      <c r="K30" s="48">
        <v>128285</v>
      </c>
      <c r="L30" s="47"/>
      <c r="M30" s="48"/>
      <c r="N30" s="47"/>
      <c r="O30" s="48"/>
      <c r="P30" s="47">
        <f t="shared" si="5"/>
        <v>0</v>
      </c>
      <c r="Q30" s="48">
        <f t="shared" si="6"/>
        <v>2309539</v>
      </c>
      <c r="R30" s="24">
        <f t="shared" si="7"/>
        <v>0</v>
      </c>
      <c r="S30" s="25">
        <f t="shared" si="8"/>
        <v>-94.118750040114534</v>
      </c>
      <c r="T30" s="24">
        <f t="shared" si="9"/>
        <v>0</v>
      </c>
      <c r="U30" s="26">
        <f t="shared" si="10"/>
        <v>76.984633333333335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1215000</v>
      </c>
      <c r="C32" s="46"/>
      <c r="D32" s="46"/>
      <c r="E32" s="46">
        <f t="shared" si="4"/>
        <v>1215000</v>
      </c>
      <c r="F32" s="47">
        <v>1215000</v>
      </c>
      <c r="G32" s="48">
        <v>850000</v>
      </c>
      <c r="H32" s="47">
        <v>364000</v>
      </c>
      <c r="I32" s="48">
        <v>363503</v>
      </c>
      <c r="J32" s="47">
        <v>333000</v>
      </c>
      <c r="K32" s="48">
        <v>333718</v>
      </c>
      <c r="L32" s="47"/>
      <c r="M32" s="48"/>
      <c r="N32" s="47"/>
      <c r="O32" s="48"/>
      <c r="P32" s="47">
        <f t="shared" si="5"/>
        <v>697000</v>
      </c>
      <c r="Q32" s="48">
        <f t="shared" si="6"/>
        <v>697221</v>
      </c>
      <c r="R32" s="24">
        <f t="shared" si="7"/>
        <v>-8.5164835164835164</v>
      </c>
      <c r="S32" s="25">
        <f t="shared" si="8"/>
        <v>-8.1938801055287023</v>
      </c>
      <c r="T32" s="24">
        <f t="shared" si="9"/>
        <v>57.36625514403292</v>
      </c>
      <c r="U32" s="26">
        <f t="shared" si="10"/>
        <v>57.384444444444448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68408000</v>
      </c>
      <c r="C58" s="43">
        <f t="shared" si="26"/>
        <v>0</v>
      </c>
      <c r="D58" s="43">
        <f t="shared" si="26"/>
        <v>0</v>
      </c>
      <c r="E58" s="43">
        <f t="shared" si="26"/>
        <v>68408000</v>
      </c>
      <c r="F58" s="44">
        <f t="shared" si="26"/>
        <v>68408000</v>
      </c>
      <c r="G58" s="45">
        <f t="shared" si="26"/>
        <v>41944000</v>
      </c>
      <c r="H58" s="44">
        <f t="shared" si="26"/>
        <v>5824000</v>
      </c>
      <c r="I58" s="45">
        <f t="shared" si="26"/>
        <v>7632890</v>
      </c>
      <c r="J58" s="44">
        <f t="shared" si="26"/>
        <v>14099000</v>
      </c>
      <c r="K58" s="45">
        <f t="shared" si="26"/>
        <v>21575300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19923000</v>
      </c>
      <c r="Q58" s="45">
        <f t="shared" si="26"/>
        <v>29208190</v>
      </c>
      <c r="R58" s="20">
        <f t="shared" si="14"/>
        <v>142.08447802197801</v>
      </c>
      <c r="S58" s="21">
        <f t="shared" si="15"/>
        <v>182.66226815793232</v>
      </c>
      <c r="T58" s="20">
        <f t="shared" si="16"/>
        <v>29.123786691615017</v>
      </c>
      <c r="U58" s="22">
        <f t="shared" si="17"/>
        <v>42.697038358086772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68408000</v>
      </c>
      <c r="C62" s="55">
        <f t="shared" si="30"/>
        <v>0</v>
      </c>
      <c r="D62" s="55">
        <f t="shared" si="30"/>
        <v>0</v>
      </c>
      <c r="E62" s="55">
        <f t="shared" si="30"/>
        <v>68408000</v>
      </c>
      <c r="F62" s="56">
        <f t="shared" si="30"/>
        <v>68408000</v>
      </c>
      <c r="G62" s="57">
        <f t="shared" si="30"/>
        <v>41944000</v>
      </c>
      <c r="H62" s="56">
        <f t="shared" si="30"/>
        <v>5824000</v>
      </c>
      <c r="I62" s="57">
        <f t="shared" si="30"/>
        <v>7632890</v>
      </c>
      <c r="J62" s="56">
        <f t="shared" si="30"/>
        <v>14099000</v>
      </c>
      <c r="K62" s="57">
        <f t="shared" si="30"/>
        <v>21575300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19923000</v>
      </c>
      <c r="Q62" s="57">
        <f t="shared" si="30"/>
        <v>29208190</v>
      </c>
      <c r="R62" s="38">
        <f t="shared" si="14"/>
        <v>142.08447802197801</v>
      </c>
      <c r="S62" s="39">
        <f t="shared" si="15"/>
        <v>182.66226815793232</v>
      </c>
      <c r="T62" s="38">
        <f t="shared" si="16"/>
        <v>29.123786691615017</v>
      </c>
      <c r="U62" s="39">
        <f t="shared" si="17"/>
        <v>42.697038358086772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16868000</v>
      </c>
      <c r="C8" s="40">
        <f t="shared" si="0"/>
        <v>0</v>
      </c>
      <c r="D8" s="40">
        <f t="shared" si="0"/>
        <v>0</v>
      </c>
      <c r="E8" s="40">
        <f t="shared" si="0"/>
        <v>16868000</v>
      </c>
      <c r="F8" s="41">
        <f t="shared" si="0"/>
        <v>16868000</v>
      </c>
      <c r="G8" s="42">
        <f t="shared" si="0"/>
        <v>15030000</v>
      </c>
      <c r="H8" s="41">
        <f t="shared" si="0"/>
        <v>8017000</v>
      </c>
      <c r="I8" s="42">
        <f t="shared" si="0"/>
        <v>2546235</v>
      </c>
      <c r="J8" s="41">
        <f t="shared" si="0"/>
        <v>1082000</v>
      </c>
      <c r="K8" s="42">
        <f t="shared" si="0"/>
        <v>3464871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9099000</v>
      </c>
      <c r="Q8" s="42">
        <f t="shared" si="0"/>
        <v>6011106</v>
      </c>
      <c r="R8" s="16">
        <f>IF(($H8       =0),0,((($J8       -$H8       )/$H8       )*100))</f>
        <v>-86.503679680678559</v>
      </c>
      <c r="S8" s="17">
        <f>IF(($I8       =0),0,((($K8       -$I8       )/$I8       )*100))</f>
        <v>36.078209591809085</v>
      </c>
      <c r="T8" s="16">
        <f>IF(($E8       =0),0,(($P8       /$E8       )*100))</f>
        <v>53.942376096751246</v>
      </c>
      <c r="U8" s="18">
        <f>IF(($E8       =0),0,(($Q8       /$E8       )*100))</f>
        <v>35.63615129238795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13123000</v>
      </c>
      <c r="C9" s="43">
        <f t="shared" si="2"/>
        <v>0</v>
      </c>
      <c r="D9" s="43">
        <f t="shared" si="2"/>
        <v>0</v>
      </c>
      <c r="E9" s="43">
        <f t="shared" si="2"/>
        <v>13123000</v>
      </c>
      <c r="F9" s="44">
        <f t="shared" si="2"/>
        <v>13123000</v>
      </c>
      <c r="G9" s="45">
        <f t="shared" si="2"/>
        <v>11688000</v>
      </c>
      <c r="H9" s="44">
        <f t="shared" si="2"/>
        <v>5211000</v>
      </c>
      <c r="I9" s="45">
        <f t="shared" si="2"/>
        <v>3121466</v>
      </c>
      <c r="J9" s="44">
        <f t="shared" si="2"/>
        <v>588000</v>
      </c>
      <c r="K9" s="45">
        <f t="shared" si="2"/>
        <v>3760679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5799000</v>
      </c>
      <c r="Q9" s="45">
        <f t="shared" si="2"/>
        <v>6882145</v>
      </c>
      <c r="R9" s="20">
        <f>IF(($H9       =0),0,((($J9       -$H9       )/$H9       )*100))</f>
        <v>-88.716177317213578</v>
      </c>
      <c r="S9" s="21">
        <f>IF(($I9       =0),0,((($K9       -$I9       )/$I9       )*100))</f>
        <v>20.4779741313857</v>
      </c>
      <c r="T9" s="20">
        <f>IF(($E9       =0),0,(($P9       /$E9       )*100))</f>
        <v>44.189590794787776</v>
      </c>
      <c r="U9" s="22">
        <f>IF(($E9       =0),0,(($Q9       /$E9       )*100))</f>
        <v>52.443381848662654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13123000</v>
      </c>
      <c r="C10" s="46"/>
      <c r="D10" s="46"/>
      <c r="E10" s="46">
        <f t="shared" ref="E10:E41" si="4">$B10      +$C10      +$D10</f>
        <v>13123000</v>
      </c>
      <c r="F10" s="47">
        <v>13123000</v>
      </c>
      <c r="G10" s="48">
        <v>11688000</v>
      </c>
      <c r="H10" s="47">
        <v>5211000</v>
      </c>
      <c r="I10" s="48">
        <v>3121466</v>
      </c>
      <c r="J10" s="47">
        <v>588000</v>
      </c>
      <c r="K10" s="48">
        <v>3760679</v>
      </c>
      <c r="L10" s="47"/>
      <c r="M10" s="48"/>
      <c r="N10" s="47"/>
      <c r="O10" s="48"/>
      <c r="P10" s="47">
        <f t="shared" ref="P10:P41" si="5">$H10      +$J10      +$L10      +$N10</f>
        <v>5799000</v>
      </c>
      <c r="Q10" s="48">
        <f t="shared" ref="Q10:Q41" si="6">$I10      +$K10      +$M10      +$O10</f>
        <v>6882145</v>
      </c>
      <c r="R10" s="24">
        <f t="shared" ref="R10:R41" si="7">IF(($H10      =0),0,((($J10      -$H10      )/$H10      )*100))</f>
        <v>-88.716177317213578</v>
      </c>
      <c r="S10" s="25">
        <f t="shared" ref="S10:S41" si="8">IF(($I10      =0),0,((($K10      -$I10      )/$I10      )*100))</f>
        <v>20.4779741313857</v>
      </c>
      <c r="T10" s="24">
        <f t="shared" ref="T10:T41" si="9">IF(($E10      =0),0,(($P10      /$E10      )*100))</f>
        <v>44.189590794787776</v>
      </c>
      <c r="U10" s="26">
        <f t="shared" ref="U10:U41" si="10">IF(($E10      =0),0,(($Q10      /$E10      )*100))</f>
        <v>52.443381848662654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3745000</v>
      </c>
      <c r="C27" s="43">
        <f t="shared" si="11"/>
        <v>0</v>
      </c>
      <c r="D27" s="43">
        <f t="shared" si="11"/>
        <v>0</v>
      </c>
      <c r="E27" s="43">
        <f t="shared" si="11"/>
        <v>3745000</v>
      </c>
      <c r="F27" s="44">
        <f t="shared" si="11"/>
        <v>3745000</v>
      </c>
      <c r="G27" s="45">
        <f t="shared" si="11"/>
        <v>3342000</v>
      </c>
      <c r="H27" s="44">
        <f t="shared" si="11"/>
        <v>2806000</v>
      </c>
      <c r="I27" s="45">
        <f t="shared" si="11"/>
        <v>-575231</v>
      </c>
      <c r="J27" s="44">
        <f t="shared" si="11"/>
        <v>494000</v>
      </c>
      <c r="K27" s="45">
        <f t="shared" si="11"/>
        <v>-295808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3300000</v>
      </c>
      <c r="Q27" s="45">
        <f t="shared" si="11"/>
        <v>-871039</v>
      </c>
      <c r="R27" s="20">
        <f t="shared" si="7"/>
        <v>-82.394868139700634</v>
      </c>
      <c r="S27" s="21">
        <f t="shared" si="8"/>
        <v>-48.575789552371134</v>
      </c>
      <c r="T27" s="20">
        <f t="shared" si="9"/>
        <v>88.117489986648863</v>
      </c>
      <c r="U27" s="22">
        <f t="shared" si="10"/>
        <v>-23.258718291054738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2067000</v>
      </c>
      <c r="I30" s="48">
        <v>-307148</v>
      </c>
      <c r="J30" s="47">
        <v>291000</v>
      </c>
      <c r="K30" s="48">
        <v>-30625</v>
      </c>
      <c r="L30" s="47"/>
      <c r="M30" s="48"/>
      <c r="N30" s="47"/>
      <c r="O30" s="48"/>
      <c r="P30" s="47">
        <f t="shared" si="5"/>
        <v>2358000</v>
      </c>
      <c r="Q30" s="48">
        <f t="shared" si="6"/>
        <v>-337773</v>
      </c>
      <c r="R30" s="24">
        <f t="shared" si="7"/>
        <v>-85.921625544267059</v>
      </c>
      <c r="S30" s="25">
        <f t="shared" si="8"/>
        <v>-90.02923671975725</v>
      </c>
      <c r="T30" s="24">
        <f t="shared" si="9"/>
        <v>98.25</v>
      </c>
      <c r="U30" s="26">
        <f t="shared" si="10"/>
        <v>-14.073874999999999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1345000</v>
      </c>
      <c r="C32" s="46"/>
      <c r="D32" s="46"/>
      <c r="E32" s="46">
        <f t="shared" si="4"/>
        <v>1345000</v>
      </c>
      <c r="F32" s="47">
        <v>1345000</v>
      </c>
      <c r="G32" s="48">
        <v>942000</v>
      </c>
      <c r="H32" s="47">
        <v>739000</v>
      </c>
      <c r="I32" s="48">
        <v>-268083</v>
      </c>
      <c r="J32" s="47">
        <v>203000</v>
      </c>
      <c r="K32" s="48">
        <v>-265183</v>
      </c>
      <c r="L32" s="47"/>
      <c r="M32" s="48"/>
      <c r="N32" s="47"/>
      <c r="O32" s="48"/>
      <c r="P32" s="47">
        <f t="shared" si="5"/>
        <v>942000</v>
      </c>
      <c r="Q32" s="48">
        <f t="shared" si="6"/>
        <v>-533266</v>
      </c>
      <c r="R32" s="24">
        <f t="shared" si="7"/>
        <v>-72.530446549391073</v>
      </c>
      <c r="S32" s="25">
        <f t="shared" si="8"/>
        <v>-1.08175453124592</v>
      </c>
      <c r="T32" s="24">
        <f t="shared" si="9"/>
        <v>70.037174721189587</v>
      </c>
      <c r="U32" s="26">
        <f t="shared" si="10"/>
        <v>-39.648029739776952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1209000</v>
      </c>
      <c r="C42" s="52">
        <f t="shared" si="13"/>
        <v>0</v>
      </c>
      <c r="D42" s="52">
        <f t="shared" si="13"/>
        <v>0</v>
      </c>
      <c r="E42" s="52">
        <f t="shared" si="13"/>
        <v>1209000</v>
      </c>
      <c r="F42" s="53">
        <f t="shared" si="13"/>
        <v>1209000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1209000</v>
      </c>
      <c r="C43" s="43">
        <f t="shared" si="19"/>
        <v>0</v>
      </c>
      <c r="D43" s="43">
        <f t="shared" si="19"/>
        <v>0</v>
      </c>
      <c r="E43" s="43">
        <f t="shared" si="19"/>
        <v>1209000</v>
      </c>
      <c r="F43" s="44">
        <f t="shared" si="19"/>
        <v>1209000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1209000</v>
      </c>
      <c r="C45" s="46"/>
      <c r="D45" s="46"/>
      <c r="E45" s="46">
        <f t="shared" si="21"/>
        <v>1209000</v>
      </c>
      <c r="F45" s="47">
        <v>1209000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18077000</v>
      </c>
      <c r="C58" s="43">
        <f t="shared" si="26"/>
        <v>0</v>
      </c>
      <c r="D58" s="43">
        <f t="shared" si="26"/>
        <v>0</v>
      </c>
      <c r="E58" s="43">
        <f t="shared" si="26"/>
        <v>18077000</v>
      </c>
      <c r="F58" s="44">
        <f t="shared" si="26"/>
        <v>18077000</v>
      </c>
      <c r="G58" s="45">
        <f t="shared" si="26"/>
        <v>15030000</v>
      </c>
      <c r="H58" s="44">
        <f t="shared" si="26"/>
        <v>8017000</v>
      </c>
      <c r="I58" s="45">
        <f t="shared" si="26"/>
        <v>2546235</v>
      </c>
      <c r="J58" s="44">
        <f t="shared" si="26"/>
        <v>1082000</v>
      </c>
      <c r="K58" s="45">
        <f t="shared" si="26"/>
        <v>3464871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9099000</v>
      </c>
      <c r="Q58" s="45">
        <f t="shared" si="26"/>
        <v>6011106</v>
      </c>
      <c r="R58" s="20">
        <f t="shared" si="14"/>
        <v>-86.503679680678559</v>
      </c>
      <c r="S58" s="21">
        <f t="shared" si="15"/>
        <v>36.078209591809085</v>
      </c>
      <c r="T58" s="20">
        <f t="shared" si="16"/>
        <v>50.334679426896059</v>
      </c>
      <c r="U58" s="22">
        <f t="shared" si="17"/>
        <v>33.25278530729657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18077000</v>
      </c>
      <c r="C62" s="55">
        <f t="shared" si="30"/>
        <v>0</v>
      </c>
      <c r="D62" s="55">
        <f t="shared" si="30"/>
        <v>0</v>
      </c>
      <c r="E62" s="55">
        <f t="shared" si="30"/>
        <v>18077000</v>
      </c>
      <c r="F62" s="56">
        <f t="shared" si="30"/>
        <v>18077000</v>
      </c>
      <c r="G62" s="57">
        <f t="shared" si="30"/>
        <v>15030000</v>
      </c>
      <c r="H62" s="56">
        <f t="shared" si="30"/>
        <v>8017000</v>
      </c>
      <c r="I62" s="57">
        <f t="shared" si="30"/>
        <v>2546235</v>
      </c>
      <c r="J62" s="56">
        <f t="shared" si="30"/>
        <v>1082000</v>
      </c>
      <c r="K62" s="57">
        <f t="shared" si="30"/>
        <v>3464871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9099000</v>
      </c>
      <c r="Q62" s="57">
        <f t="shared" si="30"/>
        <v>6011106</v>
      </c>
      <c r="R62" s="38">
        <f t="shared" si="14"/>
        <v>-86.503679680678559</v>
      </c>
      <c r="S62" s="39">
        <f t="shared" si="15"/>
        <v>36.078209591809085</v>
      </c>
      <c r="T62" s="38">
        <f t="shared" si="16"/>
        <v>50.334679426896059</v>
      </c>
      <c r="U62" s="39">
        <f t="shared" si="17"/>
        <v>33.25278530729657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348294000</v>
      </c>
      <c r="C8" s="40">
        <f t="shared" si="0"/>
        <v>0</v>
      </c>
      <c r="D8" s="40">
        <f t="shared" si="0"/>
        <v>0</v>
      </c>
      <c r="E8" s="40">
        <f t="shared" si="0"/>
        <v>348294000</v>
      </c>
      <c r="F8" s="41">
        <f t="shared" si="0"/>
        <v>348294000</v>
      </c>
      <c r="G8" s="42">
        <f t="shared" si="0"/>
        <v>211130000</v>
      </c>
      <c r="H8" s="41">
        <f t="shared" si="0"/>
        <v>60443000</v>
      </c>
      <c r="I8" s="42">
        <f t="shared" si="0"/>
        <v>72915186</v>
      </c>
      <c r="J8" s="41">
        <f t="shared" si="0"/>
        <v>109974000</v>
      </c>
      <c r="K8" s="42">
        <f t="shared" si="0"/>
        <v>113803990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170417000</v>
      </c>
      <c r="Q8" s="42">
        <f t="shared" si="0"/>
        <v>186719176</v>
      </c>
      <c r="R8" s="16">
        <f>IF(($H8       =0),0,((($J8       -$H8       )/$H8       )*100))</f>
        <v>81.946627401022454</v>
      </c>
      <c r="S8" s="17">
        <f>IF(($I8       =0),0,((($K8       -$I8       )/$I8       )*100))</f>
        <v>56.077212777047571</v>
      </c>
      <c r="T8" s="16">
        <f>IF(($E8       =0),0,(($P8       /$E8       )*100))</f>
        <v>48.929065674401514</v>
      </c>
      <c r="U8" s="18">
        <f>IF(($E8       =0),0,(($Q8       /$E8       )*100))</f>
        <v>53.609644725433114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336365000</v>
      </c>
      <c r="C9" s="43">
        <f t="shared" si="2"/>
        <v>0</v>
      </c>
      <c r="D9" s="43">
        <f t="shared" si="2"/>
        <v>0</v>
      </c>
      <c r="E9" s="43">
        <f t="shared" si="2"/>
        <v>336365000</v>
      </c>
      <c r="F9" s="44">
        <f t="shared" si="2"/>
        <v>336365000</v>
      </c>
      <c r="G9" s="45">
        <f t="shared" si="2"/>
        <v>202695000</v>
      </c>
      <c r="H9" s="44">
        <f t="shared" si="2"/>
        <v>59902000</v>
      </c>
      <c r="I9" s="45">
        <f t="shared" si="2"/>
        <v>70429724</v>
      </c>
      <c r="J9" s="44">
        <f t="shared" si="2"/>
        <v>103893000</v>
      </c>
      <c r="K9" s="45">
        <f t="shared" si="2"/>
        <v>109588833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163795000</v>
      </c>
      <c r="Q9" s="45">
        <f t="shared" si="2"/>
        <v>180018557</v>
      </c>
      <c r="R9" s="20">
        <f>IF(($H9       =0),0,((($J9       -$H9       )/$H9       )*100))</f>
        <v>73.438282528129278</v>
      </c>
      <c r="S9" s="21">
        <f>IF(($I9       =0),0,((($K9       -$I9       )/$I9       )*100))</f>
        <v>55.600259061074844</v>
      </c>
      <c r="T9" s="20">
        <f>IF(($E9       =0),0,(($P9       /$E9       )*100))</f>
        <v>48.69561339616191</v>
      </c>
      <c r="U9" s="22">
        <f>IF(($E9       =0),0,(($Q9       /$E9       )*100))</f>
        <v>53.518813491296655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245759000</v>
      </c>
      <c r="C10" s="46"/>
      <c r="D10" s="46"/>
      <c r="E10" s="46">
        <f t="shared" ref="E10:E41" si="4">$B10      +$C10      +$D10</f>
        <v>245759000</v>
      </c>
      <c r="F10" s="47">
        <v>245759000</v>
      </c>
      <c r="G10" s="48">
        <v>147595000</v>
      </c>
      <c r="H10" s="47">
        <v>52899000</v>
      </c>
      <c r="I10" s="48">
        <v>63197256</v>
      </c>
      <c r="J10" s="47">
        <v>77348000</v>
      </c>
      <c r="K10" s="48">
        <v>89577086</v>
      </c>
      <c r="L10" s="47"/>
      <c r="M10" s="48"/>
      <c r="N10" s="47"/>
      <c r="O10" s="48"/>
      <c r="P10" s="47">
        <f t="shared" ref="P10:P41" si="5">$H10      +$J10      +$L10      +$N10</f>
        <v>130247000</v>
      </c>
      <c r="Q10" s="48">
        <f t="shared" ref="Q10:Q41" si="6">$I10      +$K10      +$M10      +$O10</f>
        <v>152774342</v>
      </c>
      <c r="R10" s="24">
        <f t="shared" ref="R10:R41" si="7">IF(($H10      =0),0,((($J10      -$H10      )/$H10      )*100))</f>
        <v>46.218264995557576</v>
      </c>
      <c r="S10" s="25">
        <f t="shared" ref="S10:S41" si="8">IF(($I10      =0),0,((($K10      -$I10      )/$I10      )*100))</f>
        <v>41.742049686461073</v>
      </c>
      <c r="T10" s="24">
        <f t="shared" ref="T10:T41" si="9">IF(($E10      =0),0,(($P10      /$E10      )*100))</f>
        <v>52.997855622784925</v>
      </c>
      <c r="U10" s="26">
        <f t="shared" ref="U10:U41" si="10">IF(($E10      =0),0,(($Q10      /$E10      )*100))</f>
        <v>62.164291846890649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7000000</v>
      </c>
      <c r="C13" s="46"/>
      <c r="D13" s="46"/>
      <c r="E13" s="46">
        <f t="shared" si="4"/>
        <v>7000000</v>
      </c>
      <c r="F13" s="47">
        <v>7000000</v>
      </c>
      <c r="G13" s="48">
        <v>6000000</v>
      </c>
      <c r="H13" s="47"/>
      <c r="I13" s="48">
        <v>2574861</v>
      </c>
      <c r="J13" s="47">
        <v>6225000</v>
      </c>
      <c r="K13" s="48">
        <v>4005559</v>
      </c>
      <c r="L13" s="47"/>
      <c r="M13" s="48"/>
      <c r="N13" s="47"/>
      <c r="O13" s="48"/>
      <c r="P13" s="47">
        <f t="shared" si="5"/>
        <v>6225000</v>
      </c>
      <c r="Q13" s="48">
        <f t="shared" si="6"/>
        <v>6580420</v>
      </c>
      <c r="R13" s="24">
        <f t="shared" si="7"/>
        <v>0</v>
      </c>
      <c r="S13" s="25">
        <f t="shared" si="8"/>
        <v>55.564086760411534</v>
      </c>
      <c r="T13" s="24">
        <f t="shared" si="9"/>
        <v>88.928571428571416</v>
      </c>
      <c r="U13" s="26">
        <f t="shared" si="10"/>
        <v>94.006</v>
      </c>
      <c r="V13" s="47"/>
      <c r="W13" s="48"/>
    </row>
    <row r="14" spans="1:23" ht="13" x14ac:dyDescent="0.3">
      <c r="A14" s="23" t="s">
        <v>41</v>
      </c>
      <c r="B14" s="46">
        <v>33606000</v>
      </c>
      <c r="C14" s="46"/>
      <c r="D14" s="46"/>
      <c r="E14" s="46">
        <f t="shared" si="4"/>
        <v>33606000</v>
      </c>
      <c r="F14" s="47">
        <v>33606000</v>
      </c>
      <c r="G14" s="48">
        <v>13100000</v>
      </c>
      <c r="H14" s="47">
        <v>2237000</v>
      </c>
      <c r="I14" s="48"/>
      <c r="J14" s="47"/>
      <c r="K14" s="48"/>
      <c r="L14" s="47"/>
      <c r="M14" s="48"/>
      <c r="N14" s="47"/>
      <c r="O14" s="48"/>
      <c r="P14" s="47">
        <f t="shared" si="5"/>
        <v>2237000</v>
      </c>
      <c r="Q14" s="48">
        <f t="shared" si="6"/>
        <v>0</v>
      </c>
      <c r="R14" s="24">
        <f t="shared" si="7"/>
        <v>-100</v>
      </c>
      <c r="S14" s="25">
        <f t="shared" si="8"/>
        <v>0</v>
      </c>
      <c r="T14" s="24">
        <f t="shared" si="9"/>
        <v>6.6565494256977917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36000000</v>
      </c>
      <c r="H23" s="47">
        <v>4766000</v>
      </c>
      <c r="I23" s="48">
        <v>4657607</v>
      </c>
      <c r="J23" s="47">
        <v>20320000</v>
      </c>
      <c r="K23" s="48">
        <v>16006188</v>
      </c>
      <c r="L23" s="47"/>
      <c r="M23" s="48"/>
      <c r="N23" s="47"/>
      <c r="O23" s="48"/>
      <c r="P23" s="47">
        <f t="shared" si="5"/>
        <v>25086000</v>
      </c>
      <c r="Q23" s="48">
        <f t="shared" si="6"/>
        <v>20663795</v>
      </c>
      <c r="R23" s="24">
        <f t="shared" si="7"/>
        <v>326.3533361309274</v>
      </c>
      <c r="S23" s="25">
        <f t="shared" si="8"/>
        <v>243.65690364171985</v>
      </c>
      <c r="T23" s="24">
        <f t="shared" si="9"/>
        <v>50.172000000000004</v>
      </c>
      <c r="U23" s="26">
        <f t="shared" si="10"/>
        <v>41.327590000000001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11929000</v>
      </c>
      <c r="C27" s="43">
        <f t="shared" si="11"/>
        <v>0</v>
      </c>
      <c r="D27" s="43">
        <f t="shared" si="11"/>
        <v>0</v>
      </c>
      <c r="E27" s="43">
        <f t="shared" si="11"/>
        <v>11929000</v>
      </c>
      <c r="F27" s="44">
        <f t="shared" si="11"/>
        <v>11929000</v>
      </c>
      <c r="G27" s="45">
        <f t="shared" si="11"/>
        <v>8435000</v>
      </c>
      <c r="H27" s="44">
        <f t="shared" si="11"/>
        <v>541000</v>
      </c>
      <c r="I27" s="45">
        <f t="shared" si="11"/>
        <v>2485462</v>
      </c>
      <c r="J27" s="44">
        <f t="shared" si="11"/>
        <v>6081000</v>
      </c>
      <c r="K27" s="45">
        <f t="shared" si="11"/>
        <v>4215157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6622000</v>
      </c>
      <c r="Q27" s="45">
        <f t="shared" si="11"/>
        <v>6700619</v>
      </c>
      <c r="R27" s="20">
        <f t="shared" si="7"/>
        <v>1024.029574861368</v>
      </c>
      <c r="S27" s="21">
        <f t="shared" si="8"/>
        <v>69.592494272694566</v>
      </c>
      <c r="T27" s="20">
        <f t="shared" si="9"/>
        <v>55.511778019951372</v>
      </c>
      <c r="U27" s="22">
        <f t="shared" si="10"/>
        <v>56.170835778355269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413000</v>
      </c>
      <c r="I30" s="48">
        <v>413099</v>
      </c>
      <c r="J30" s="47">
        <v>341000</v>
      </c>
      <c r="K30" s="48">
        <v>417362</v>
      </c>
      <c r="L30" s="47"/>
      <c r="M30" s="48"/>
      <c r="N30" s="47"/>
      <c r="O30" s="48"/>
      <c r="P30" s="47">
        <f t="shared" si="5"/>
        <v>754000</v>
      </c>
      <c r="Q30" s="48">
        <f t="shared" si="6"/>
        <v>830461</v>
      </c>
      <c r="R30" s="24">
        <f t="shared" si="7"/>
        <v>-17.433414043583532</v>
      </c>
      <c r="S30" s="25">
        <f t="shared" si="8"/>
        <v>1.0319560202275968</v>
      </c>
      <c r="T30" s="24">
        <f t="shared" si="9"/>
        <v>38.666666666666664</v>
      </c>
      <c r="U30" s="26">
        <f t="shared" si="10"/>
        <v>42.587743589743589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4979000</v>
      </c>
      <c r="C32" s="46"/>
      <c r="D32" s="46"/>
      <c r="E32" s="46">
        <f t="shared" si="4"/>
        <v>4979000</v>
      </c>
      <c r="F32" s="47">
        <v>4979000</v>
      </c>
      <c r="G32" s="48">
        <v>3485000</v>
      </c>
      <c r="H32" s="47">
        <v>128000</v>
      </c>
      <c r="I32" s="48">
        <v>127812</v>
      </c>
      <c r="J32" s="47">
        <v>2507000</v>
      </c>
      <c r="K32" s="48">
        <v>2507890</v>
      </c>
      <c r="L32" s="47"/>
      <c r="M32" s="48"/>
      <c r="N32" s="47"/>
      <c r="O32" s="48"/>
      <c r="P32" s="47">
        <f t="shared" si="5"/>
        <v>2635000</v>
      </c>
      <c r="Q32" s="48">
        <f t="shared" si="6"/>
        <v>2635702</v>
      </c>
      <c r="R32" s="24">
        <f t="shared" si="7"/>
        <v>1858.59375</v>
      </c>
      <c r="S32" s="25">
        <f t="shared" si="8"/>
        <v>1862.171001157951</v>
      </c>
      <c r="T32" s="24">
        <f t="shared" si="9"/>
        <v>52.922273548905409</v>
      </c>
      <c r="U32" s="26">
        <f t="shared" si="10"/>
        <v>52.93637276561558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3000000</v>
      </c>
      <c r="H35" s="47"/>
      <c r="I35" s="48">
        <v>1944551</v>
      </c>
      <c r="J35" s="47">
        <v>3233000</v>
      </c>
      <c r="K35" s="48">
        <v>1289905</v>
      </c>
      <c r="L35" s="47"/>
      <c r="M35" s="48"/>
      <c r="N35" s="47"/>
      <c r="O35" s="48"/>
      <c r="P35" s="47">
        <f t="shared" si="5"/>
        <v>3233000</v>
      </c>
      <c r="Q35" s="48">
        <f t="shared" si="6"/>
        <v>3234456</v>
      </c>
      <c r="R35" s="24">
        <f t="shared" si="7"/>
        <v>0</v>
      </c>
      <c r="S35" s="25">
        <f t="shared" si="8"/>
        <v>-33.665663693058193</v>
      </c>
      <c r="T35" s="24">
        <f t="shared" si="9"/>
        <v>64.66</v>
      </c>
      <c r="U35" s="26">
        <f t="shared" si="10"/>
        <v>64.689120000000003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98172000</v>
      </c>
      <c r="C42" s="52">
        <f t="shared" si="13"/>
        <v>0</v>
      </c>
      <c r="D42" s="52">
        <f t="shared" si="13"/>
        <v>0</v>
      </c>
      <c r="E42" s="52">
        <f t="shared" si="13"/>
        <v>98172000</v>
      </c>
      <c r="F42" s="53">
        <f t="shared" si="13"/>
        <v>98172000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98172000</v>
      </c>
      <c r="C43" s="43">
        <f t="shared" si="19"/>
        <v>0</v>
      </c>
      <c r="D43" s="43">
        <f t="shared" si="19"/>
        <v>0</v>
      </c>
      <c r="E43" s="43">
        <f t="shared" si="19"/>
        <v>98172000</v>
      </c>
      <c r="F43" s="44">
        <f t="shared" si="19"/>
        <v>98172000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96172000</v>
      </c>
      <c r="C45" s="46"/>
      <c r="D45" s="46"/>
      <c r="E45" s="46">
        <f t="shared" si="21"/>
        <v>96172000</v>
      </c>
      <c r="F45" s="47">
        <v>96172000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446466000</v>
      </c>
      <c r="C58" s="43">
        <f t="shared" si="26"/>
        <v>0</v>
      </c>
      <c r="D58" s="43">
        <f t="shared" si="26"/>
        <v>0</v>
      </c>
      <c r="E58" s="43">
        <f t="shared" si="26"/>
        <v>446466000</v>
      </c>
      <c r="F58" s="44">
        <f t="shared" si="26"/>
        <v>446466000</v>
      </c>
      <c r="G58" s="45">
        <f t="shared" si="26"/>
        <v>211130000</v>
      </c>
      <c r="H58" s="44">
        <f t="shared" si="26"/>
        <v>60443000</v>
      </c>
      <c r="I58" s="45">
        <f t="shared" si="26"/>
        <v>72915186</v>
      </c>
      <c r="J58" s="44">
        <f t="shared" si="26"/>
        <v>109974000</v>
      </c>
      <c r="K58" s="45">
        <f t="shared" si="26"/>
        <v>113803990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170417000</v>
      </c>
      <c r="Q58" s="45">
        <f t="shared" si="26"/>
        <v>186719176</v>
      </c>
      <c r="R58" s="20">
        <f t="shared" si="14"/>
        <v>81.946627401022454</v>
      </c>
      <c r="S58" s="21">
        <f t="shared" si="15"/>
        <v>56.077212777047571</v>
      </c>
      <c r="T58" s="20">
        <f t="shared" si="16"/>
        <v>38.170207809777231</v>
      </c>
      <c r="U58" s="22">
        <f t="shared" si="17"/>
        <v>41.821589101969693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446466000</v>
      </c>
      <c r="C62" s="55">
        <f t="shared" si="30"/>
        <v>0</v>
      </c>
      <c r="D62" s="55">
        <f t="shared" si="30"/>
        <v>0</v>
      </c>
      <c r="E62" s="55">
        <f t="shared" si="30"/>
        <v>446466000</v>
      </c>
      <c r="F62" s="56">
        <f t="shared" si="30"/>
        <v>446466000</v>
      </c>
      <c r="G62" s="57">
        <f t="shared" si="30"/>
        <v>211130000</v>
      </c>
      <c r="H62" s="56">
        <f t="shared" si="30"/>
        <v>60443000</v>
      </c>
      <c r="I62" s="57">
        <f t="shared" si="30"/>
        <v>72915186</v>
      </c>
      <c r="J62" s="56">
        <f t="shared" si="30"/>
        <v>109974000</v>
      </c>
      <c r="K62" s="57">
        <f t="shared" si="30"/>
        <v>113803990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170417000</v>
      </c>
      <c r="Q62" s="57">
        <f t="shared" si="30"/>
        <v>186719176</v>
      </c>
      <c r="R62" s="38">
        <f t="shared" si="14"/>
        <v>81.946627401022454</v>
      </c>
      <c r="S62" s="39">
        <f t="shared" si="15"/>
        <v>56.077212777047571</v>
      </c>
      <c r="T62" s="38">
        <f t="shared" si="16"/>
        <v>38.170207809777231</v>
      </c>
      <c r="U62" s="39">
        <f t="shared" si="17"/>
        <v>41.821589101969693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45403000</v>
      </c>
      <c r="C8" s="40">
        <f t="shared" si="0"/>
        <v>0</v>
      </c>
      <c r="D8" s="40">
        <f t="shared" si="0"/>
        <v>0</v>
      </c>
      <c r="E8" s="40">
        <f t="shared" si="0"/>
        <v>45403000</v>
      </c>
      <c r="F8" s="41">
        <f t="shared" si="0"/>
        <v>45403000</v>
      </c>
      <c r="G8" s="42">
        <f t="shared" si="0"/>
        <v>36019000</v>
      </c>
      <c r="H8" s="41">
        <f t="shared" si="0"/>
        <v>23914000</v>
      </c>
      <c r="I8" s="42">
        <f t="shared" si="0"/>
        <v>20077368</v>
      </c>
      <c r="J8" s="41">
        <f t="shared" si="0"/>
        <v>9179000</v>
      </c>
      <c r="K8" s="42">
        <f t="shared" si="0"/>
        <v>7824527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33093000</v>
      </c>
      <c r="Q8" s="42">
        <f t="shared" si="0"/>
        <v>27901895</v>
      </c>
      <c r="R8" s="16">
        <f>IF(($H8       =0),0,((($J8       -$H8       )/$H8       )*100))</f>
        <v>-61.61662624404115</v>
      </c>
      <c r="S8" s="17">
        <f>IF(($I8       =0),0,((($K8       -$I8       )/$I8       )*100))</f>
        <v>-61.02812380586937</v>
      </c>
      <c r="T8" s="16">
        <f>IF(($E8       =0),0,(($P8       /$E8       )*100))</f>
        <v>72.887254146201798</v>
      </c>
      <c r="U8" s="18">
        <f>IF(($E8       =0),0,(($Q8       /$E8       )*100))</f>
        <v>61.453857674602993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40947000</v>
      </c>
      <c r="C9" s="43">
        <f t="shared" si="2"/>
        <v>0</v>
      </c>
      <c r="D9" s="43">
        <f t="shared" si="2"/>
        <v>0</v>
      </c>
      <c r="E9" s="43">
        <f t="shared" si="2"/>
        <v>40947000</v>
      </c>
      <c r="F9" s="44">
        <f t="shared" si="2"/>
        <v>40947000</v>
      </c>
      <c r="G9" s="45">
        <f t="shared" si="2"/>
        <v>32000000</v>
      </c>
      <c r="H9" s="44">
        <f t="shared" si="2"/>
        <v>22444000</v>
      </c>
      <c r="I9" s="45">
        <f t="shared" si="2"/>
        <v>22333853</v>
      </c>
      <c r="J9" s="44">
        <f t="shared" si="2"/>
        <v>7422000</v>
      </c>
      <c r="K9" s="45">
        <f t="shared" si="2"/>
        <v>6067252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29866000</v>
      </c>
      <c r="Q9" s="45">
        <f t="shared" si="2"/>
        <v>28401105</v>
      </c>
      <c r="R9" s="20">
        <f>IF(($H9       =0),0,((($J9       -$H9       )/$H9       )*100))</f>
        <v>-66.931028337194803</v>
      </c>
      <c r="S9" s="21">
        <f>IF(($I9       =0),0,((($K9       -$I9       )/$I9       )*100))</f>
        <v>-72.833832120234703</v>
      </c>
      <c r="T9" s="20">
        <f>IF(($E9       =0),0,(($P9       /$E9       )*100))</f>
        <v>72.938188389869822</v>
      </c>
      <c r="U9" s="22">
        <f>IF(($E9       =0),0,(($Q9       /$E9       )*100))</f>
        <v>69.360649131804536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18392000</v>
      </c>
      <c r="C10" s="46"/>
      <c r="D10" s="46"/>
      <c r="E10" s="46">
        <f t="shared" ref="E10:E41" si="4">$B10      +$C10      +$D10</f>
        <v>18392000</v>
      </c>
      <c r="F10" s="47">
        <v>18392000</v>
      </c>
      <c r="G10" s="48">
        <v>16000000</v>
      </c>
      <c r="H10" s="47">
        <v>2043000</v>
      </c>
      <c r="I10" s="48">
        <v>4441518</v>
      </c>
      <c r="J10" s="47">
        <v>6330000</v>
      </c>
      <c r="K10" s="48">
        <v>4214845</v>
      </c>
      <c r="L10" s="47"/>
      <c r="M10" s="48"/>
      <c r="N10" s="47"/>
      <c r="O10" s="48"/>
      <c r="P10" s="47">
        <f t="shared" ref="P10:P41" si="5">$H10      +$J10      +$L10      +$N10</f>
        <v>8373000</v>
      </c>
      <c r="Q10" s="48">
        <f t="shared" ref="Q10:Q41" si="6">$I10      +$K10      +$M10      +$O10</f>
        <v>8656363</v>
      </c>
      <c r="R10" s="24">
        <f t="shared" ref="R10:R41" si="7">IF(($H10      =0),0,((($J10      -$H10      )/$H10      )*100))</f>
        <v>209.83847283406755</v>
      </c>
      <c r="S10" s="25">
        <f t="shared" ref="S10:S41" si="8">IF(($I10      =0),0,((($K10      -$I10      )/$I10      )*100))</f>
        <v>-5.1035029014854825</v>
      </c>
      <c r="T10" s="24">
        <f t="shared" ref="T10:T41" si="9">IF(($E10      =0),0,(($P10      /$E10      )*100))</f>
        <v>45.525228360156589</v>
      </c>
      <c r="U10" s="26">
        <f t="shared" ref="U10:U41" si="10">IF(($E10      =0),0,(($Q10      /$E10      )*100))</f>
        <v>47.065914528055671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22555000</v>
      </c>
      <c r="C13" s="46"/>
      <c r="D13" s="46"/>
      <c r="E13" s="46">
        <f t="shared" si="4"/>
        <v>22555000</v>
      </c>
      <c r="F13" s="47">
        <v>22555000</v>
      </c>
      <c r="G13" s="48">
        <v>16000000</v>
      </c>
      <c r="H13" s="47">
        <v>20401000</v>
      </c>
      <c r="I13" s="48">
        <v>17892335</v>
      </c>
      <c r="J13" s="47">
        <v>1092000</v>
      </c>
      <c r="K13" s="48">
        <v>1852407</v>
      </c>
      <c r="L13" s="47"/>
      <c r="M13" s="48"/>
      <c r="N13" s="47"/>
      <c r="O13" s="48"/>
      <c r="P13" s="47">
        <f t="shared" si="5"/>
        <v>21493000</v>
      </c>
      <c r="Q13" s="48">
        <f t="shared" si="6"/>
        <v>19744742</v>
      </c>
      <c r="R13" s="24">
        <f t="shared" si="7"/>
        <v>-94.647321209744618</v>
      </c>
      <c r="S13" s="25">
        <f t="shared" si="8"/>
        <v>-89.64692422760919</v>
      </c>
      <c r="T13" s="24">
        <f t="shared" si="9"/>
        <v>95.291509643094656</v>
      </c>
      <c r="U13" s="26">
        <f t="shared" si="10"/>
        <v>87.54042119264021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4456000</v>
      </c>
      <c r="C27" s="43">
        <f t="shared" si="11"/>
        <v>0</v>
      </c>
      <c r="D27" s="43">
        <f t="shared" si="11"/>
        <v>0</v>
      </c>
      <c r="E27" s="43">
        <f t="shared" si="11"/>
        <v>4456000</v>
      </c>
      <c r="F27" s="44">
        <f t="shared" si="11"/>
        <v>4456000</v>
      </c>
      <c r="G27" s="45">
        <f t="shared" si="11"/>
        <v>4019000</v>
      </c>
      <c r="H27" s="44">
        <f t="shared" si="11"/>
        <v>1470000</v>
      </c>
      <c r="I27" s="45">
        <f t="shared" si="11"/>
        <v>-2256485</v>
      </c>
      <c r="J27" s="44">
        <f t="shared" si="11"/>
        <v>1757000</v>
      </c>
      <c r="K27" s="45">
        <f t="shared" si="11"/>
        <v>1757275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3227000</v>
      </c>
      <c r="Q27" s="45">
        <f t="shared" si="11"/>
        <v>-499210</v>
      </c>
      <c r="R27" s="20">
        <f t="shared" si="7"/>
        <v>19.523809523809526</v>
      </c>
      <c r="S27" s="21">
        <f t="shared" si="8"/>
        <v>-177.87665329040522</v>
      </c>
      <c r="T27" s="20">
        <f t="shared" si="9"/>
        <v>72.419210053859956</v>
      </c>
      <c r="U27" s="22">
        <f t="shared" si="10"/>
        <v>-11.203096947935368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451000</v>
      </c>
      <c r="I30" s="48">
        <v>-2256485</v>
      </c>
      <c r="J30" s="47">
        <v>1757000</v>
      </c>
      <c r="K30" s="48">
        <v>1757275</v>
      </c>
      <c r="L30" s="47"/>
      <c r="M30" s="48"/>
      <c r="N30" s="47"/>
      <c r="O30" s="48"/>
      <c r="P30" s="47">
        <f t="shared" si="5"/>
        <v>2208000</v>
      </c>
      <c r="Q30" s="48">
        <f t="shared" si="6"/>
        <v>-499210</v>
      </c>
      <c r="R30" s="24">
        <f t="shared" si="7"/>
        <v>289.57871396895791</v>
      </c>
      <c r="S30" s="25">
        <f t="shared" si="8"/>
        <v>-177.87665329040522</v>
      </c>
      <c r="T30" s="24">
        <f t="shared" si="9"/>
        <v>73.599999999999994</v>
      </c>
      <c r="U30" s="26">
        <f t="shared" si="10"/>
        <v>-16.640333333333331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1456000</v>
      </c>
      <c r="C32" s="46"/>
      <c r="D32" s="46"/>
      <c r="E32" s="46">
        <f t="shared" si="4"/>
        <v>1456000</v>
      </c>
      <c r="F32" s="47">
        <v>1456000</v>
      </c>
      <c r="G32" s="48">
        <v>1019000</v>
      </c>
      <c r="H32" s="47">
        <v>1019000</v>
      </c>
      <c r="I32" s="48"/>
      <c r="J32" s="47"/>
      <c r="K32" s="48"/>
      <c r="L32" s="47"/>
      <c r="M32" s="48"/>
      <c r="N32" s="47"/>
      <c r="O32" s="48"/>
      <c r="P32" s="47">
        <f t="shared" si="5"/>
        <v>1019000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69.986263736263737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476000</v>
      </c>
      <c r="C42" s="52">
        <f t="shared" si="13"/>
        <v>0</v>
      </c>
      <c r="D42" s="52">
        <f t="shared" si="13"/>
        <v>0</v>
      </c>
      <c r="E42" s="52">
        <f t="shared" si="13"/>
        <v>476000</v>
      </c>
      <c r="F42" s="53">
        <f t="shared" si="13"/>
        <v>476000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476000</v>
      </c>
      <c r="C43" s="43">
        <f t="shared" si="19"/>
        <v>0</v>
      </c>
      <c r="D43" s="43">
        <f t="shared" si="19"/>
        <v>0</v>
      </c>
      <c r="E43" s="43">
        <f t="shared" si="19"/>
        <v>476000</v>
      </c>
      <c r="F43" s="44">
        <f t="shared" si="19"/>
        <v>476000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476000</v>
      </c>
      <c r="C45" s="46"/>
      <c r="D45" s="46"/>
      <c r="E45" s="46">
        <f t="shared" si="21"/>
        <v>476000</v>
      </c>
      <c r="F45" s="47">
        <v>476000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45879000</v>
      </c>
      <c r="C58" s="43">
        <f t="shared" si="26"/>
        <v>0</v>
      </c>
      <c r="D58" s="43">
        <f t="shared" si="26"/>
        <v>0</v>
      </c>
      <c r="E58" s="43">
        <f t="shared" si="26"/>
        <v>45879000</v>
      </c>
      <c r="F58" s="44">
        <f t="shared" si="26"/>
        <v>45879000</v>
      </c>
      <c r="G58" s="45">
        <f t="shared" si="26"/>
        <v>36019000</v>
      </c>
      <c r="H58" s="44">
        <f t="shared" si="26"/>
        <v>23914000</v>
      </c>
      <c r="I58" s="45">
        <f t="shared" si="26"/>
        <v>20077368</v>
      </c>
      <c r="J58" s="44">
        <f t="shared" si="26"/>
        <v>9179000</v>
      </c>
      <c r="K58" s="45">
        <f t="shared" si="26"/>
        <v>7824527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33093000</v>
      </c>
      <c r="Q58" s="45">
        <f t="shared" si="26"/>
        <v>27901895</v>
      </c>
      <c r="R58" s="20">
        <f t="shared" si="14"/>
        <v>-61.61662624404115</v>
      </c>
      <c r="S58" s="21">
        <f t="shared" si="15"/>
        <v>-61.02812380586937</v>
      </c>
      <c r="T58" s="20">
        <f t="shared" si="16"/>
        <v>72.131040345255997</v>
      </c>
      <c r="U58" s="22">
        <f t="shared" si="17"/>
        <v>60.816266701541011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45879000</v>
      </c>
      <c r="C62" s="55">
        <f t="shared" si="30"/>
        <v>0</v>
      </c>
      <c r="D62" s="55">
        <f t="shared" si="30"/>
        <v>0</v>
      </c>
      <c r="E62" s="55">
        <f t="shared" si="30"/>
        <v>45879000</v>
      </c>
      <c r="F62" s="56">
        <f t="shared" si="30"/>
        <v>45879000</v>
      </c>
      <c r="G62" s="57">
        <f t="shared" si="30"/>
        <v>36019000</v>
      </c>
      <c r="H62" s="56">
        <f t="shared" si="30"/>
        <v>23914000</v>
      </c>
      <c r="I62" s="57">
        <f t="shared" si="30"/>
        <v>20077368</v>
      </c>
      <c r="J62" s="56">
        <f t="shared" si="30"/>
        <v>9179000</v>
      </c>
      <c r="K62" s="57">
        <f t="shared" si="30"/>
        <v>7824527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33093000</v>
      </c>
      <c r="Q62" s="57">
        <f t="shared" si="30"/>
        <v>27901895</v>
      </c>
      <c r="R62" s="38">
        <f t="shared" si="14"/>
        <v>-61.61662624404115</v>
      </c>
      <c r="S62" s="39">
        <f t="shared" si="15"/>
        <v>-61.02812380586937</v>
      </c>
      <c r="T62" s="38">
        <f t="shared" si="16"/>
        <v>72.131040345255997</v>
      </c>
      <c r="U62" s="39">
        <f t="shared" si="17"/>
        <v>60.816266701541011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34247000</v>
      </c>
      <c r="C8" s="40">
        <f t="shared" si="0"/>
        <v>0</v>
      </c>
      <c r="D8" s="40">
        <f t="shared" si="0"/>
        <v>0</v>
      </c>
      <c r="E8" s="40">
        <f t="shared" si="0"/>
        <v>34247000</v>
      </c>
      <c r="F8" s="41">
        <f t="shared" si="0"/>
        <v>34247000</v>
      </c>
      <c r="G8" s="42">
        <f t="shared" si="0"/>
        <v>23829000</v>
      </c>
      <c r="H8" s="41">
        <f t="shared" si="0"/>
        <v>6452000</v>
      </c>
      <c r="I8" s="42">
        <f t="shared" si="0"/>
        <v>10512455</v>
      </c>
      <c r="J8" s="41">
        <f t="shared" si="0"/>
        <v>12321000</v>
      </c>
      <c r="K8" s="42">
        <f t="shared" si="0"/>
        <v>9739943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18773000</v>
      </c>
      <c r="Q8" s="42">
        <f t="shared" si="0"/>
        <v>20252398</v>
      </c>
      <c r="R8" s="16">
        <f>IF(($H8       =0),0,((($J8       -$H8       )/$H8       )*100))</f>
        <v>90.964042157470544</v>
      </c>
      <c r="S8" s="17">
        <f>IF(($I8       =0),0,((($K8       -$I8       )/$I8       )*100))</f>
        <v>-7.3485403742513045</v>
      </c>
      <c r="T8" s="16">
        <f>IF(($E8       =0),0,(($P8       /$E8       )*100))</f>
        <v>54.816480275644587</v>
      </c>
      <c r="U8" s="18">
        <f>IF(($E8       =0),0,(($Q8       /$E8       )*100))</f>
        <v>59.136268870266008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31172000</v>
      </c>
      <c r="C9" s="43">
        <f t="shared" si="2"/>
        <v>0</v>
      </c>
      <c r="D9" s="43">
        <f t="shared" si="2"/>
        <v>0</v>
      </c>
      <c r="E9" s="43">
        <f t="shared" si="2"/>
        <v>31172000</v>
      </c>
      <c r="F9" s="44">
        <f t="shared" si="2"/>
        <v>31172000</v>
      </c>
      <c r="G9" s="45">
        <f t="shared" si="2"/>
        <v>21092000</v>
      </c>
      <c r="H9" s="44">
        <f t="shared" si="2"/>
        <v>5454000</v>
      </c>
      <c r="I9" s="45">
        <f t="shared" si="2"/>
        <v>9368723</v>
      </c>
      <c r="J9" s="44">
        <f t="shared" si="2"/>
        <v>11631000</v>
      </c>
      <c r="K9" s="45">
        <f t="shared" si="2"/>
        <v>8963320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17085000</v>
      </c>
      <c r="Q9" s="45">
        <f t="shared" si="2"/>
        <v>18332043</v>
      </c>
      <c r="R9" s="20">
        <f>IF(($H9       =0),0,((($J9       -$H9       )/$H9       )*100))</f>
        <v>113.25632563256325</v>
      </c>
      <c r="S9" s="21">
        <f>IF(($I9       =0),0,((($K9       -$I9       )/$I9       )*100))</f>
        <v>-4.3271959262751185</v>
      </c>
      <c r="T9" s="20">
        <f>IF(($E9       =0),0,(($P9       /$E9       )*100))</f>
        <v>54.808802771718213</v>
      </c>
      <c r="U9" s="22">
        <f>IF(($E9       =0),0,(($Q9       /$E9       )*100))</f>
        <v>58.809325676889515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21252000</v>
      </c>
      <c r="C10" s="46"/>
      <c r="D10" s="46"/>
      <c r="E10" s="46">
        <f t="shared" ref="E10:E41" si="4">$B10      +$C10      +$D10</f>
        <v>21252000</v>
      </c>
      <c r="F10" s="47">
        <v>21252000</v>
      </c>
      <c r="G10" s="48">
        <v>18592000</v>
      </c>
      <c r="H10" s="47">
        <v>5385000</v>
      </c>
      <c r="I10" s="48">
        <v>9299283</v>
      </c>
      <c r="J10" s="47">
        <v>9424000</v>
      </c>
      <c r="K10" s="48">
        <v>6756320</v>
      </c>
      <c r="L10" s="47"/>
      <c r="M10" s="48"/>
      <c r="N10" s="47"/>
      <c r="O10" s="48"/>
      <c r="P10" s="47">
        <f t="shared" ref="P10:P41" si="5">$H10      +$J10      +$L10      +$N10</f>
        <v>14809000</v>
      </c>
      <c r="Q10" s="48">
        <f t="shared" ref="Q10:Q41" si="6">$I10      +$K10      +$M10      +$O10</f>
        <v>16055603</v>
      </c>
      <c r="R10" s="24">
        <f t="shared" ref="R10:R41" si="7">IF(($H10      =0),0,((($J10      -$H10      )/$H10      )*100))</f>
        <v>75.004642525533896</v>
      </c>
      <c r="S10" s="25">
        <f t="shared" ref="S10:S41" si="8">IF(($I10      =0),0,((($K10      -$I10      )/$I10      )*100))</f>
        <v>-27.345796444736653</v>
      </c>
      <c r="T10" s="24">
        <f t="shared" ref="T10:T41" si="9">IF(($E10      =0),0,(($P10      /$E10      )*100))</f>
        <v>69.682853378505555</v>
      </c>
      <c r="U10" s="26">
        <f t="shared" ref="U10:U41" si="10">IF(($E10      =0),0,(($Q10      /$E10      )*100))</f>
        <v>75.548668360624887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9920000</v>
      </c>
      <c r="C13" s="46"/>
      <c r="D13" s="46"/>
      <c r="E13" s="46">
        <f t="shared" si="4"/>
        <v>9920000</v>
      </c>
      <c r="F13" s="47">
        <v>9920000</v>
      </c>
      <c r="G13" s="48">
        <v>2500000</v>
      </c>
      <c r="H13" s="47">
        <v>69000</v>
      </c>
      <c r="I13" s="48">
        <v>69440</v>
      </c>
      <c r="J13" s="47">
        <v>2207000</v>
      </c>
      <c r="K13" s="48">
        <v>2207000</v>
      </c>
      <c r="L13" s="47"/>
      <c r="M13" s="48"/>
      <c r="N13" s="47"/>
      <c r="O13" s="48"/>
      <c r="P13" s="47">
        <f t="shared" si="5"/>
        <v>2276000</v>
      </c>
      <c r="Q13" s="48">
        <f t="shared" si="6"/>
        <v>2276440</v>
      </c>
      <c r="R13" s="24">
        <f t="shared" si="7"/>
        <v>3098.550724637681</v>
      </c>
      <c r="S13" s="25">
        <f t="shared" si="8"/>
        <v>3078.2834101382487</v>
      </c>
      <c r="T13" s="24">
        <f t="shared" si="9"/>
        <v>22.943548387096772</v>
      </c>
      <c r="U13" s="26">
        <f t="shared" si="10"/>
        <v>22.947983870967743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3075000</v>
      </c>
      <c r="C27" s="43">
        <f t="shared" si="11"/>
        <v>0</v>
      </c>
      <c r="D27" s="43">
        <f t="shared" si="11"/>
        <v>0</v>
      </c>
      <c r="E27" s="43">
        <f t="shared" si="11"/>
        <v>3075000</v>
      </c>
      <c r="F27" s="44">
        <f t="shared" si="11"/>
        <v>3075000</v>
      </c>
      <c r="G27" s="45">
        <f t="shared" si="11"/>
        <v>2737000</v>
      </c>
      <c r="H27" s="44">
        <f t="shared" si="11"/>
        <v>998000</v>
      </c>
      <c r="I27" s="45">
        <f t="shared" si="11"/>
        <v>1143732</v>
      </c>
      <c r="J27" s="44">
        <f t="shared" si="11"/>
        <v>690000</v>
      </c>
      <c r="K27" s="45">
        <f t="shared" si="11"/>
        <v>776623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1688000</v>
      </c>
      <c r="Q27" s="45">
        <f t="shared" si="11"/>
        <v>1920355</v>
      </c>
      <c r="R27" s="20">
        <f t="shared" si="7"/>
        <v>-30.861723446893784</v>
      </c>
      <c r="S27" s="21">
        <f t="shared" si="8"/>
        <v>-32.097466889096395</v>
      </c>
      <c r="T27" s="20">
        <f t="shared" si="9"/>
        <v>54.894308943089435</v>
      </c>
      <c r="U27" s="22">
        <f t="shared" si="10"/>
        <v>62.450569105691059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673000</v>
      </c>
      <c r="I30" s="48">
        <v>818989</v>
      </c>
      <c r="J30" s="47">
        <v>228000</v>
      </c>
      <c r="K30" s="48">
        <v>119975</v>
      </c>
      <c r="L30" s="47"/>
      <c r="M30" s="48"/>
      <c r="N30" s="47"/>
      <c r="O30" s="48"/>
      <c r="P30" s="47">
        <f t="shared" si="5"/>
        <v>901000</v>
      </c>
      <c r="Q30" s="48">
        <f t="shared" si="6"/>
        <v>938964</v>
      </c>
      <c r="R30" s="24">
        <f t="shared" si="7"/>
        <v>-66.121842496285282</v>
      </c>
      <c r="S30" s="25">
        <f t="shared" si="8"/>
        <v>-85.350841097987882</v>
      </c>
      <c r="T30" s="24">
        <f t="shared" si="9"/>
        <v>46.205128205128204</v>
      </c>
      <c r="U30" s="26">
        <f t="shared" si="10"/>
        <v>48.152000000000001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1125000</v>
      </c>
      <c r="C32" s="46"/>
      <c r="D32" s="46"/>
      <c r="E32" s="46">
        <f t="shared" si="4"/>
        <v>1125000</v>
      </c>
      <c r="F32" s="47">
        <v>1125000</v>
      </c>
      <c r="G32" s="48">
        <v>787000</v>
      </c>
      <c r="H32" s="47">
        <v>325000</v>
      </c>
      <c r="I32" s="48">
        <v>324743</v>
      </c>
      <c r="J32" s="47">
        <v>462000</v>
      </c>
      <c r="K32" s="48">
        <v>656648</v>
      </c>
      <c r="L32" s="47"/>
      <c r="M32" s="48"/>
      <c r="N32" s="47"/>
      <c r="O32" s="48"/>
      <c r="P32" s="47">
        <f t="shared" si="5"/>
        <v>787000</v>
      </c>
      <c r="Q32" s="48">
        <f t="shared" si="6"/>
        <v>981391</v>
      </c>
      <c r="R32" s="24">
        <f t="shared" si="7"/>
        <v>42.153846153846153</v>
      </c>
      <c r="S32" s="25">
        <f t="shared" si="8"/>
        <v>102.20543629885788</v>
      </c>
      <c r="T32" s="24">
        <f t="shared" si="9"/>
        <v>69.955555555555563</v>
      </c>
      <c r="U32" s="26">
        <f t="shared" si="10"/>
        <v>87.234755555555552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1906000</v>
      </c>
      <c r="C42" s="52">
        <f t="shared" si="13"/>
        <v>0</v>
      </c>
      <c r="D42" s="52">
        <f t="shared" si="13"/>
        <v>0</v>
      </c>
      <c r="E42" s="52">
        <f t="shared" si="13"/>
        <v>1906000</v>
      </c>
      <c r="F42" s="53">
        <f t="shared" si="13"/>
        <v>1906000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1906000</v>
      </c>
      <c r="C43" s="43">
        <f t="shared" si="19"/>
        <v>0</v>
      </c>
      <c r="D43" s="43">
        <f t="shared" si="19"/>
        <v>0</v>
      </c>
      <c r="E43" s="43">
        <f t="shared" si="19"/>
        <v>1906000</v>
      </c>
      <c r="F43" s="44">
        <f t="shared" si="19"/>
        <v>1906000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1906000</v>
      </c>
      <c r="C45" s="46"/>
      <c r="D45" s="46"/>
      <c r="E45" s="46">
        <f t="shared" si="21"/>
        <v>1906000</v>
      </c>
      <c r="F45" s="47">
        <v>1906000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36153000</v>
      </c>
      <c r="C58" s="43">
        <f t="shared" si="26"/>
        <v>0</v>
      </c>
      <c r="D58" s="43">
        <f t="shared" si="26"/>
        <v>0</v>
      </c>
      <c r="E58" s="43">
        <f t="shared" si="26"/>
        <v>36153000</v>
      </c>
      <c r="F58" s="44">
        <f t="shared" si="26"/>
        <v>36153000</v>
      </c>
      <c r="G58" s="45">
        <f t="shared" si="26"/>
        <v>23829000</v>
      </c>
      <c r="H58" s="44">
        <f t="shared" si="26"/>
        <v>6452000</v>
      </c>
      <c r="I58" s="45">
        <f t="shared" si="26"/>
        <v>10512455</v>
      </c>
      <c r="J58" s="44">
        <f t="shared" si="26"/>
        <v>12321000</v>
      </c>
      <c r="K58" s="45">
        <f t="shared" si="26"/>
        <v>9739943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18773000</v>
      </c>
      <c r="Q58" s="45">
        <f t="shared" si="26"/>
        <v>20252398</v>
      </c>
      <c r="R58" s="20">
        <f t="shared" si="14"/>
        <v>90.964042157470544</v>
      </c>
      <c r="S58" s="21">
        <f t="shared" si="15"/>
        <v>-7.3485403742513045</v>
      </c>
      <c r="T58" s="20">
        <f t="shared" si="16"/>
        <v>51.926534450806294</v>
      </c>
      <c r="U58" s="22">
        <f t="shared" si="17"/>
        <v>56.018582137028737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36153000</v>
      </c>
      <c r="C62" s="55">
        <f t="shared" si="30"/>
        <v>0</v>
      </c>
      <c r="D62" s="55">
        <f t="shared" si="30"/>
        <v>0</v>
      </c>
      <c r="E62" s="55">
        <f t="shared" si="30"/>
        <v>36153000</v>
      </c>
      <c r="F62" s="56">
        <f t="shared" si="30"/>
        <v>36153000</v>
      </c>
      <c r="G62" s="57">
        <f t="shared" si="30"/>
        <v>23829000</v>
      </c>
      <c r="H62" s="56">
        <f t="shared" si="30"/>
        <v>6452000</v>
      </c>
      <c r="I62" s="57">
        <f t="shared" si="30"/>
        <v>10512455</v>
      </c>
      <c r="J62" s="56">
        <f t="shared" si="30"/>
        <v>12321000</v>
      </c>
      <c r="K62" s="57">
        <f t="shared" si="30"/>
        <v>9739943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18773000</v>
      </c>
      <c r="Q62" s="57">
        <f t="shared" si="30"/>
        <v>20252398</v>
      </c>
      <c r="R62" s="38">
        <f t="shared" si="14"/>
        <v>90.964042157470544</v>
      </c>
      <c r="S62" s="39">
        <f t="shared" si="15"/>
        <v>-7.3485403742513045</v>
      </c>
      <c r="T62" s="38">
        <f t="shared" si="16"/>
        <v>51.926534450806294</v>
      </c>
      <c r="U62" s="39">
        <f t="shared" si="17"/>
        <v>56.018582137028737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47606000</v>
      </c>
      <c r="C8" s="40">
        <f t="shared" si="0"/>
        <v>0</v>
      </c>
      <c r="D8" s="40">
        <f t="shared" si="0"/>
        <v>0</v>
      </c>
      <c r="E8" s="40">
        <f t="shared" si="0"/>
        <v>47606000</v>
      </c>
      <c r="F8" s="41">
        <f t="shared" si="0"/>
        <v>47606000</v>
      </c>
      <c r="G8" s="42">
        <f t="shared" si="0"/>
        <v>28656000</v>
      </c>
      <c r="H8" s="41">
        <f t="shared" si="0"/>
        <v>2348000</v>
      </c>
      <c r="I8" s="42">
        <f t="shared" si="0"/>
        <v>17474255</v>
      </c>
      <c r="J8" s="41">
        <f t="shared" si="0"/>
        <v>21254000</v>
      </c>
      <c r="K8" s="42">
        <f t="shared" si="0"/>
        <v>12637820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23602000</v>
      </c>
      <c r="Q8" s="42">
        <f t="shared" si="0"/>
        <v>30112075</v>
      </c>
      <c r="R8" s="16">
        <f>IF(($H8       =0),0,((($J8       -$H8       )/$H8       )*100))</f>
        <v>805.19591141396938</v>
      </c>
      <c r="S8" s="17">
        <f>IF(($I8       =0),0,((($K8       -$I8       )/$I8       )*100))</f>
        <v>-27.677488968771485</v>
      </c>
      <c r="T8" s="16">
        <f>IF(($E8       =0),0,(($P8       /$E8       )*100))</f>
        <v>49.577784312901734</v>
      </c>
      <c r="U8" s="18">
        <f>IF(($E8       =0),0,(($Q8       /$E8       )*100))</f>
        <v>63.252688736713857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43175000</v>
      </c>
      <c r="C9" s="43">
        <f t="shared" si="2"/>
        <v>0</v>
      </c>
      <c r="D9" s="43">
        <f t="shared" si="2"/>
        <v>0</v>
      </c>
      <c r="E9" s="43">
        <f t="shared" si="2"/>
        <v>43175000</v>
      </c>
      <c r="F9" s="44">
        <f t="shared" si="2"/>
        <v>43175000</v>
      </c>
      <c r="G9" s="45">
        <f t="shared" si="2"/>
        <v>25000000</v>
      </c>
      <c r="H9" s="44">
        <f t="shared" si="2"/>
        <v>1145000</v>
      </c>
      <c r="I9" s="45">
        <f t="shared" si="2"/>
        <v>16211634</v>
      </c>
      <c r="J9" s="44">
        <f t="shared" si="2"/>
        <v>19909000</v>
      </c>
      <c r="K9" s="45">
        <f t="shared" si="2"/>
        <v>10578765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21054000</v>
      </c>
      <c r="Q9" s="45">
        <f t="shared" si="2"/>
        <v>26790399</v>
      </c>
      <c r="R9" s="20">
        <f>IF(($H9       =0),0,((($J9       -$H9       )/$H9       )*100))</f>
        <v>1638.7772925764193</v>
      </c>
      <c r="S9" s="21">
        <f>IF(($I9       =0),0,((($K9       -$I9       )/$I9       )*100))</f>
        <v>-34.745843633035392</v>
      </c>
      <c r="T9" s="20">
        <f>IF(($E9       =0),0,(($P9       /$E9       )*100))</f>
        <v>48.764331210191081</v>
      </c>
      <c r="U9" s="22">
        <f>IF(($E9       =0),0,(($Q9       /$E9       )*100))</f>
        <v>62.05072148233932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33175000</v>
      </c>
      <c r="C10" s="46"/>
      <c r="D10" s="46"/>
      <c r="E10" s="46">
        <f t="shared" ref="E10:E41" si="4">$B10      +$C10      +$D10</f>
        <v>33175000</v>
      </c>
      <c r="F10" s="47">
        <v>33175000</v>
      </c>
      <c r="G10" s="48">
        <v>20000000</v>
      </c>
      <c r="H10" s="47"/>
      <c r="I10" s="48">
        <v>16211634</v>
      </c>
      <c r="J10" s="47">
        <v>19331000</v>
      </c>
      <c r="K10" s="48">
        <v>7102339</v>
      </c>
      <c r="L10" s="47"/>
      <c r="M10" s="48"/>
      <c r="N10" s="47"/>
      <c r="O10" s="48"/>
      <c r="P10" s="47">
        <f t="shared" ref="P10:P41" si="5">$H10      +$J10      +$L10      +$N10</f>
        <v>19331000</v>
      </c>
      <c r="Q10" s="48">
        <f t="shared" ref="Q10:Q41" si="6">$I10      +$K10      +$M10      +$O10</f>
        <v>23313973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-56.189863403035133</v>
      </c>
      <c r="T10" s="24">
        <f t="shared" ref="T10:T41" si="9">IF(($E10      =0),0,(($P10      /$E10      )*100))</f>
        <v>58.269781461944234</v>
      </c>
      <c r="U10" s="26">
        <f t="shared" ref="U10:U41" si="10">IF(($E10      =0),0,(($Q10      /$E10      )*100))</f>
        <v>70.275728711379045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5000000</v>
      </c>
      <c r="H13" s="47">
        <v>1145000</v>
      </c>
      <c r="I13" s="48"/>
      <c r="J13" s="47">
        <v>578000</v>
      </c>
      <c r="K13" s="48">
        <v>3476426</v>
      </c>
      <c r="L13" s="47"/>
      <c r="M13" s="48"/>
      <c r="N13" s="47"/>
      <c r="O13" s="48"/>
      <c r="P13" s="47">
        <f t="shared" si="5"/>
        <v>1723000</v>
      </c>
      <c r="Q13" s="48">
        <f t="shared" si="6"/>
        <v>3476426</v>
      </c>
      <c r="R13" s="24">
        <f t="shared" si="7"/>
        <v>-49.519650655021834</v>
      </c>
      <c r="S13" s="25">
        <f t="shared" si="8"/>
        <v>0</v>
      </c>
      <c r="T13" s="24">
        <f t="shared" si="9"/>
        <v>17.23</v>
      </c>
      <c r="U13" s="26">
        <f t="shared" si="10"/>
        <v>34.76426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4431000</v>
      </c>
      <c r="C27" s="43">
        <f t="shared" si="11"/>
        <v>0</v>
      </c>
      <c r="D27" s="43">
        <f t="shared" si="11"/>
        <v>0</v>
      </c>
      <c r="E27" s="43">
        <f t="shared" si="11"/>
        <v>4431000</v>
      </c>
      <c r="F27" s="44">
        <f t="shared" si="11"/>
        <v>4431000</v>
      </c>
      <c r="G27" s="45">
        <f t="shared" si="11"/>
        <v>3656000</v>
      </c>
      <c r="H27" s="44">
        <f t="shared" si="11"/>
        <v>1203000</v>
      </c>
      <c r="I27" s="45">
        <f t="shared" si="11"/>
        <v>1262621</v>
      </c>
      <c r="J27" s="44">
        <f t="shared" si="11"/>
        <v>1345000</v>
      </c>
      <c r="K27" s="45">
        <f t="shared" si="11"/>
        <v>2059055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2548000</v>
      </c>
      <c r="Q27" s="45">
        <f t="shared" si="11"/>
        <v>3321676</v>
      </c>
      <c r="R27" s="20">
        <f t="shared" si="7"/>
        <v>11.803823773898586</v>
      </c>
      <c r="S27" s="21">
        <f t="shared" si="8"/>
        <v>63.077835708419229</v>
      </c>
      <c r="T27" s="20">
        <f t="shared" si="9"/>
        <v>57.50394944707741</v>
      </c>
      <c r="U27" s="22">
        <f t="shared" si="10"/>
        <v>74.964477544572333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459000</v>
      </c>
      <c r="I30" s="48">
        <v>458334</v>
      </c>
      <c r="J30" s="47">
        <v>283000</v>
      </c>
      <c r="K30" s="48">
        <v>282342</v>
      </c>
      <c r="L30" s="47"/>
      <c r="M30" s="48"/>
      <c r="N30" s="47"/>
      <c r="O30" s="48"/>
      <c r="P30" s="47">
        <f t="shared" si="5"/>
        <v>742000</v>
      </c>
      <c r="Q30" s="48">
        <f t="shared" si="6"/>
        <v>740676</v>
      </c>
      <c r="R30" s="24">
        <f t="shared" si="7"/>
        <v>-38.344226579520694</v>
      </c>
      <c r="S30" s="25">
        <f t="shared" si="8"/>
        <v>-38.398198693529174</v>
      </c>
      <c r="T30" s="24">
        <f t="shared" si="9"/>
        <v>40.108108108108112</v>
      </c>
      <c r="U30" s="26">
        <f t="shared" si="10"/>
        <v>40.036540540540535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2581000</v>
      </c>
      <c r="C32" s="46"/>
      <c r="D32" s="46"/>
      <c r="E32" s="46">
        <f t="shared" si="4"/>
        <v>2581000</v>
      </c>
      <c r="F32" s="47">
        <v>2581000</v>
      </c>
      <c r="G32" s="48">
        <v>1806000</v>
      </c>
      <c r="H32" s="47">
        <v>744000</v>
      </c>
      <c r="I32" s="48">
        <v>804287</v>
      </c>
      <c r="J32" s="47">
        <v>1062000</v>
      </c>
      <c r="K32" s="48">
        <v>1776713</v>
      </c>
      <c r="L32" s="47"/>
      <c r="M32" s="48"/>
      <c r="N32" s="47"/>
      <c r="O32" s="48"/>
      <c r="P32" s="47">
        <f t="shared" si="5"/>
        <v>1806000</v>
      </c>
      <c r="Q32" s="48">
        <f t="shared" si="6"/>
        <v>2581000</v>
      </c>
      <c r="R32" s="24">
        <f t="shared" si="7"/>
        <v>42.741935483870968</v>
      </c>
      <c r="S32" s="25">
        <f t="shared" si="8"/>
        <v>120.90534846391898</v>
      </c>
      <c r="T32" s="24">
        <f t="shared" si="9"/>
        <v>69.972878729174738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4905000</v>
      </c>
      <c r="C42" s="52">
        <f t="shared" si="13"/>
        <v>0</v>
      </c>
      <c r="D42" s="52">
        <f t="shared" si="13"/>
        <v>0</v>
      </c>
      <c r="E42" s="52">
        <f t="shared" si="13"/>
        <v>4905000</v>
      </c>
      <c r="F42" s="53">
        <f t="shared" si="13"/>
        <v>4905000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4905000</v>
      </c>
      <c r="C43" s="43">
        <f t="shared" si="19"/>
        <v>0</v>
      </c>
      <c r="D43" s="43">
        <f t="shared" si="19"/>
        <v>0</v>
      </c>
      <c r="E43" s="43">
        <f t="shared" si="19"/>
        <v>4905000</v>
      </c>
      <c r="F43" s="44">
        <f t="shared" si="19"/>
        <v>4905000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4905000</v>
      </c>
      <c r="C45" s="46"/>
      <c r="D45" s="46"/>
      <c r="E45" s="46">
        <f t="shared" si="21"/>
        <v>4905000</v>
      </c>
      <c r="F45" s="47">
        <v>4905000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52511000</v>
      </c>
      <c r="C58" s="43">
        <f t="shared" si="26"/>
        <v>0</v>
      </c>
      <c r="D58" s="43">
        <f t="shared" si="26"/>
        <v>0</v>
      </c>
      <c r="E58" s="43">
        <f t="shared" si="26"/>
        <v>52511000</v>
      </c>
      <c r="F58" s="44">
        <f t="shared" si="26"/>
        <v>52511000</v>
      </c>
      <c r="G58" s="45">
        <f t="shared" si="26"/>
        <v>28656000</v>
      </c>
      <c r="H58" s="44">
        <f t="shared" si="26"/>
        <v>2348000</v>
      </c>
      <c r="I58" s="45">
        <f t="shared" si="26"/>
        <v>17474255</v>
      </c>
      <c r="J58" s="44">
        <f t="shared" si="26"/>
        <v>21254000</v>
      </c>
      <c r="K58" s="45">
        <f t="shared" si="26"/>
        <v>12637820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23602000</v>
      </c>
      <c r="Q58" s="45">
        <f t="shared" si="26"/>
        <v>30112075</v>
      </c>
      <c r="R58" s="20">
        <f t="shared" si="14"/>
        <v>805.19591141396938</v>
      </c>
      <c r="S58" s="21">
        <f t="shared" si="15"/>
        <v>-27.677488968771485</v>
      </c>
      <c r="T58" s="20">
        <f t="shared" si="16"/>
        <v>44.946773057073756</v>
      </c>
      <c r="U58" s="22">
        <f t="shared" si="17"/>
        <v>57.344318333301594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52511000</v>
      </c>
      <c r="C62" s="55">
        <f t="shared" si="30"/>
        <v>0</v>
      </c>
      <c r="D62" s="55">
        <f t="shared" si="30"/>
        <v>0</v>
      </c>
      <c r="E62" s="55">
        <f t="shared" si="30"/>
        <v>52511000</v>
      </c>
      <c r="F62" s="56">
        <f t="shared" si="30"/>
        <v>52511000</v>
      </c>
      <c r="G62" s="57">
        <f t="shared" si="30"/>
        <v>28656000</v>
      </c>
      <c r="H62" s="56">
        <f t="shared" si="30"/>
        <v>2348000</v>
      </c>
      <c r="I62" s="57">
        <f t="shared" si="30"/>
        <v>17474255</v>
      </c>
      <c r="J62" s="56">
        <f t="shared" si="30"/>
        <v>21254000</v>
      </c>
      <c r="K62" s="57">
        <f t="shared" si="30"/>
        <v>12637820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23602000</v>
      </c>
      <c r="Q62" s="57">
        <f t="shared" si="30"/>
        <v>30112075</v>
      </c>
      <c r="R62" s="38">
        <f t="shared" si="14"/>
        <v>805.19591141396938</v>
      </c>
      <c r="S62" s="39">
        <f t="shared" si="15"/>
        <v>-27.677488968771485</v>
      </c>
      <c r="T62" s="38">
        <f t="shared" si="16"/>
        <v>44.946773057073756</v>
      </c>
      <c r="U62" s="39">
        <f t="shared" si="17"/>
        <v>57.344318333301594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66649000</v>
      </c>
      <c r="C8" s="40">
        <f t="shared" si="0"/>
        <v>0</v>
      </c>
      <c r="D8" s="40">
        <f t="shared" si="0"/>
        <v>0</v>
      </c>
      <c r="E8" s="40">
        <f t="shared" si="0"/>
        <v>66649000</v>
      </c>
      <c r="F8" s="41">
        <f t="shared" si="0"/>
        <v>66649000</v>
      </c>
      <c r="G8" s="42">
        <f t="shared" si="0"/>
        <v>51502000</v>
      </c>
      <c r="H8" s="41">
        <f t="shared" si="0"/>
        <v>13507000</v>
      </c>
      <c r="I8" s="42">
        <f t="shared" si="0"/>
        <v>21270928</v>
      </c>
      <c r="J8" s="41">
        <f t="shared" si="0"/>
        <v>17609000</v>
      </c>
      <c r="K8" s="42">
        <f t="shared" si="0"/>
        <v>19507489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31116000</v>
      </c>
      <c r="Q8" s="42">
        <f t="shared" si="0"/>
        <v>40778417</v>
      </c>
      <c r="R8" s="16">
        <f>IF(($H8       =0),0,((($J8       -$H8       )/$H8       )*100))</f>
        <v>30.369438069149329</v>
      </c>
      <c r="S8" s="17">
        <f>IF(($I8       =0),0,((($K8       -$I8       )/$I8       )*100))</f>
        <v>-8.290371722380895</v>
      </c>
      <c r="T8" s="16">
        <f>IF(($E8       =0),0,(($P8       /$E8       )*100))</f>
        <v>46.686371888550468</v>
      </c>
      <c r="U8" s="18">
        <f>IF(($E8       =0),0,(($Q8       /$E8       )*100))</f>
        <v>61.18383921739261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59489000</v>
      </c>
      <c r="C9" s="43">
        <f t="shared" si="2"/>
        <v>0</v>
      </c>
      <c r="D9" s="43">
        <f t="shared" si="2"/>
        <v>0</v>
      </c>
      <c r="E9" s="43">
        <f t="shared" si="2"/>
        <v>59489000</v>
      </c>
      <c r="F9" s="44">
        <f t="shared" si="2"/>
        <v>59489000</v>
      </c>
      <c r="G9" s="45">
        <f t="shared" si="2"/>
        <v>45900000</v>
      </c>
      <c r="H9" s="44">
        <f t="shared" si="2"/>
        <v>11194000</v>
      </c>
      <c r="I9" s="45">
        <f t="shared" si="2"/>
        <v>17382671</v>
      </c>
      <c r="J9" s="44">
        <f t="shared" si="2"/>
        <v>16595000</v>
      </c>
      <c r="K9" s="45">
        <f t="shared" si="2"/>
        <v>19352804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27789000</v>
      </c>
      <c r="Q9" s="45">
        <f t="shared" si="2"/>
        <v>36735475</v>
      </c>
      <c r="R9" s="20">
        <f>IF(($H9       =0),0,((($J9       -$H9       )/$H9       )*100))</f>
        <v>48.249061997498657</v>
      </c>
      <c r="S9" s="21">
        <f>IF(($I9       =0),0,((($K9       -$I9       )/$I9       )*100))</f>
        <v>11.333891091881105</v>
      </c>
      <c r="T9" s="20">
        <f>IF(($E9       =0),0,(($P9       /$E9       )*100))</f>
        <v>46.712837667467937</v>
      </c>
      <c r="U9" s="22">
        <f>IF(($E9       =0),0,(($Q9       /$E9       )*100))</f>
        <v>61.751710400242068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44489000</v>
      </c>
      <c r="C10" s="46"/>
      <c r="D10" s="46"/>
      <c r="E10" s="46">
        <f t="shared" ref="E10:E41" si="4">$B10      +$C10      +$D10</f>
        <v>44489000</v>
      </c>
      <c r="F10" s="47">
        <v>44489000</v>
      </c>
      <c r="G10" s="48">
        <v>37400000</v>
      </c>
      <c r="H10" s="47">
        <v>8135000</v>
      </c>
      <c r="I10" s="48">
        <v>14631521</v>
      </c>
      <c r="J10" s="47">
        <v>11159000</v>
      </c>
      <c r="K10" s="48">
        <v>13486096</v>
      </c>
      <c r="L10" s="47"/>
      <c r="M10" s="48"/>
      <c r="N10" s="47"/>
      <c r="O10" s="48"/>
      <c r="P10" s="47">
        <f t="shared" ref="P10:P41" si="5">$H10      +$J10      +$L10      +$N10</f>
        <v>19294000</v>
      </c>
      <c r="Q10" s="48">
        <f t="shared" ref="Q10:Q41" si="6">$I10      +$K10      +$M10      +$O10</f>
        <v>28117617</v>
      </c>
      <c r="R10" s="24">
        <f t="shared" ref="R10:R41" si="7">IF(($H10      =0),0,((($J10      -$H10      )/$H10      )*100))</f>
        <v>37.172710510141364</v>
      </c>
      <c r="S10" s="25">
        <f t="shared" ref="S10:S41" si="8">IF(($I10      =0),0,((($K10      -$I10      )/$I10      )*100))</f>
        <v>-7.8284752487454989</v>
      </c>
      <c r="T10" s="24">
        <f t="shared" ref="T10:T41" si="9">IF(($E10      =0),0,(($P10      /$E10      )*100))</f>
        <v>43.368023556384721</v>
      </c>
      <c r="U10" s="26">
        <f t="shared" ref="U10:U41" si="10">IF(($E10      =0),0,(($Q10      /$E10      )*100))</f>
        <v>63.201278967834753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8500000</v>
      </c>
      <c r="H13" s="47">
        <v>3059000</v>
      </c>
      <c r="I13" s="48">
        <v>2751150</v>
      </c>
      <c r="J13" s="47">
        <v>5436000</v>
      </c>
      <c r="K13" s="48">
        <v>5866708</v>
      </c>
      <c r="L13" s="47"/>
      <c r="M13" s="48"/>
      <c r="N13" s="47"/>
      <c r="O13" s="48"/>
      <c r="P13" s="47">
        <f t="shared" si="5"/>
        <v>8495000</v>
      </c>
      <c r="Q13" s="48">
        <f t="shared" si="6"/>
        <v>8617858</v>
      </c>
      <c r="R13" s="24">
        <f t="shared" si="7"/>
        <v>77.705132396207915</v>
      </c>
      <c r="S13" s="25">
        <f t="shared" si="8"/>
        <v>113.24566090543955</v>
      </c>
      <c r="T13" s="24">
        <f t="shared" si="9"/>
        <v>56.633333333333333</v>
      </c>
      <c r="U13" s="26">
        <f t="shared" si="10"/>
        <v>57.452386666666669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7160000</v>
      </c>
      <c r="C27" s="43">
        <f t="shared" si="11"/>
        <v>0</v>
      </c>
      <c r="D27" s="43">
        <f t="shared" si="11"/>
        <v>0</v>
      </c>
      <c r="E27" s="43">
        <f t="shared" si="11"/>
        <v>7160000</v>
      </c>
      <c r="F27" s="44">
        <f t="shared" si="11"/>
        <v>7160000</v>
      </c>
      <c r="G27" s="45">
        <f t="shared" si="11"/>
        <v>5602000</v>
      </c>
      <c r="H27" s="44">
        <f t="shared" si="11"/>
        <v>2313000</v>
      </c>
      <c r="I27" s="45">
        <f t="shared" si="11"/>
        <v>3888257</v>
      </c>
      <c r="J27" s="44">
        <f t="shared" si="11"/>
        <v>1014000</v>
      </c>
      <c r="K27" s="45">
        <f t="shared" si="11"/>
        <v>154685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3327000</v>
      </c>
      <c r="Q27" s="45">
        <f t="shared" si="11"/>
        <v>4042942</v>
      </c>
      <c r="R27" s="20">
        <f t="shared" si="7"/>
        <v>-56.16083009079118</v>
      </c>
      <c r="S27" s="21">
        <f t="shared" si="8"/>
        <v>-96.02173930375487</v>
      </c>
      <c r="T27" s="20">
        <f t="shared" si="9"/>
        <v>46.46648044692737</v>
      </c>
      <c r="U27" s="22">
        <f t="shared" si="10"/>
        <v>56.465670391061451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914000</v>
      </c>
      <c r="I30" s="48">
        <v>1094614</v>
      </c>
      <c r="J30" s="47">
        <v>337000</v>
      </c>
      <c r="K30" s="48">
        <v>176284</v>
      </c>
      <c r="L30" s="47"/>
      <c r="M30" s="48"/>
      <c r="N30" s="47"/>
      <c r="O30" s="48"/>
      <c r="P30" s="47">
        <f t="shared" si="5"/>
        <v>1251000</v>
      </c>
      <c r="Q30" s="48">
        <f t="shared" si="6"/>
        <v>1270898</v>
      </c>
      <c r="R30" s="24">
        <f t="shared" si="7"/>
        <v>-63.12910284463895</v>
      </c>
      <c r="S30" s="25">
        <f t="shared" si="8"/>
        <v>-83.89532748530533</v>
      </c>
      <c r="T30" s="24">
        <f t="shared" si="9"/>
        <v>54.391304347826086</v>
      </c>
      <c r="U30" s="26">
        <f t="shared" si="10"/>
        <v>55.2564347826087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1860000</v>
      </c>
      <c r="C32" s="46"/>
      <c r="D32" s="46"/>
      <c r="E32" s="46">
        <f t="shared" si="4"/>
        <v>1860000</v>
      </c>
      <c r="F32" s="47">
        <v>1860000</v>
      </c>
      <c r="G32" s="48">
        <v>1302000</v>
      </c>
      <c r="H32" s="47">
        <v>609000</v>
      </c>
      <c r="I32" s="48">
        <v>1881599</v>
      </c>
      <c r="J32" s="47">
        <v>677000</v>
      </c>
      <c r="K32" s="48">
        <v>-21599</v>
      </c>
      <c r="L32" s="47"/>
      <c r="M32" s="48"/>
      <c r="N32" s="47"/>
      <c r="O32" s="48"/>
      <c r="P32" s="47">
        <f t="shared" si="5"/>
        <v>1286000</v>
      </c>
      <c r="Q32" s="48">
        <f t="shared" si="6"/>
        <v>1860000</v>
      </c>
      <c r="R32" s="24">
        <f t="shared" si="7"/>
        <v>11.16584564860427</v>
      </c>
      <c r="S32" s="25">
        <f t="shared" si="8"/>
        <v>-101.1479066474844</v>
      </c>
      <c r="T32" s="24">
        <f t="shared" si="9"/>
        <v>69.13978494623656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3000000</v>
      </c>
      <c r="C35" s="46"/>
      <c r="D35" s="46"/>
      <c r="E35" s="46">
        <f t="shared" si="4"/>
        <v>3000000</v>
      </c>
      <c r="F35" s="47">
        <v>3000000</v>
      </c>
      <c r="G35" s="48">
        <v>2000000</v>
      </c>
      <c r="H35" s="47">
        <v>790000</v>
      </c>
      <c r="I35" s="48">
        <v>912044</v>
      </c>
      <c r="J35" s="47"/>
      <c r="K35" s="48"/>
      <c r="L35" s="47"/>
      <c r="M35" s="48"/>
      <c r="N35" s="47"/>
      <c r="O35" s="48"/>
      <c r="P35" s="47">
        <f t="shared" si="5"/>
        <v>790000</v>
      </c>
      <c r="Q35" s="48">
        <f t="shared" si="6"/>
        <v>912044</v>
      </c>
      <c r="R35" s="24">
        <f t="shared" si="7"/>
        <v>-100</v>
      </c>
      <c r="S35" s="25">
        <f t="shared" si="8"/>
        <v>-100</v>
      </c>
      <c r="T35" s="24">
        <f t="shared" si="9"/>
        <v>26.333333333333332</v>
      </c>
      <c r="U35" s="26">
        <f t="shared" si="10"/>
        <v>30.401466666666664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48028000</v>
      </c>
      <c r="C42" s="52">
        <f t="shared" si="13"/>
        <v>0</v>
      </c>
      <c r="D42" s="52">
        <f t="shared" si="13"/>
        <v>0</v>
      </c>
      <c r="E42" s="52">
        <f t="shared" si="13"/>
        <v>48028000</v>
      </c>
      <c r="F42" s="53">
        <f t="shared" si="13"/>
        <v>48028000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48028000</v>
      </c>
      <c r="C43" s="43">
        <f t="shared" si="19"/>
        <v>0</v>
      </c>
      <c r="D43" s="43">
        <f t="shared" si="19"/>
        <v>0</v>
      </c>
      <c r="E43" s="43">
        <f t="shared" si="19"/>
        <v>48028000</v>
      </c>
      <c r="F43" s="44">
        <f t="shared" si="19"/>
        <v>48028000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48028000</v>
      </c>
      <c r="C45" s="46"/>
      <c r="D45" s="46"/>
      <c r="E45" s="46">
        <f t="shared" si="21"/>
        <v>48028000</v>
      </c>
      <c r="F45" s="47">
        <v>48028000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114677000</v>
      </c>
      <c r="C58" s="43">
        <f t="shared" si="26"/>
        <v>0</v>
      </c>
      <c r="D58" s="43">
        <f t="shared" si="26"/>
        <v>0</v>
      </c>
      <c r="E58" s="43">
        <f t="shared" si="26"/>
        <v>114677000</v>
      </c>
      <c r="F58" s="44">
        <f t="shared" si="26"/>
        <v>114677000</v>
      </c>
      <c r="G58" s="45">
        <f t="shared" si="26"/>
        <v>51502000</v>
      </c>
      <c r="H58" s="44">
        <f t="shared" si="26"/>
        <v>13507000</v>
      </c>
      <c r="I58" s="45">
        <f t="shared" si="26"/>
        <v>21270928</v>
      </c>
      <c r="J58" s="44">
        <f t="shared" si="26"/>
        <v>17609000</v>
      </c>
      <c r="K58" s="45">
        <f t="shared" si="26"/>
        <v>19507489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31116000</v>
      </c>
      <c r="Q58" s="45">
        <f t="shared" si="26"/>
        <v>40778417</v>
      </c>
      <c r="R58" s="20">
        <f t="shared" si="14"/>
        <v>30.369438069149329</v>
      </c>
      <c r="S58" s="21">
        <f t="shared" si="15"/>
        <v>-8.290371722380895</v>
      </c>
      <c r="T58" s="20">
        <f t="shared" si="16"/>
        <v>27.133601332438069</v>
      </c>
      <c r="U58" s="22">
        <f t="shared" si="17"/>
        <v>35.559368487142144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114677000</v>
      </c>
      <c r="C62" s="55">
        <f t="shared" si="30"/>
        <v>0</v>
      </c>
      <c r="D62" s="55">
        <f t="shared" si="30"/>
        <v>0</v>
      </c>
      <c r="E62" s="55">
        <f t="shared" si="30"/>
        <v>114677000</v>
      </c>
      <c r="F62" s="56">
        <f t="shared" si="30"/>
        <v>114677000</v>
      </c>
      <c r="G62" s="57">
        <f t="shared" si="30"/>
        <v>51502000</v>
      </c>
      <c r="H62" s="56">
        <f t="shared" si="30"/>
        <v>13507000</v>
      </c>
      <c r="I62" s="57">
        <f t="shared" si="30"/>
        <v>21270928</v>
      </c>
      <c r="J62" s="56">
        <f t="shared" si="30"/>
        <v>17609000</v>
      </c>
      <c r="K62" s="57">
        <f t="shared" si="30"/>
        <v>19507489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31116000</v>
      </c>
      <c r="Q62" s="57">
        <f t="shared" si="30"/>
        <v>40778417</v>
      </c>
      <c r="R62" s="38">
        <f t="shared" si="14"/>
        <v>30.369438069149329</v>
      </c>
      <c r="S62" s="39">
        <f t="shared" si="15"/>
        <v>-8.290371722380895</v>
      </c>
      <c r="T62" s="38">
        <f t="shared" si="16"/>
        <v>27.133601332438069</v>
      </c>
      <c r="U62" s="39">
        <f t="shared" si="17"/>
        <v>35.559368487142144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85084000</v>
      </c>
      <c r="C8" s="40">
        <f t="shared" si="0"/>
        <v>0</v>
      </c>
      <c r="D8" s="40">
        <f t="shared" si="0"/>
        <v>0</v>
      </c>
      <c r="E8" s="40">
        <f t="shared" si="0"/>
        <v>85084000</v>
      </c>
      <c r="F8" s="41">
        <f t="shared" si="0"/>
        <v>85084000</v>
      </c>
      <c r="G8" s="42">
        <f t="shared" si="0"/>
        <v>54551000</v>
      </c>
      <c r="H8" s="41">
        <f t="shared" si="0"/>
        <v>15621000</v>
      </c>
      <c r="I8" s="42">
        <f t="shared" si="0"/>
        <v>17660245</v>
      </c>
      <c r="J8" s="41">
        <f t="shared" si="0"/>
        <v>12176000</v>
      </c>
      <c r="K8" s="42">
        <f t="shared" si="0"/>
        <v>27784315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27797000</v>
      </c>
      <c r="Q8" s="42">
        <f t="shared" si="0"/>
        <v>45444560</v>
      </c>
      <c r="R8" s="16">
        <f>IF(($H8       =0),0,((($J8       -$H8       )/$H8       )*100))</f>
        <v>-22.053645733307729</v>
      </c>
      <c r="S8" s="17">
        <f>IF(($I8       =0),0,((($K8       -$I8       )/$I8       )*100))</f>
        <v>57.32689438906425</v>
      </c>
      <c r="T8" s="16">
        <f>IF(($E8       =0),0,(($P8       /$E8       )*100))</f>
        <v>32.670067227680882</v>
      </c>
      <c r="U8" s="18">
        <f>IF(($E8       =0),0,(($Q8       /$E8       )*100))</f>
        <v>53.411405199567483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75775000</v>
      </c>
      <c r="C9" s="43">
        <f t="shared" si="2"/>
        <v>0</v>
      </c>
      <c r="D9" s="43">
        <f t="shared" si="2"/>
        <v>0</v>
      </c>
      <c r="E9" s="43">
        <f t="shared" si="2"/>
        <v>75775000</v>
      </c>
      <c r="F9" s="44">
        <f t="shared" si="2"/>
        <v>75775000</v>
      </c>
      <c r="G9" s="45">
        <f t="shared" si="2"/>
        <v>48303000</v>
      </c>
      <c r="H9" s="44">
        <f t="shared" si="2"/>
        <v>12805000</v>
      </c>
      <c r="I9" s="45">
        <f t="shared" si="2"/>
        <v>16502162</v>
      </c>
      <c r="J9" s="44">
        <f t="shared" si="2"/>
        <v>11108000</v>
      </c>
      <c r="K9" s="45">
        <f t="shared" si="2"/>
        <v>26588866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23913000</v>
      </c>
      <c r="Q9" s="45">
        <f t="shared" si="2"/>
        <v>43091028</v>
      </c>
      <c r="R9" s="20">
        <f>IF(($H9       =0),0,((($J9       -$H9       )/$H9       )*100))</f>
        <v>-13.252635689183911</v>
      </c>
      <c r="S9" s="21">
        <f>IF(($I9       =0),0,((($K9       -$I9       )/$I9       )*100))</f>
        <v>61.123530359234145</v>
      </c>
      <c r="T9" s="20">
        <f>IF(($E9       =0),0,(($P9       /$E9       )*100))</f>
        <v>31.557901682613</v>
      </c>
      <c r="U9" s="22">
        <f>IF(($E9       =0),0,(($Q9       /$E9       )*100))</f>
        <v>56.867077532167599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73531000</v>
      </c>
      <c r="C10" s="46"/>
      <c r="D10" s="46"/>
      <c r="E10" s="46">
        <f t="shared" ref="E10:E41" si="4">$B10      +$C10      +$D10</f>
        <v>73531000</v>
      </c>
      <c r="F10" s="47">
        <v>73531000</v>
      </c>
      <c r="G10" s="48">
        <v>47059000</v>
      </c>
      <c r="H10" s="47">
        <v>12406000</v>
      </c>
      <c r="I10" s="48">
        <v>16155078</v>
      </c>
      <c r="J10" s="47">
        <v>11108000</v>
      </c>
      <c r="K10" s="48">
        <v>25744868</v>
      </c>
      <c r="L10" s="47"/>
      <c r="M10" s="48"/>
      <c r="N10" s="47"/>
      <c r="O10" s="48"/>
      <c r="P10" s="47">
        <f t="shared" ref="P10:P41" si="5">$H10      +$J10      +$L10      +$N10</f>
        <v>23514000</v>
      </c>
      <c r="Q10" s="48">
        <f t="shared" ref="Q10:Q41" si="6">$I10      +$K10      +$M10      +$O10</f>
        <v>41899946</v>
      </c>
      <c r="R10" s="24">
        <f t="shared" ref="R10:R41" si="7">IF(($H10      =0),0,((($J10      -$H10      )/$H10      )*100))</f>
        <v>-10.46267934870224</v>
      </c>
      <c r="S10" s="25">
        <f t="shared" ref="S10:S41" si="8">IF(($I10      =0),0,((($K10      -$I10      )/$I10      )*100))</f>
        <v>59.360839978612304</v>
      </c>
      <c r="T10" s="24">
        <f t="shared" ref="T10:T41" si="9">IF(($E10      =0),0,(($P10      /$E10      )*100))</f>
        <v>31.978349267655819</v>
      </c>
      <c r="U10" s="26">
        <f t="shared" ref="U10:U41" si="10">IF(($E10      =0),0,(($Q10      /$E10      )*100))</f>
        <v>56.982695733772147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1244000</v>
      </c>
      <c r="C13" s="46"/>
      <c r="D13" s="46"/>
      <c r="E13" s="46">
        <f t="shared" si="4"/>
        <v>1244000</v>
      </c>
      <c r="F13" s="47">
        <v>1244000</v>
      </c>
      <c r="G13" s="48">
        <v>1244000</v>
      </c>
      <c r="H13" s="47">
        <v>399000</v>
      </c>
      <c r="I13" s="48">
        <v>347084</v>
      </c>
      <c r="J13" s="47"/>
      <c r="K13" s="48">
        <v>843998</v>
      </c>
      <c r="L13" s="47"/>
      <c r="M13" s="48"/>
      <c r="N13" s="47"/>
      <c r="O13" s="48"/>
      <c r="P13" s="47">
        <f t="shared" si="5"/>
        <v>399000</v>
      </c>
      <c r="Q13" s="48">
        <f t="shared" si="6"/>
        <v>1191082</v>
      </c>
      <c r="R13" s="24">
        <f t="shared" si="7"/>
        <v>-100</v>
      </c>
      <c r="S13" s="25">
        <f t="shared" si="8"/>
        <v>143.16822440677183</v>
      </c>
      <c r="T13" s="24">
        <f t="shared" si="9"/>
        <v>32.073954983922832</v>
      </c>
      <c r="U13" s="26">
        <f t="shared" si="10"/>
        <v>95.746141479099677</v>
      </c>
      <c r="V13" s="47"/>
      <c r="W13" s="48"/>
    </row>
    <row r="14" spans="1:23" ht="13" x14ac:dyDescent="0.3">
      <c r="A14" s="23" t="s">
        <v>41</v>
      </c>
      <c r="B14" s="46">
        <v>1000000</v>
      </c>
      <c r="C14" s="46"/>
      <c r="D14" s="46"/>
      <c r="E14" s="46">
        <f t="shared" si="4"/>
        <v>1000000</v>
      </c>
      <c r="F14" s="47">
        <v>1000000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9309000</v>
      </c>
      <c r="C27" s="43">
        <f t="shared" si="11"/>
        <v>0</v>
      </c>
      <c r="D27" s="43">
        <f t="shared" si="11"/>
        <v>0</v>
      </c>
      <c r="E27" s="43">
        <f t="shared" si="11"/>
        <v>9309000</v>
      </c>
      <c r="F27" s="44">
        <f t="shared" si="11"/>
        <v>9309000</v>
      </c>
      <c r="G27" s="45">
        <f t="shared" si="11"/>
        <v>6248000</v>
      </c>
      <c r="H27" s="44">
        <f t="shared" si="11"/>
        <v>2816000</v>
      </c>
      <c r="I27" s="45">
        <f t="shared" si="11"/>
        <v>1158083</v>
      </c>
      <c r="J27" s="44">
        <f t="shared" si="11"/>
        <v>1068000</v>
      </c>
      <c r="K27" s="45">
        <f t="shared" si="11"/>
        <v>1195449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3884000</v>
      </c>
      <c r="Q27" s="45">
        <f t="shared" si="11"/>
        <v>2353532</v>
      </c>
      <c r="R27" s="20">
        <f t="shared" si="7"/>
        <v>-62.073863636363633</v>
      </c>
      <c r="S27" s="21">
        <f t="shared" si="8"/>
        <v>3.2265390304494579</v>
      </c>
      <c r="T27" s="20">
        <f t="shared" si="9"/>
        <v>41.723063701793961</v>
      </c>
      <c r="U27" s="22">
        <f t="shared" si="10"/>
        <v>25.282328928993447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84000</v>
      </c>
      <c r="I30" s="48">
        <v>126423</v>
      </c>
      <c r="J30" s="47">
        <v>100000</v>
      </c>
      <c r="K30" s="48">
        <v>98020</v>
      </c>
      <c r="L30" s="47"/>
      <c r="M30" s="48"/>
      <c r="N30" s="47"/>
      <c r="O30" s="48"/>
      <c r="P30" s="47">
        <f t="shared" si="5"/>
        <v>184000</v>
      </c>
      <c r="Q30" s="48">
        <f t="shared" si="6"/>
        <v>224443</v>
      </c>
      <c r="R30" s="24">
        <f t="shared" si="7"/>
        <v>19.047619047619047</v>
      </c>
      <c r="S30" s="25">
        <f t="shared" si="8"/>
        <v>-22.466639772826149</v>
      </c>
      <c r="T30" s="24">
        <f t="shared" si="9"/>
        <v>8.7619047619047628</v>
      </c>
      <c r="U30" s="26">
        <f t="shared" si="10"/>
        <v>10.687761904761905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2709000</v>
      </c>
      <c r="C32" s="46"/>
      <c r="D32" s="46"/>
      <c r="E32" s="46">
        <f t="shared" si="4"/>
        <v>2709000</v>
      </c>
      <c r="F32" s="47">
        <v>2709000</v>
      </c>
      <c r="G32" s="48">
        <v>1898000</v>
      </c>
      <c r="H32" s="47">
        <v>1842000</v>
      </c>
      <c r="I32" s="48">
        <v>140181</v>
      </c>
      <c r="J32" s="47">
        <v>56000</v>
      </c>
      <c r="K32" s="48">
        <v>124291</v>
      </c>
      <c r="L32" s="47"/>
      <c r="M32" s="48"/>
      <c r="N32" s="47"/>
      <c r="O32" s="48"/>
      <c r="P32" s="47">
        <f t="shared" si="5"/>
        <v>1898000</v>
      </c>
      <c r="Q32" s="48">
        <f t="shared" si="6"/>
        <v>264472</v>
      </c>
      <c r="R32" s="24">
        <f t="shared" si="7"/>
        <v>-96.959826275787179</v>
      </c>
      <c r="S32" s="25">
        <f t="shared" si="8"/>
        <v>-11.335345018226436</v>
      </c>
      <c r="T32" s="24">
        <f t="shared" si="9"/>
        <v>70.062753783684016</v>
      </c>
      <c r="U32" s="26">
        <f t="shared" si="10"/>
        <v>9.7627168696936142</v>
      </c>
      <c r="V32" s="47"/>
      <c r="W32" s="48"/>
    </row>
    <row r="33" spans="1:23" ht="13" x14ac:dyDescent="0.3">
      <c r="A33" s="23" t="s">
        <v>60</v>
      </c>
      <c r="B33" s="46">
        <v>4500000</v>
      </c>
      <c r="C33" s="46"/>
      <c r="D33" s="46"/>
      <c r="E33" s="46">
        <f t="shared" si="4"/>
        <v>4500000</v>
      </c>
      <c r="F33" s="47">
        <v>4500000</v>
      </c>
      <c r="G33" s="48">
        <v>2250000</v>
      </c>
      <c r="H33" s="47">
        <v>890000</v>
      </c>
      <c r="I33" s="48">
        <v>891479</v>
      </c>
      <c r="J33" s="47">
        <v>912000</v>
      </c>
      <c r="K33" s="48">
        <v>973138</v>
      </c>
      <c r="L33" s="47"/>
      <c r="M33" s="48"/>
      <c r="N33" s="47"/>
      <c r="O33" s="48"/>
      <c r="P33" s="47">
        <f t="shared" si="5"/>
        <v>1802000</v>
      </c>
      <c r="Q33" s="48">
        <f t="shared" si="6"/>
        <v>1864617</v>
      </c>
      <c r="R33" s="24">
        <f t="shared" si="7"/>
        <v>2.4719101123595504</v>
      </c>
      <c r="S33" s="25">
        <f t="shared" si="8"/>
        <v>9.1599465607153956</v>
      </c>
      <c r="T33" s="24">
        <f t="shared" si="9"/>
        <v>40.044444444444444</v>
      </c>
      <c r="U33" s="26">
        <f t="shared" si="10"/>
        <v>41.435933333333338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41522000</v>
      </c>
      <c r="C42" s="52">
        <f t="shared" si="13"/>
        <v>0</v>
      </c>
      <c r="D42" s="52">
        <f t="shared" si="13"/>
        <v>0</v>
      </c>
      <c r="E42" s="52">
        <f t="shared" si="13"/>
        <v>41522000</v>
      </c>
      <c r="F42" s="53">
        <f t="shared" si="13"/>
        <v>41522000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41522000</v>
      </c>
      <c r="C43" s="43">
        <f t="shared" si="19"/>
        <v>0</v>
      </c>
      <c r="D43" s="43">
        <f t="shared" si="19"/>
        <v>0</v>
      </c>
      <c r="E43" s="43">
        <f t="shared" si="19"/>
        <v>41522000</v>
      </c>
      <c r="F43" s="44">
        <f t="shared" si="19"/>
        <v>41522000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40322000</v>
      </c>
      <c r="C45" s="46"/>
      <c r="D45" s="46"/>
      <c r="E45" s="46">
        <f t="shared" si="21"/>
        <v>40322000</v>
      </c>
      <c r="F45" s="47">
        <v>40322000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1200000</v>
      </c>
      <c r="C46" s="46"/>
      <c r="D46" s="46"/>
      <c r="E46" s="46">
        <f t="shared" si="21"/>
        <v>1200000</v>
      </c>
      <c r="F46" s="47">
        <v>1200000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126606000</v>
      </c>
      <c r="C58" s="43">
        <f t="shared" si="26"/>
        <v>0</v>
      </c>
      <c r="D58" s="43">
        <f t="shared" si="26"/>
        <v>0</v>
      </c>
      <c r="E58" s="43">
        <f t="shared" si="26"/>
        <v>126606000</v>
      </c>
      <c r="F58" s="44">
        <f t="shared" si="26"/>
        <v>126606000</v>
      </c>
      <c r="G58" s="45">
        <f t="shared" si="26"/>
        <v>54551000</v>
      </c>
      <c r="H58" s="44">
        <f t="shared" si="26"/>
        <v>15621000</v>
      </c>
      <c r="I58" s="45">
        <f t="shared" si="26"/>
        <v>17660245</v>
      </c>
      <c r="J58" s="44">
        <f t="shared" si="26"/>
        <v>12176000</v>
      </c>
      <c r="K58" s="45">
        <f t="shared" si="26"/>
        <v>27784315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27797000</v>
      </c>
      <c r="Q58" s="45">
        <f t="shared" si="26"/>
        <v>45444560</v>
      </c>
      <c r="R58" s="20">
        <f t="shared" si="14"/>
        <v>-22.053645733307729</v>
      </c>
      <c r="S58" s="21">
        <f t="shared" si="15"/>
        <v>57.32689438906425</v>
      </c>
      <c r="T58" s="20">
        <f t="shared" si="16"/>
        <v>21.955515536388482</v>
      </c>
      <c r="U58" s="22">
        <f t="shared" si="17"/>
        <v>35.894475775239719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126606000</v>
      </c>
      <c r="C62" s="55">
        <f t="shared" si="30"/>
        <v>0</v>
      </c>
      <c r="D62" s="55">
        <f t="shared" si="30"/>
        <v>0</v>
      </c>
      <c r="E62" s="55">
        <f t="shared" si="30"/>
        <v>126606000</v>
      </c>
      <c r="F62" s="56">
        <f t="shared" si="30"/>
        <v>126606000</v>
      </c>
      <c r="G62" s="57">
        <f t="shared" si="30"/>
        <v>54551000</v>
      </c>
      <c r="H62" s="56">
        <f t="shared" si="30"/>
        <v>15621000</v>
      </c>
      <c r="I62" s="57">
        <f t="shared" si="30"/>
        <v>17660245</v>
      </c>
      <c r="J62" s="56">
        <f t="shared" si="30"/>
        <v>12176000</v>
      </c>
      <c r="K62" s="57">
        <f t="shared" si="30"/>
        <v>27784315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27797000</v>
      </c>
      <c r="Q62" s="57">
        <f t="shared" si="30"/>
        <v>45444560</v>
      </c>
      <c r="R62" s="38">
        <f t="shared" si="14"/>
        <v>-22.053645733307729</v>
      </c>
      <c r="S62" s="39">
        <f t="shared" si="15"/>
        <v>57.32689438906425</v>
      </c>
      <c r="T62" s="38">
        <f t="shared" si="16"/>
        <v>21.955515536388482</v>
      </c>
      <c r="U62" s="39">
        <f t="shared" si="17"/>
        <v>35.894475775239719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12467000</v>
      </c>
      <c r="C8" s="40">
        <f t="shared" si="0"/>
        <v>0</v>
      </c>
      <c r="D8" s="40">
        <f t="shared" si="0"/>
        <v>0</v>
      </c>
      <c r="E8" s="40">
        <f t="shared" si="0"/>
        <v>12467000</v>
      </c>
      <c r="F8" s="41">
        <f t="shared" si="0"/>
        <v>12467000</v>
      </c>
      <c r="G8" s="42">
        <f t="shared" si="0"/>
        <v>9617000</v>
      </c>
      <c r="H8" s="41">
        <f t="shared" si="0"/>
        <v>2092000</v>
      </c>
      <c r="I8" s="42">
        <f t="shared" si="0"/>
        <v>-1200216</v>
      </c>
      <c r="J8" s="41">
        <f t="shared" si="0"/>
        <v>1160000</v>
      </c>
      <c r="K8" s="42">
        <f t="shared" si="0"/>
        <v>2878206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3252000</v>
      </c>
      <c r="Q8" s="42">
        <f t="shared" si="0"/>
        <v>1677990</v>
      </c>
      <c r="R8" s="16">
        <f>IF(($H8       =0),0,((($J8       -$H8       )/$H8       )*100))</f>
        <v>-44.550669216061181</v>
      </c>
      <c r="S8" s="17">
        <f>IF(($I8       =0),0,((($K8       -$I8       )/$I8       )*100))</f>
        <v>-339.80733467975767</v>
      </c>
      <c r="T8" s="16">
        <f>IF(($E8       =0),0,(($P8       /$E8       )*100))</f>
        <v>26.084864041068421</v>
      </c>
      <c r="U8" s="18">
        <f>IF(($E8       =0),0,(($Q8       /$E8       )*100))</f>
        <v>13.459452955803322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2583000</v>
      </c>
      <c r="C9" s="43">
        <f t="shared" si="2"/>
        <v>0</v>
      </c>
      <c r="D9" s="43">
        <f t="shared" si="2"/>
        <v>0</v>
      </c>
      <c r="E9" s="43">
        <f t="shared" si="2"/>
        <v>2583000</v>
      </c>
      <c r="F9" s="44">
        <f t="shared" si="2"/>
        <v>2583000</v>
      </c>
      <c r="G9" s="45">
        <f t="shared" si="2"/>
        <v>1808000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2583000</v>
      </c>
      <c r="C16" s="46"/>
      <c r="D16" s="46"/>
      <c r="E16" s="46">
        <f t="shared" si="4"/>
        <v>2583000</v>
      </c>
      <c r="F16" s="47">
        <v>2583000</v>
      </c>
      <c r="G16" s="48">
        <v>1808000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9884000</v>
      </c>
      <c r="C27" s="43">
        <f t="shared" si="11"/>
        <v>0</v>
      </c>
      <c r="D27" s="43">
        <f t="shared" si="11"/>
        <v>0</v>
      </c>
      <c r="E27" s="43">
        <f t="shared" si="11"/>
        <v>9884000</v>
      </c>
      <c r="F27" s="44">
        <f t="shared" si="11"/>
        <v>9884000</v>
      </c>
      <c r="G27" s="45">
        <f t="shared" si="11"/>
        <v>7809000</v>
      </c>
      <c r="H27" s="44">
        <f t="shared" si="11"/>
        <v>2092000</v>
      </c>
      <c r="I27" s="45">
        <f t="shared" si="11"/>
        <v>-1200216</v>
      </c>
      <c r="J27" s="44">
        <f t="shared" si="11"/>
        <v>1160000</v>
      </c>
      <c r="K27" s="45">
        <f t="shared" si="11"/>
        <v>2878206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3252000</v>
      </c>
      <c r="Q27" s="45">
        <f t="shared" si="11"/>
        <v>1677990</v>
      </c>
      <c r="R27" s="20">
        <f t="shared" si="7"/>
        <v>-44.550669216061181</v>
      </c>
      <c r="S27" s="21">
        <f t="shared" si="8"/>
        <v>-339.80733467975767</v>
      </c>
      <c r="T27" s="20">
        <f t="shared" si="9"/>
        <v>32.901659247268313</v>
      </c>
      <c r="U27" s="22">
        <f t="shared" si="10"/>
        <v>16.976831242411979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874000</v>
      </c>
      <c r="I30" s="48">
        <v>-392418</v>
      </c>
      <c r="J30" s="47">
        <v>755000</v>
      </c>
      <c r="K30" s="48">
        <v>481372</v>
      </c>
      <c r="L30" s="47"/>
      <c r="M30" s="48"/>
      <c r="N30" s="47"/>
      <c r="O30" s="48"/>
      <c r="P30" s="47">
        <f t="shared" si="5"/>
        <v>1629000</v>
      </c>
      <c r="Q30" s="48">
        <f t="shared" si="6"/>
        <v>88954</v>
      </c>
      <c r="R30" s="24">
        <f t="shared" si="7"/>
        <v>-13.615560640732266</v>
      </c>
      <c r="S30" s="25">
        <f t="shared" si="8"/>
        <v>-222.66817526209297</v>
      </c>
      <c r="T30" s="24">
        <f t="shared" si="9"/>
        <v>70.826086956521735</v>
      </c>
      <c r="U30" s="26">
        <f t="shared" si="10"/>
        <v>3.867565217391304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3584000</v>
      </c>
      <c r="C32" s="46"/>
      <c r="D32" s="46"/>
      <c r="E32" s="46">
        <f t="shared" si="4"/>
        <v>3584000</v>
      </c>
      <c r="F32" s="47">
        <v>3584000</v>
      </c>
      <c r="G32" s="48">
        <v>2509000</v>
      </c>
      <c r="H32" s="47">
        <v>1218000</v>
      </c>
      <c r="I32" s="48">
        <v>-807798</v>
      </c>
      <c r="J32" s="47">
        <v>405000</v>
      </c>
      <c r="K32" s="48">
        <v>394336</v>
      </c>
      <c r="L32" s="47"/>
      <c r="M32" s="48"/>
      <c r="N32" s="47"/>
      <c r="O32" s="48"/>
      <c r="P32" s="47">
        <f t="shared" si="5"/>
        <v>1623000</v>
      </c>
      <c r="Q32" s="48">
        <f t="shared" si="6"/>
        <v>-413462</v>
      </c>
      <c r="R32" s="24">
        <f t="shared" si="7"/>
        <v>-66.748768472906406</v>
      </c>
      <c r="S32" s="25">
        <f t="shared" si="8"/>
        <v>-148.8161644371489</v>
      </c>
      <c r="T32" s="24">
        <f t="shared" si="9"/>
        <v>45.284598214285715</v>
      </c>
      <c r="U32" s="26">
        <f t="shared" si="10"/>
        <v>-11.536328125000001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>
        <v>2002498</v>
      </c>
      <c r="L35" s="47"/>
      <c r="M35" s="48"/>
      <c r="N35" s="47"/>
      <c r="O35" s="48"/>
      <c r="P35" s="47">
        <f t="shared" si="5"/>
        <v>0</v>
      </c>
      <c r="Q35" s="48">
        <f t="shared" si="6"/>
        <v>2002498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50.062450000000005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4000000</v>
      </c>
      <c r="C56" s="46"/>
      <c r="D56" s="46"/>
      <c r="E56" s="46">
        <f t="shared" si="21"/>
        <v>4000000</v>
      </c>
      <c r="F56" s="47">
        <v>4000000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16467000</v>
      </c>
      <c r="C58" s="43">
        <f t="shared" si="26"/>
        <v>0</v>
      </c>
      <c r="D58" s="43">
        <f t="shared" si="26"/>
        <v>0</v>
      </c>
      <c r="E58" s="43">
        <f t="shared" si="26"/>
        <v>16467000</v>
      </c>
      <c r="F58" s="44">
        <f t="shared" si="26"/>
        <v>16467000</v>
      </c>
      <c r="G58" s="45">
        <f t="shared" si="26"/>
        <v>9617000</v>
      </c>
      <c r="H58" s="44">
        <f t="shared" si="26"/>
        <v>2092000</v>
      </c>
      <c r="I58" s="45">
        <f t="shared" si="26"/>
        <v>-1200216</v>
      </c>
      <c r="J58" s="44">
        <f t="shared" si="26"/>
        <v>1160000</v>
      </c>
      <c r="K58" s="45">
        <f t="shared" si="26"/>
        <v>2878206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3252000</v>
      </c>
      <c r="Q58" s="45">
        <f t="shared" si="26"/>
        <v>1677990</v>
      </c>
      <c r="R58" s="20">
        <f t="shared" si="14"/>
        <v>-44.550669216061181</v>
      </c>
      <c r="S58" s="21">
        <f t="shared" si="15"/>
        <v>-339.80733467975767</v>
      </c>
      <c r="T58" s="20">
        <f t="shared" si="16"/>
        <v>19.748588085261432</v>
      </c>
      <c r="U58" s="22">
        <f t="shared" si="17"/>
        <v>10.190016396429222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16467000</v>
      </c>
      <c r="C62" s="55">
        <f t="shared" si="30"/>
        <v>0</v>
      </c>
      <c r="D62" s="55">
        <f t="shared" si="30"/>
        <v>0</v>
      </c>
      <c r="E62" s="55">
        <f t="shared" si="30"/>
        <v>16467000</v>
      </c>
      <c r="F62" s="56">
        <f t="shared" si="30"/>
        <v>16467000</v>
      </c>
      <c r="G62" s="57">
        <f t="shared" si="30"/>
        <v>9617000</v>
      </c>
      <c r="H62" s="56">
        <f t="shared" si="30"/>
        <v>2092000</v>
      </c>
      <c r="I62" s="57">
        <f t="shared" si="30"/>
        <v>-1200216</v>
      </c>
      <c r="J62" s="56">
        <f t="shared" si="30"/>
        <v>1160000</v>
      </c>
      <c r="K62" s="57">
        <f t="shared" si="30"/>
        <v>2878206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3252000</v>
      </c>
      <c r="Q62" s="57">
        <f t="shared" si="30"/>
        <v>1677990</v>
      </c>
      <c r="R62" s="38">
        <f t="shared" si="14"/>
        <v>-44.550669216061181</v>
      </c>
      <c r="S62" s="39">
        <f t="shared" si="15"/>
        <v>-339.80733467975767</v>
      </c>
      <c r="T62" s="38">
        <f t="shared" si="16"/>
        <v>19.748588085261432</v>
      </c>
      <c r="U62" s="39">
        <f t="shared" si="17"/>
        <v>10.190016396429222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29986000</v>
      </c>
      <c r="C8" s="40">
        <f t="shared" si="0"/>
        <v>0</v>
      </c>
      <c r="D8" s="40">
        <f t="shared" si="0"/>
        <v>0</v>
      </c>
      <c r="E8" s="40">
        <f t="shared" si="0"/>
        <v>29986000</v>
      </c>
      <c r="F8" s="41">
        <f t="shared" si="0"/>
        <v>29986000</v>
      </c>
      <c r="G8" s="42">
        <f t="shared" si="0"/>
        <v>21179000</v>
      </c>
      <c r="H8" s="41">
        <f t="shared" si="0"/>
        <v>3007000</v>
      </c>
      <c r="I8" s="42">
        <f t="shared" si="0"/>
        <v>0</v>
      </c>
      <c r="J8" s="41">
        <f t="shared" si="0"/>
        <v>3631000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6638000</v>
      </c>
      <c r="Q8" s="42">
        <f t="shared" si="0"/>
        <v>0</v>
      </c>
      <c r="R8" s="16">
        <f>IF(($H8       =0),0,((($J8       -$H8       )/$H8       )*100))</f>
        <v>20.751579647489191</v>
      </c>
      <c r="S8" s="17">
        <f>IF(($I8       =0),0,((($K8       -$I8       )/$I8       )*100))</f>
        <v>0</v>
      </c>
      <c r="T8" s="16">
        <f>IF(($E8       =0),0,(($P8       /$E8       )*100))</f>
        <v>22.136997265390516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21344000</v>
      </c>
      <c r="C9" s="43">
        <f t="shared" si="2"/>
        <v>0</v>
      </c>
      <c r="D9" s="43">
        <f t="shared" si="2"/>
        <v>0</v>
      </c>
      <c r="E9" s="43">
        <f t="shared" si="2"/>
        <v>21344000</v>
      </c>
      <c r="F9" s="44">
        <f t="shared" si="2"/>
        <v>21344000</v>
      </c>
      <c r="G9" s="45">
        <f t="shared" si="2"/>
        <v>14000000</v>
      </c>
      <c r="H9" s="44">
        <f t="shared" si="2"/>
        <v>1912000</v>
      </c>
      <c r="I9" s="45">
        <f t="shared" si="2"/>
        <v>0</v>
      </c>
      <c r="J9" s="44">
        <f t="shared" si="2"/>
        <v>2555000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4467000</v>
      </c>
      <c r="Q9" s="45">
        <f t="shared" si="2"/>
        <v>0</v>
      </c>
      <c r="R9" s="20">
        <f>IF(($H9       =0),0,((($J9       -$H9       )/$H9       )*100))</f>
        <v>33.629707112970713</v>
      </c>
      <c r="S9" s="21">
        <f>IF(($I9       =0),0,((($K9       -$I9       )/$I9       )*100))</f>
        <v>0</v>
      </c>
      <c r="T9" s="20">
        <f>IF(($E9       =0),0,(($P9       /$E9       )*100))</f>
        <v>20.92859820089955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21344000</v>
      </c>
      <c r="C10" s="46"/>
      <c r="D10" s="46"/>
      <c r="E10" s="46">
        <f t="shared" ref="E10:E41" si="4">$B10      +$C10      +$D10</f>
        <v>21344000</v>
      </c>
      <c r="F10" s="47">
        <v>21344000</v>
      </c>
      <c r="G10" s="48">
        <v>14000000</v>
      </c>
      <c r="H10" s="47">
        <v>1912000</v>
      </c>
      <c r="I10" s="48"/>
      <c r="J10" s="47">
        <v>2555000</v>
      </c>
      <c r="K10" s="48"/>
      <c r="L10" s="47"/>
      <c r="M10" s="48"/>
      <c r="N10" s="47"/>
      <c r="O10" s="48"/>
      <c r="P10" s="47">
        <f t="shared" ref="P10:P41" si="5">$H10      +$J10      +$L10      +$N10</f>
        <v>4467000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33.629707112970713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20.92859820089955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8642000</v>
      </c>
      <c r="C27" s="43">
        <f t="shared" si="11"/>
        <v>0</v>
      </c>
      <c r="D27" s="43">
        <f t="shared" si="11"/>
        <v>0</v>
      </c>
      <c r="E27" s="43">
        <f t="shared" si="11"/>
        <v>8642000</v>
      </c>
      <c r="F27" s="44">
        <f t="shared" si="11"/>
        <v>8642000</v>
      </c>
      <c r="G27" s="45">
        <f t="shared" si="11"/>
        <v>7179000</v>
      </c>
      <c r="H27" s="44">
        <f t="shared" si="11"/>
        <v>1095000</v>
      </c>
      <c r="I27" s="45">
        <f t="shared" si="11"/>
        <v>0</v>
      </c>
      <c r="J27" s="44">
        <f t="shared" si="11"/>
        <v>1076000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2171000</v>
      </c>
      <c r="Q27" s="45">
        <f t="shared" si="11"/>
        <v>0</v>
      </c>
      <c r="R27" s="20">
        <f t="shared" si="7"/>
        <v>-1.7351598173515983</v>
      </c>
      <c r="S27" s="21">
        <f t="shared" si="8"/>
        <v>0</v>
      </c>
      <c r="T27" s="20">
        <f t="shared" si="9"/>
        <v>25.121499652858137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866000</v>
      </c>
      <c r="I30" s="48"/>
      <c r="J30" s="47">
        <v>600000</v>
      </c>
      <c r="K30" s="48"/>
      <c r="L30" s="47"/>
      <c r="M30" s="48"/>
      <c r="N30" s="47"/>
      <c r="O30" s="48"/>
      <c r="P30" s="47">
        <f t="shared" si="5"/>
        <v>1466000</v>
      </c>
      <c r="Q30" s="48">
        <f t="shared" si="6"/>
        <v>0</v>
      </c>
      <c r="R30" s="24">
        <f t="shared" si="7"/>
        <v>-30.715935334872981</v>
      </c>
      <c r="S30" s="25">
        <f t="shared" si="8"/>
        <v>0</v>
      </c>
      <c r="T30" s="24">
        <f t="shared" si="9"/>
        <v>69.80952380952381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1542000</v>
      </c>
      <c r="C32" s="46"/>
      <c r="D32" s="46"/>
      <c r="E32" s="46">
        <f t="shared" si="4"/>
        <v>1542000</v>
      </c>
      <c r="F32" s="47">
        <v>1542000</v>
      </c>
      <c r="G32" s="48">
        <v>1079000</v>
      </c>
      <c r="H32" s="47">
        <v>229000</v>
      </c>
      <c r="I32" s="48"/>
      <c r="J32" s="47">
        <v>476000</v>
      </c>
      <c r="K32" s="48"/>
      <c r="L32" s="47"/>
      <c r="M32" s="48"/>
      <c r="N32" s="47"/>
      <c r="O32" s="48"/>
      <c r="P32" s="47">
        <f t="shared" si="5"/>
        <v>705000</v>
      </c>
      <c r="Q32" s="48">
        <f t="shared" si="6"/>
        <v>0</v>
      </c>
      <c r="R32" s="24">
        <f t="shared" si="7"/>
        <v>107.86026200873363</v>
      </c>
      <c r="S32" s="25">
        <f t="shared" si="8"/>
        <v>0</v>
      </c>
      <c r="T32" s="24">
        <f t="shared" si="9"/>
        <v>45.719844357976655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29986000</v>
      </c>
      <c r="C58" s="43">
        <f t="shared" si="26"/>
        <v>0</v>
      </c>
      <c r="D58" s="43">
        <f t="shared" si="26"/>
        <v>0</v>
      </c>
      <c r="E58" s="43">
        <f t="shared" si="26"/>
        <v>29986000</v>
      </c>
      <c r="F58" s="44">
        <f t="shared" si="26"/>
        <v>29986000</v>
      </c>
      <c r="G58" s="45">
        <f t="shared" si="26"/>
        <v>21179000</v>
      </c>
      <c r="H58" s="44">
        <f t="shared" si="26"/>
        <v>3007000</v>
      </c>
      <c r="I58" s="45">
        <f t="shared" si="26"/>
        <v>0</v>
      </c>
      <c r="J58" s="44">
        <f t="shared" si="26"/>
        <v>3631000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6638000</v>
      </c>
      <c r="Q58" s="45">
        <f t="shared" si="26"/>
        <v>0</v>
      </c>
      <c r="R58" s="20">
        <f t="shared" si="14"/>
        <v>20.751579647489191</v>
      </c>
      <c r="S58" s="21">
        <f t="shared" si="15"/>
        <v>0</v>
      </c>
      <c r="T58" s="20">
        <f t="shared" si="16"/>
        <v>22.136997265390516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29986000</v>
      </c>
      <c r="C62" s="55">
        <f t="shared" si="30"/>
        <v>0</v>
      </c>
      <c r="D62" s="55">
        <f t="shared" si="30"/>
        <v>0</v>
      </c>
      <c r="E62" s="55">
        <f t="shared" si="30"/>
        <v>29986000</v>
      </c>
      <c r="F62" s="56">
        <f t="shared" si="30"/>
        <v>29986000</v>
      </c>
      <c r="G62" s="57">
        <f t="shared" si="30"/>
        <v>21179000</v>
      </c>
      <c r="H62" s="56">
        <f t="shared" si="30"/>
        <v>3007000</v>
      </c>
      <c r="I62" s="57">
        <f t="shared" si="30"/>
        <v>0</v>
      </c>
      <c r="J62" s="56">
        <f t="shared" si="30"/>
        <v>3631000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6638000</v>
      </c>
      <c r="Q62" s="57">
        <f t="shared" si="30"/>
        <v>0</v>
      </c>
      <c r="R62" s="38">
        <f t="shared" si="14"/>
        <v>20.751579647489191</v>
      </c>
      <c r="S62" s="39">
        <f t="shared" si="15"/>
        <v>0</v>
      </c>
      <c r="T62" s="38">
        <f t="shared" si="16"/>
        <v>22.136997265390516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49687000</v>
      </c>
      <c r="C8" s="40">
        <f t="shared" si="0"/>
        <v>0</v>
      </c>
      <c r="D8" s="40">
        <f t="shared" si="0"/>
        <v>0</v>
      </c>
      <c r="E8" s="40">
        <f t="shared" si="0"/>
        <v>49687000</v>
      </c>
      <c r="F8" s="41">
        <f t="shared" si="0"/>
        <v>49687000</v>
      </c>
      <c r="G8" s="42">
        <f t="shared" si="0"/>
        <v>38863000</v>
      </c>
      <c r="H8" s="41">
        <f t="shared" si="0"/>
        <v>16550000</v>
      </c>
      <c r="I8" s="42">
        <f t="shared" si="0"/>
        <v>13697560</v>
      </c>
      <c r="J8" s="41">
        <f t="shared" si="0"/>
        <v>19280000</v>
      </c>
      <c r="K8" s="42">
        <f t="shared" si="0"/>
        <v>25004467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35830000</v>
      </c>
      <c r="Q8" s="42">
        <f t="shared" si="0"/>
        <v>38702027</v>
      </c>
      <c r="R8" s="16">
        <f>IF(($H8       =0),0,((($J8       -$H8       )/$H8       )*100))</f>
        <v>16.495468277945619</v>
      </c>
      <c r="S8" s="17">
        <f>IF(($I8       =0),0,((($K8       -$I8       )/$I8       )*100))</f>
        <v>82.546869661457961</v>
      </c>
      <c r="T8" s="16">
        <f>IF(($E8       =0),0,(($P8       /$E8       )*100))</f>
        <v>72.111417473383383</v>
      </c>
      <c r="U8" s="18">
        <f>IF(($E8       =0),0,(($Q8       /$E8       )*100))</f>
        <v>77.891655765089467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46675000</v>
      </c>
      <c r="C9" s="43">
        <f t="shared" si="2"/>
        <v>0</v>
      </c>
      <c r="D9" s="43">
        <f t="shared" si="2"/>
        <v>0</v>
      </c>
      <c r="E9" s="43">
        <f t="shared" si="2"/>
        <v>46675000</v>
      </c>
      <c r="F9" s="44">
        <f t="shared" si="2"/>
        <v>46675000</v>
      </c>
      <c r="G9" s="45">
        <f t="shared" si="2"/>
        <v>36200000</v>
      </c>
      <c r="H9" s="44">
        <f t="shared" si="2"/>
        <v>16009000</v>
      </c>
      <c r="I9" s="45">
        <f t="shared" si="2"/>
        <v>12895605</v>
      </c>
      <c r="J9" s="44">
        <f t="shared" si="2"/>
        <v>18576000</v>
      </c>
      <c r="K9" s="45">
        <f t="shared" si="2"/>
        <v>24194733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34585000</v>
      </c>
      <c r="Q9" s="45">
        <f t="shared" si="2"/>
        <v>37090338</v>
      </c>
      <c r="R9" s="20">
        <f>IF(($H9       =0),0,((($J9       -$H9       )/$H9       )*100))</f>
        <v>16.034730464113935</v>
      </c>
      <c r="S9" s="21">
        <f>IF(($I9       =0),0,((($K9       -$I9       )/$I9       )*100))</f>
        <v>87.619991462207466</v>
      </c>
      <c r="T9" s="20">
        <f>IF(($E9       =0),0,(($P9       /$E9       )*100))</f>
        <v>74.097482592394215</v>
      </c>
      <c r="U9" s="22">
        <f>IF(($E9       =0),0,(($Q9       /$E9       )*100))</f>
        <v>79.465105516871986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36675000</v>
      </c>
      <c r="C10" s="46"/>
      <c r="D10" s="46"/>
      <c r="E10" s="46">
        <f t="shared" ref="E10:E41" si="4">$B10      +$C10      +$D10</f>
        <v>36675000</v>
      </c>
      <c r="F10" s="47">
        <v>36675000</v>
      </c>
      <c r="G10" s="48">
        <v>30700000</v>
      </c>
      <c r="H10" s="47">
        <v>9009000</v>
      </c>
      <c r="I10" s="48">
        <v>10688866</v>
      </c>
      <c r="J10" s="47">
        <v>18576000</v>
      </c>
      <c r="K10" s="48">
        <v>19593038</v>
      </c>
      <c r="L10" s="47"/>
      <c r="M10" s="48"/>
      <c r="N10" s="47"/>
      <c r="O10" s="48"/>
      <c r="P10" s="47">
        <f t="shared" ref="P10:P41" si="5">$H10      +$J10      +$L10      +$N10</f>
        <v>27585000</v>
      </c>
      <c r="Q10" s="48">
        <f t="shared" ref="Q10:Q41" si="6">$I10      +$K10      +$M10      +$O10</f>
        <v>30281904</v>
      </c>
      <c r="R10" s="24">
        <f t="shared" ref="R10:R41" si="7">IF(($H10      =0),0,((($J10      -$H10      )/$H10      )*100))</f>
        <v>106.19380619380618</v>
      </c>
      <c r="S10" s="25">
        <f t="shared" ref="S10:S41" si="8">IF(($I10      =0),0,((($K10      -$I10      )/$I10      )*100))</f>
        <v>83.30324283230793</v>
      </c>
      <c r="T10" s="24">
        <f t="shared" ref="T10:T41" si="9">IF(($E10      =0),0,(($P10      /$E10      )*100))</f>
        <v>75.214723926380373</v>
      </c>
      <c r="U10" s="26">
        <f t="shared" ref="U10:U41" si="10">IF(($E10      =0),0,(($Q10      /$E10      )*100))</f>
        <v>82.568245398773016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5500000</v>
      </c>
      <c r="H13" s="47">
        <v>7000000</v>
      </c>
      <c r="I13" s="48">
        <v>2206739</v>
      </c>
      <c r="J13" s="47"/>
      <c r="K13" s="48">
        <v>4601695</v>
      </c>
      <c r="L13" s="47"/>
      <c r="M13" s="48"/>
      <c r="N13" s="47"/>
      <c r="O13" s="48"/>
      <c r="P13" s="47">
        <f t="shared" si="5"/>
        <v>7000000</v>
      </c>
      <c r="Q13" s="48">
        <f t="shared" si="6"/>
        <v>6808434</v>
      </c>
      <c r="R13" s="24">
        <f t="shared" si="7"/>
        <v>-100</v>
      </c>
      <c r="S13" s="25">
        <f t="shared" si="8"/>
        <v>108.5291917168274</v>
      </c>
      <c r="T13" s="24">
        <f t="shared" si="9"/>
        <v>70</v>
      </c>
      <c r="U13" s="26">
        <f t="shared" si="10"/>
        <v>68.084339999999997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3012000</v>
      </c>
      <c r="C27" s="43">
        <f t="shared" si="11"/>
        <v>0</v>
      </c>
      <c r="D27" s="43">
        <f t="shared" si="11"/>
        <v>0</v>
      </c>
      <c r="E27" s="43">
        <f t="shared" si="11"/>
        <v>3012000</v>
      </c>
      <c r="F27" s="44">
        <f t="shared" si="11"/>
        <v>3012000</v>
      </c>
      <c r="G27" s="45">
        <f t="shared" si="11"/>
        <v>2663000</v>
      </c>
      <c r="H27" s="44">
        <f t="shared" si="11"/>
        <v>541000</v>
      </c>
      <c r="I27" s="45">
        <f t="shared" si="11"/>
        <v>801955</v>
      </c>
      <c r="J27" s="44">
        <f t="shared" si="11"/>
        <v>704000</v>
      </c>
      <c r="K27" s="45">
        <f t="shared" si="11"/>
        <v>809734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1245000</v>
      </c>
      <c r="Q27" s="45">
        <f t="shared" si="11"/>
        <v>1611689</v>
      </c>
      <c r="R27" s="20">
        <f t="shared" si="7"/>
        <v>30.129390018484287</v>
      </c>
      <c r="S27" s="21">
        <f t="shared" si="8"/>
        <v>0.97000455137757102</v>
      </c>
      <c r="T27" s="20">
        <f t="shared" si="9"/>
        <v>41.334661354581677</v>
      </c>
      <c r="U27" s="22">
        <f t="shared" si="10"/>
        <v>53.508930942895084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279000</v>
      </c>
      <c r="I30" s="48">
        <v>278935</v>
      </c>
      <c r="J30" s="47">
        <v>324000</v>
      </c>
      <c r="K30" s="48">
        <v>170754</v>
      </c>
      <c r="L30" s="47"/>
      <c r="M30" s="48"/>
      <c r="N30" s="47"/>
      <c r="O30" s="48"/>
      <c r="P30" s="47">
        <f t="shared" si="5"/>
        <v>603000</v>
      </c>
      <c r="Q30" s="48">
        <f t="shared" si="6"/>
        <v>449689</v>
      </c>
      <c r="R30" s="24">
        <f t="shared" si="7"/>
        <v>16.129032258064516</v>
      </c>
      <c r="S30" s="25">
        <f t="shared" si="8"/>
        <v>-38.78358757416602</v>
      </c>
      <c r="T30" s="24">
        <f t="shared" si="9"/>
        <v>32.594594594594597</v>
      </c>
      <c r="U30" s="26">
        <f t="shared" si="10"/>
        <v>24.307513513513513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1162000</v>
      </c>
      <c r="C32" s="46"/>
      <c r="D32" s="46"/>
      <c r="E32" s="46">
        <f t="shared" si="4"/>
        <v>1162000</v>
      </c>
      <c r="F32" s="47">
        <v>1162000</v>
      </c>
      <c r="G32" s="48">
        <v>813000</v>
      </c>
      <c r="H32" s="47">
        <v>262000</v>
      </c>
      <c r="I32" s="48">
        <v>523020</v>
      </c>
      <c r="J32" s="47">
        <v>380000</v>
      </c>
      <c r="K32" s="48">
        <v>638980</v>
      </c>
      <c r="L32" s="47"/>
      <c r="M32" s="48"/>
      <c r="N32" s="47"/>
      <c r="O32" s="48"/>
      <c r="P32" s="47">
        <f t="shared" si="5"/>
        <v>642000</v>
      </c>
      <c r="Q32" s="48">
        <f t="shared" si="6"/>
        <v>1162000</v>
      </c>
      <c r="R32" s="24">
        <f t="shared" si="7"/>
        <v>45.038167938931295</v>
      </c>
      <c r="S32" s="25">
        <f t="shared" si="8"/>
        <v>22.171236281595348</v>
      </c>
      <c r="T32" s="24">
        <f t="shared" si="9"/>
        <v>55.249569707401037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49687000</v>
      </c>
      <c r="C58" s="43">
        <f t="shared" si="26"/>
        <v>0</v>
      </c>
      <c r="D58" s="43">
        <f t="shared" si="26"/>
        <v>0</v>
      </c>
      <c r="E58" s="43">
        <f t="shared" si="26"/>
        <v>49687000</v>
      </c>
      <c r="F58" s="44">
        <f t="shared" si="26"/>
        <v>49687000</v>
      </c>
      <c r="G58" s="45">
        <f t="shared" si="26"/>
        <v>38863000</v>
      </c>
      <c r="H58" s="44">
        <f t="shared" si="26"/>
        <v>16550000</v>
      </c>
      <c r="I58" s="45">
        <f t="shared" si="26"/>
        <v>13697560</v>
      </c>
      <c r="J58" s="44">
        <f t="shared" si="26"/>
        <v>19280000</v>
      </c>
      <c r="K58" s="45">
        <f t="shared" si="26"/>
        <v>25004467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35830000</v>
      </c>
      <c r="Q58" s="45">
        <f t="shared" si="26"/>
        <v>38702027</v>
      </c>
      <c r="R58" s="20">
        <f t="shared" si="14"/>
        <v>16.495468277945619</v>
      </c>
      <c r="S58" s="21">
        <f t="shared" si="15"/>
        <v>82.546869661457961</v>
      </c>
      <c r="T58" s="20">
        <f t="shared" si="16"/>
        <v>72.111417473383383</v>
      </c>
      <c r="U58" s="22">
        <f t="shared" si="17"/>
        <v>77.891655765089467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49687000</v>
      </c>
      <c r="C62" s="55">
        <f t="shared" si="30"/>
        <v>0</v>
      </c>
      <c r="D62" s="55">
        <f t="shared" si="30"/>
        <v>0</v>
      </c>
      <c r="E62" s="55">
        <f t="shared" si="30"/>
        <v>49687000</v>
      </c>
      <c r="F62" s="56">
        <f t="shared" si="30"/>
        <v>49687000</v>
      </c>
      <c r="G62" s="57">
        <f t="shared" si="30"/>
        <v>38863000</v>
      </c>
      <c r="H62" s="56">
        <f t="shared" si="30"/>
        <v>16550000</v>
      </c>
      <c r="I62" s="57">
        <f t="shared" si="30"/>
        <v>13697560</v>
      </c>
      <c r="J62" s="56">
        <f t="shared" si="30"/>
        <v>19280000</v>
      </c>
      <c r="K62" s="57">
        <f t="shared" si="30"/>
        <v>25004467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35830000</v>
      </c>
      <c r="Q62" s="57">
        <f t="shared" si="30"/>
        <v>38702027</v>
      </c>
      <c r="R62" s="38">
        <f t="shared" si="14"/>
        <v>16.495468277945619</v>
      </c>
      <c r="S62" s="39">
        <f t="shared" si="15"/>
        <v>82.546869661457961</v>
      </c>
      <c r="T62" s="38">
        <f t="shared" si="16"/>
        <v>72.111417473383383</v>
      </c>
      <c r="U62" s="39">
        <f t="shared" si="17"/>
        <v>77.891655765089467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73335000</v>
      </c>
      <c r="C8" s="40">
        <f t="shared" si="0"/>
        <v>0</v>
      </c>
      <c r="D8" s="40">
        <f t="shared" si="0"/>
        <v>0</v>
      </c>
      <c r="E8" s="40">
        <f t="shared" si="0"/>
        <v>73335000</v>
      </c>
      <c r="F8" s="41">
        <f t="shared" si="0"/>
        <v>73335000</v>
      </c>
      <c r="G8" s="42">
        <f t="shared" si="0"/>
        <v>51049000</v>
      </c>
      <c r="H8" s="41">
        <f t="shared" si="0"/>
        <v>24021000</v>
      </c>
      <c r="I8" s="42">
        <f t="shared" si="0"/>
        <v>711786</v>
      </c>
      <c r="J8" s="41">
        <f t="shared" si="0"/>
        <v>20754000</v>
      </c>
      <c r="K8" s="42">
        <f t="shared" si="0"/>
        <v>27086263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44775000</v>
      </c>
      <c r="Q8" s="42">
        <f t="shared" si="0"/>
        <v>27798049</v>
      </c>
      <c r="R8" s="16">
        <f>IF(($H8       =0),0,((($J8       -$H8       )/$H8       )*100))</f>
        <v>-13.600599475458974</v>
      </c>
      <c r="S8" s="17">
        <f>IF(($I8       =0),0,((($K8       -$I8       )/$I8       )*100))</f>
        <v>3705.3941774634509</v>
      </c>
      <c r="T8" s="16">
        <f>IF(($E8       =0),0,(($P8       /$E8       )*100))</f>
        <v>61.055430558396395</v>
      </c>
      <c r="U8" s="18">
        <f>IF(($E8       =0),0,(($Q8       /$E8       )*100))</f>
        <v>37.905568964341718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67200000</v>
      </c>
      <c r="C9" s="43">
        <f t="shared" si="2"/>
        <v>0</v>
      </c>
      <c r="D9" s="43">
        <f t="shared" si="2"/>
        <v>0</v>
      </c>
      <c r="E9" s="43">
        <f t="shared" si="2"/>
        <v>67200000</v>
      </c>
      <c r="F9" s="44">
        <f t="shared" si="2"/>
        <v>67200000</v>
      </c>
      <c r="G9" s="45">
        <f t="shared" si="2"/>
        <v>46200000</v>
      </c>
      <c r="H9" s="44">
        <f t="shared" si="2"/>
        <v>22265000</v>
      </c>
      <c r="I9" s="45">
        <f t="shared" si="2"/>
        <v>1263786</v>
      </c>
      <c r="J9" s="44">
        <f t="shared" si="2"/>
        <v>19500000</v>
      </c>
      <c r="K9" s="45">
        <f t="shared" si="2"/>
        <v>25891563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41765000</v>
      </c>
      <c r="Q9" s="45">
        <f t="shared" si="2"/>
        <v>27155349</v>
      </c>
      <c r="R9" s="20">
        <f>IF(($H9       =0),0,((($J9       -$H9       )/$H9       )*100))</f>
        <v>-12.418594206153156</v>
      </c>
      <c r="S9" s="21">
        <f>IF(($I9       =0),0,((($K9       -$I9       )/$I9       )*100))</f>
        <v>1948.7300065042657</v>
      </c>
      <c r="T9" s="20">
        <f>IF(($E9       =0),0,(($P9       /$E9       )*100))</f>
        <v>62.15029761904762</v>
      </c>
      <c r="U9" s="22">
        <f>IF(($E9       =0),0,(($Q9       /$E9       )*100))</f>
        <v>40.409745535714286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44200000</v>
      </c>
      <c r="C10" s="46"/>
      <c r="D10" s="46"/>
      <c r="E10" s="46">
        <f t="shared" ref="E10:E41" si="4">$B10      +$C10      +$D10</f>
        <v>44200000</v>
      </c>
      <c r="F10" s="47">
        <v>44200000</v>
      </c>
      <c r="G10" s="48">
        <v>33200000</v>
      </c>
      <c r="H10" s="47">
        <v>14245000</v>
      </c>
      <c r="I10" s="48"/>
      <c r="J10" s="47">
        <v>18955000</v>
      </c>
      <c r="K10" s="48">
        <v>15883770</v>
      </c>
      <c r="L10" s="47"/>
      <c r="M10" s="48"/>
      <c r="N10" s="47"/>
      <c r="O10" s="48"/>
      <c r="P10" s="47">
        <f t="shared" ref="P10:P41" si="5">$H10      +$J10      +$L10      +$N10</f>
        <v>33200000</v>
      </c>
      <c r="Q10" s="48">
        <f t="shared" ref="Q10:Q41" si="6">$I10      +$K10      +$M10      +$O10</f>
        <v>15883770</v>
      </c>
      <c r="R10" s="24">
        <f t="shared" ref="R10:R41" si="7">IF(($H10      =0),0,((($J10      -$H10      )/$H10      )*100))</f>
        <v>33.064233064233065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75.113122171945705</v>
      </c>
      <c r="U10" s="26">
        <f t="shared" ref="U10:U41" si="10">IF(($E10      =0),0,(($Q10      /$E10      )*100))</f>
        <v>35.936131221719457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23000000</v>
      </c>
      <c r="C13" s="46"/>
      <c r="D13" s="46"/>
      <c r="E13" s="46">
        <f t="shared" si="4"/>
        <v>23000000</v>
      </c>
      <c r="F13" s="47">
        <v>23000000</v>
      </c>
      <c r="G13" s="48">
        <v>13000000</v>
      </c>
      <c r="H13" s="47">
        <v>8020000</v>
      </c>
      <c r="I13" s="48">
        <v>1263786</v>
      </c>
      <c r="J13" s="47">
        <v>545000</v>
      </c>
      <c r="K13" s="48">
        <v>10007793</v>
      </c>
      <c r="L13" s="47"/>
      <c r="M13" s="48"/>
      <c r="N13" s="47"/>
      <c r="O13" s="48"/>
      <c r="P13" s="47">
        <f t="shared" si="5"/>
        <v>8565000</v>
      </c>
      <c r="Q13" s="48">
        <f t="shared" si="6"/>
        <v>11271579</v>
      </c>
      <c r="R13" s="24">
        <f t="shared" si="7"/>
        <v>-93.204488778054866</v>
      </c>
      <c r="S13" s="25">
        <f t="shared" si="8"/>
        <v>691.88984527443733</v>
      </c>
      <c r="T13" s="24">
        <f t="shared" si="9"/>
        <v>37.239130434782609</v>
      </c>
      <c r="U13" s="26">
        <f t="shared" si="10"/>
        <v>49.006865217391308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6135000</v>
      </c>
      <c r="C27" s="43">
        <f t="shared" si="11"/>
        <v>0</v>
      </c>
      <c r="D27" s="43">
        <f t="shared" si="11"/>
        <v>0</v>
      </c>
      <c r="E27" s="43">
        <f t="shared" si="11"/>
        <v>6135000</v>
      </c>
      <c r="F27" s="44">
        <f t="shared" si="11"/>
        <v>6135000</v>
      </c>
      <c r="G27" s="45">
        <f t="shared" si="11"/>
        <v>4849000</v>
      </c>
      <c r="H27" s="44">
        <f t="shared" si="11"/>
        <v>1756000</v>
      </c>
      <c r="I27" s="45">
        <f t="shared" si="11"/>
        <v>-552000</v>
      </c>
      <c r="J27" s="44">
        <f t="shared" si="11"/>
        <v>1254000</v>
      </c>
      <c r="K27" s="45">
        <f t="shared" si="11"/>
        <v>1194700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3010000</v>
      </c>
      <c r="Q27" s="45">
        <f t="shared" si="11"/>
        <v>642700</v>
      </c>
      <c r="R27" s="20">
        <f t="shared" si="7"/>
        <v>-28.587699316628701</v>
      </c>
      <c r="S27" s="21">
        <f t="shared" si="8"/>
        <v>-316.43115942028987</v>
      </c>
      <c r="T27" s="20">
        <f t="shared" si="9"/>
        <v>49.062754686226569</v>
      </c>
      <c r="U27" s="22">
        <f t="shared" si="10"/>
        <v>10.475957620211899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11000</v>
      </c>
      <c r="I30" s="48"/>
      <c r="J30" s="47"/>
      <c r="K30" s="48">
        <v>34000</v>
      </c>
      <c r="L30" s="47"/>
      <c r="M30" s="48"/>
      <c r="N30" s="47"/>
      <c r="O30" s="48"/>
      <c r="P30" s="47">
        <f t="shared" si="5"/>
        <v>11000</v>
      </c>
      <c r="Q30" s="48">
        <f t="shared" si="6"/>
        <v>34000</v>
      </c>
      <c r="R30" s="24">
        <f t="shared" si="7"/>
        <v>-100</v>
      </c>
      <c r="S30" s="25">
        <f t="shared" si="8"/>
        <v>0</v>
      </c>
      <c r="T30" s="24">
        <f t="shared" si="9"/>
        <v>0.59459459459459463</v>
      </c>
      <c r="U30" s="26">
        <f t="shared" si="10"/>
        <v>1.8378378378378377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4285000</v>
      </c>
      <c r="C32" s="46"/>
      <c r="D32" s="46"/>
      <c r="E32" s="46">
        <f t="shared" si="4"/>
        <v>4285000</v>
      </c>
      <c r="F32" s="47">
        <v>4285000</v>
      </c>
      <c r="G32" s="48">
        <v>2999000</v>
      </c>
      <c r="H32" s="47">
        <v>1745000</v>
      </c>
      <c r="I32" s="48">
        <v>-552000</v>
      </c>
      <c r="J32" s="47">
        <v>1254000</v>
      </c>
      <c r="K32" s="48">
        <v>1160700</v>
      </c>
      <c r="L32" s="47"/>
      <c r="M32" s="48"/>
      <c r="N32" s="47"/>
      <c r="O32" s="48"/>
      <c r="P32" s="47">
        <f t="shared" si="5"/>
        <v>2999000</v>
      </c>
      <c r="Q32" s="48">
        <f t="shared" si="6"/>
        <v>608700</v>
      </c>
      <c r="R32" s="24">
        <f t="shared" si="7"/>
        <v>-28.137535816618914</v>
      </c>
      <c r="S32" s="25">
        <f t="shared" si="8"/>
        <v>-310.27173913043475</v>
      </c>
      <c r="T32" s="24">
        <f t="shared" si="9"/>
        <v>69.98833138856476</v>
      </c>
      <c r="U32" s="26">
        <f t="shared" si="10"/>
        <v>14.205367561260211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73335000</v>
      </c>
      <c r="C58" s="43">
        <f t="shared" si="26"/>
        <v>0</v>
      </c>
      <c r="D58" s="43">
        <f t="shared" si="26"/>
        <v>0</v>
      </c>
      <c r="E58" s="43">
        <f t="shared" si="26"/>
        <v>73335000</v>
      </c>
      <c r="F58" s="44">
        <f t="shared" si="26"/>
        <v>73335000</v>
      </c>
      <c r="G58" s="45">
        <f t="shared" si="26"/>
        <v>51049000</v>
      </c>
      <c r="H58" s="44">
        <f t="shared" si="26"/>
        <v>24021000</v>
      </c>
      <c r="I58" s="45">
        <f t="shared" si="26"/>
        <v>711786</v>
      </c>
      <c r="J58" s="44">
        <f t="shared" si="26"/>
        <v>20754000</v>
      </c>
      <c r="K58" s="45">
        <f t="shared" si="26"/>
        <v>27086263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44775000</v>
      </c>
      <c r="Q58" s="45">
        <f t="shared" si="26"/>
        <v>27798049</v>
      </c>
      <c r="R58" s="20">
        <f t="shared" si="14"/>
        <v>-13.600599475458974</v>
      </c>
      <c r="S58" s="21">
        <f t="shared" si="15"/>
        <v>3705.3941774634509</v>
      </c>
      <c r="T58" s="20">
        <f t="shared" si="16"/>
        <v>61.055430558396395</v>
      </c>
      <c r="U58" s="22">
        <f t="shared" si="17"/>
        <v>37.905568964341718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73335000</v>
      </c>
      <c r="C62" s="55">
        <f t="shared" si="30"/>
        <v>0</v>
      </c>
      <c r="D62" s="55">
        <f t="shared" si="30"/>
        <v>0</v>
      </c>
      <c r="E62" s="55">
        <f t="shared" si="30"/>
        <v>73335000</v>
      </c>
      <c r="F62" s="56">
        <f t="shared" si="30"/>
        <v>73335000</v>
      </c>
      <c r="G62" s="57">
        <f t="shared" si="30"/>
        <v>51049000</v>
      </c>
      <c r="H62" s="56">
        <f t="shared" si="30"/>
        <v>24021000</v>
      </c>
      <c r="I62" s="57">
        <f t="shared" si="30"/>
        <v>711786</v>
      </c>
      <c r="J62" s="56">
        <f t="shared" si="30"/>
        <v>20754000</v>
      </c>
      <c r="K62" s="57">
        <f t="shared" si="30"/>
        <v>27086263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44775000</v>
      </c>
      <c r="Q62" s="57">
        <f t="shared" si="30"/>
        <v>27798049</v>
      </c>
      <c r="R62" s="38">
        <f t="shared" si="14"/>
        <v>-13.600599475458974</v>
      </c>
      <c r="S62" s="39">
        <f t="shared" si="15"/>
        <v>3705.3941774634509</v>
      </c>
      <c r="T62" s="38">
        <f t="shared" si="16"/>
        <v>61.055430558396395</v>
      </c>
      <c r="U62" s="39">
        <f t="shared" si="17"/>
        <v>37.905568964341718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52859000</v>
      </c>
      <c r="C8" s="40">
        <f t="shared" si="0"/>
        <v>0</v>
      </c>
      <c r="D8" s="40">
        <f t="shared" si="0"/>
        <v>0</v>
      </c>
      <c r="E8" s="40">
        <f t="shared" si="0"/>
        <v>52859000</v>
      </c>
      <c r="F8" s="41">
        <f t="shared" si="0"/>
        <v>52859000</v>
      </c>
      <c r="G8" s="42">
        <f t="shared" si="0"/>
        <v>38382000</v>
      </c>
      <c r="H8" s="41">
        <f t="shared" si="0"/>
        <v>17051000</v>
      </c>
      <c r="I8" s="42">
        <f t="shared" si="0"/>
        <v>15923108</v>
      </c>
      <c r="J8" s="41">
        <f t="shared" si="0"/>
        <v>7182000</v>
      </c>
      <c r="K8" s="42">
        <f t="shared" si="0"/>
        <v>15632173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24233000</v>
      </c>
      <c r="Q8" s="42">
        <f t="shared" si="0"/>
        <v>31555281</v>
      </c>
      <c r="R8" s="16">
        <f>IF(($H8       =0),0,((($J8       -$H8       )/$H8       )*100))</f>
        <v>-57.879303266670576</v>
      </c>
      <c r="S8" s="17">
        <f>IF(($I8       =0),0,((($K8       -$I8       )/$I8       )*100))</f>
        <v>-1.8271244533416466</v>
      </c>
      <c r="T8" s="16">
        <f>IF(($E8       =0),0,(($P8       /$E8       )*100))</f>
        <v>45.844605459808172</v>
      </c>
      <c r="U8" s="18">
        <f>IF(($E8       =0),0,(($Q8       /$E8       )*100))</f>
        <v>59.697082805198733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47342000</v>
      </c>
      <c r="C9" s="43">
        <f t="shared" si="2"/>
        <v>0</v>
      </c>
      <c r="D9" s="43">
        <f t="shared" si="2"/>
        <v>0</v>
      </c>
      <c r="E9" s="43">
        <f t="shared" si="2"/>
        <v>47342000</v>
      </c>
      <c r="F9" s="44">
        <f t="shared" si="2"/>
        <v>47342000</v>
      </c>
      <c r="G9" s="45">
        <f t="shared" si="2"/>
        <v>33755000</v>
      </c>
      <c r="H9" s="44">
        <f t="shared" si="2"/>
        <v>14954000</v>
      </c>
      <c r="I9" s="45">
        <f t="shared" si="2"/>
        <v>14511823</v>
      </c>
      <c r="J9" s="44">
        <f t="shared" si="2"/>
        <v>5789000</v>
      </c>
      <c r="K9" s="45">
        <f t="shared" si="2"/>
        <v>13914754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20743000</v>
      </c>
      <c r="Q9" s="45">
        <f t="shared" si="2"/>
        <v>28426577</v>
      </c>
      <c r="R9" s="20">
        <f>IF(($H9       =0),0,((($J9       -$H9       )/$H9       )*100))</f>
        <v>-61.287949712451514</v>
      </c>
      <c r="S9" s="21">
        <f>IF(($I9       =0),0,((($K9       -$I9       )/$I9       )*100))</f>
        <v>-4.1143624753416574</v>
      </c>
      <c r="T9" s="20">
        <f>IF(($E9       =0),0,(($P9       /$E9       )*100))</f>
        <v>43.815216932111021</v>
      </c>
      <c r="U9" s="22">
        <f>IF(($E9       =0),0,(($Q9       /$E9       )*100))</f>
        <v>60.04515440834777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34987000</v>
      </c>
      <c r="C10" s="46"/>
      <c r="D10" s="46"/>
      <c r="E10" s="46">
        <f t="shared" ref="E10:E41" si="4">$B10      +$C10      +$D10</f>
        <v>34987000</v>
      </c>
      <c r="F10" s="47">
        <v>34987000</v>
      </c>
      <c r="G10" s="48">
        <v>28400000</v>
      </c>
      <c r="H10" s="47">
        <v>6934000</v>
      </c>
      <c r="I10" s="48">
        <v>12156823</v>
      </c>
      <c r="J10" s="47">
        <v>5789000</v>
      </c>
      <c r="K10" s="48">
        <v>10735323</v>
      </c>
      <c r="L10" s="47"/>
      <c r="M10" s="48"/>
      <c r="N10" s="47"/>
      <c r="O10" s="48"/>
      <c r="P10" s="47">
        <f t="shared" ref="P10:P41" si="5">$H10      +$J10      +$L10      +$N10</f>
        <v>12723000</v>
      </c>
      <c r="Q10" s="48">
        <f t="shared" ref="Q10:Q41" si="6">$I10      +$K10      +$M10      +$O10</f>
        <v>22892146</v>
      </c>
      <c r="R10" s="24">
        <f t="shared" ref="R10:R41" si="7">IF(($H10      =0),0,((($J10      -$H10      )/$H10      )*100))</f>
        <v>-16.512835304297663</v>
      </c>
      <c r="S10" s="25">
        <f t="shared" ref="S10:S41" si="8">IF(($I10      =0),0,((($K10      -$I10      )/$I10      )*100))</f>
        <v>-11.693022099606122</v>
      </c>
      <c r="T10" s="24">
        <f t="shared" ref="T10:T41" si="9">IF(($E10      =0),0,(($P10      /$E10      )*100))</f>
        <v>36.364935547489068</v>
      </c>
      <c r="U10" s="26">
        <f t="shared" ref="U10:U41" si="10">IF(($E10      =0),0,(($Q10      /$E10      )*100))</f>
        <v>65.430434161259896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12355000</v>
      </c>
      <c r="C13" s="46"/>
      <c r="D13" s="46"/>
      <c r="E13" s="46">
        <f t="shared" si="4"/>
        <v>12355000</v>
      </c>
      <c r="F13" s="47">
        <v>12355000</v>
      </c>
      <c r="G13" s="48">
        <v>5355000</v>
      </c>
      <c r="H13" s="47">
        <v>8020000</v>
      </c>
      <c r="I13" s="48">
        <v>2355000</v>
      </c>
      <c r="J13" s="47"/>
      <c r="K13" s="48">
        <v>3179431</v>
      </c>
      <c r="L13" s="47"/>
      <c r="M13" s="48"/>
      <c r="N13" s="47"/>
      <c r="O13" s="48"/>
      <c r="P13" s="47">
        <f t="shared" si="5"/>
        <v>8020000</v>
      </c>
      <c r="Q13" s="48">
        <f t="shared" si="6"/>
        <v>5534431</v>
      </c>
      <c r="R13" s="24">
        <f t="shared" si="7"/>
        <v>-100</v>
      </c>
      <c r="S13" s="25">
        <f t="shared" si="8"/>
        <v>35.007685774946921</v>
      </c>
      <c r="T13" s="24">
        <f t="shared" si="9"/>
        <v>64.91299069202752</v>
      </c>
      <c r="U13" s="26">
        <f t="shared" si="10"/>
        <v>44.795070821529748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5517000</v>
      </c>
      <c r="C27" s="43">
        <f t="shared" si="11"/>
        <v>0</v>
      </c>
      <c r="D27" s="43">
        <f t="shared" si="11"/>
        <v>0</v>
      </c>
      <c r="E27" s="43">
        <f t="shared" si="11"/>
        <v>5517000</v>
      </c>
      <c r="F27" s="44">
        <f t="shared" si="11"/>
        <v>5517000</v>
      </c>
      <c r="G27" s="45">
        <f t="shared" si="11"/>
        <v>4627000</v>
      </c>
      <c r="H27" s="44">
        <f t="shared" si="11"/>
        <v>2097000</v>
      </c>
      <c r="I27" s="45">
        <f t="shared" si="11"/>
        <v>1411285</v>
      </c>
      <c r="J27" s="44">
        <f t="shared" si="11"/>
        <v>1393000</v>
      </c>
      <c r="K27" s="45">
        <f t="shared" si="11"/>
        <v>1717419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3490000</v>
      </c>
      <c r="Q27" s="45">
        <f t="shared" si="11"/>
        <v>3128704</v>
      </c>
      <c r="R27" s="20">
        <f t="shared" si="7"/>
        <v>-33.571769194086791</v>
      </c>
      <c r="S27" s="21">
        <f t="shared" si="8"/>
        <v>21.691862380738122</v>
      </c>
      <c r="T27" s="20">
        <f t="shared" si="9"/>
        <v>63.259017582019219</v>
      </c>
      <c r="U27" s="22">
        <f t="shared" si="10"/>
        <v>56.710241073046944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1286000</v>
      </c>
      <c r="I30" s="48">
        <v>1266511</v>
      </c>
      <c r="J30" s="47">
        <v>127000</v>
      </c>
      <c r="K30" s="48">
        <v>171231</v>
      </c>
      <c r="L30" s="47"/>
      <c r="M30" s="48"/>
      <c r="N30" s="47"/>
      <c r="O30" s="48"/>
      <c r="P30" s="47">
        <f t="shared" si="5"/>
        <v>1413000</v>
      </c>
      <c r="Q30" s="48">
        <f t="shared" si="6"/>
        <v>1437742</v>
      </c>
      <c r="R30" s="24">
        <f t="shared" si="7"/>
        <v>-90.124416796267496</v>
      </c>
      <c r="S30" s="25">
        <f t="shared" si="8"/>
        <v>-86.480101633542859</v>
      </c>
      <c r="T30" s="24">
        <f t="shared" si="9"/>
        <v>55.411764705882348</v>
      </c>
      <c r="U30" s="26">
        <f t="shared" si="10"/>
        <v>56.382039215686277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2967000</v>
      </c>
      <c r="C32" s="46"/>
      <c r="D32" s="46"/>
      <c r="E32" s="46">
        <f t="shared" si="4"/>
        <v>2967000</v>
      </c>
      <c r="F32" s="47">
        <v>2967000</v>
      </c>
      <c r="G32" s="48">
        <v>2077000</v>
      </c>
      <c r="H32" s="47">
        <v>811000</v>
      </c>
      <c r="I32" s="48">
        <v>144774</v>
      </c>
      <c r="J32" s="47">
        <v>1266000</v>
      </c>
      <c r="K32" s="48">
        <v>1546188</v>
      </c>
      <c r="L32" s="47"/>
      <c r="M32" s="48"/>
      <c r="N32" s="47"/>
      <c r="O32" s="48"/>
      <c r="P32" s="47">
        <f t="shared" si="5"/>
        <v>2077000</v>
      </c>
      <c r="Q32" s="48">
        <f t="shared" si="6"/>
        <v>1690962</v>
      </c>
      <c r="R32" s="24">
        <f t="shared" si="7"/>
        <v>56.103575832305793</v>
      </c>
      <c r="S32" s="25">
        <f t="shared" si="8"/>
        <v>968.00116042935883</v>
      </c>
      <c r="T32" s="24">
        <f t="shared" si="9"/>
        <v>70.003370407819347</v>
      </c>
      <c r="U32" s="26">
        <f t="shared" si="10"/>
        <v>56.992315470171896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2382000</v>
      </c>
      <c r="C42" s="52">
        <f t="shared" si="13"/>
        <v>0</v>
      </c>
      <c r="D42" s="52">
        <f t="shared" si="13"/>
        <v>0</v>
      </c>
      <c r="E42" s="52">
        <f t="shared" si="13"/>
        <v>2382000</v>
      </c>
      <c r="F42" s="53">
        <f t="shared" si="13"/>
        <v>2382000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2382000</v>
      </c>
      <c r="C43" s="43">
        <f t="shared" si="19"/>
        <v>0</v>
      </c>
      <c r="D43" s="43">
        <f t="shared" si="19"/>
        <v>0</v>
      </c>
      <c r="E43" s="43">
        <f t="shared" si="19"/>
        <v>2382000</v>
      </c>
      <c r="F43" s="44">
        <f t="shared" si="19"/>
        <v>2382000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2382000</v>
      </c>
      <c r="C45" s="46"/>
      <c r="D45" s="46"/>
      <c r="E45" s="46">
        <f t="shared" si="21"/>
        <v>2382000</v>
      </c>
      <c r="F45" s="47">
        <v>2382000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55241000</v>
      </c>
      <c r="C58" s="43">
        <f t="shared" si="26"/>
        <v>0</v>
      </c>
      <c r="D58" s="43">
        <f t="shared" si="26"/>
        <v>0</v>
      </c>
      <c r="E58" s="43">
        <f t="shared" si="26"/>
        <v>55241000</v>
      </c>
      <c r="F58" s="44">
        <f t="shared" si="26"/>
        <v>55241000</v>
      </c>
      <c r="G58" s="45">
        <f t="shared" si="26"/>
        <v>38382000</v>
      </c>
      <c r="H58" s="44">
        <f t="shared" si="26"/>
        <v>17051000</v>
      </c>
      <c r="I58" s="45">
        <f t="shared" si="26"/>
        <v>15923108</v>
      </c>
      <c r="J58" s="44">
        <f t="shared" si="26"/>
        <v>7182000</v>
      </c>
      <c r="K58" s="45">
        <f t="shared" si="26"/>
        <v>15632173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24233000</v>
      </c>
      <c r="Q58" s="45">
        <f t="shared" si="26"/>
        <v>31555281</v>
      </c>
      <c r="R58" s="20">
        <f t="shared" si="14"/>
        <v>-57.879303266670576</v>
      </c>
      <c r="S58" s="21">
        <f t="shared" si="15"/>
        <v>-1.8271244533416466</v>
      </c>
      <c r="T58" s="20">
        <f t="shared" si="16"/>
        <v>43.867779366774677</v>
      </c>
      <c r="U58" s="22">
        <f t="shared" si="17"/>
        <v>57.122935862855485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55241000</v>
      </c>
      <c r="C62" s="55">
        <f t="shared" si="30"/>
        <v>0</v>
      </c>
      <c r="D62" s="55">
        <f t="shared" si="30"/>
        <v>0</v>
      </c>
      <c r="E62" s="55">
        <f t="shared" si="30"/>
        <v>55241000</v>
      </c>
      <c r="F62" s="56">
        <f t="shared" si="30"/>
        <v>55241000</v>
      </c>
      <c r="G62" s="57">
        <f t="shared" si="30"/>
        <v>38382000</v>
      </c>
      <c r="H62" s="56">
        <f t="shared" si="30"/>
        <v>17051000</v>
      </c>
      <c r="I62" s="57">
        <f t="shared" si="30"/>
        <v>15923108</v>
      </c>
      <c r="J62" s="56">
        <f t="shared" si="30"/>
        <v>7182000</v>
      </c>
      <c r="K62" s="57">
        <f t="shared" si="30"/>
        <v>15632173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24233000</v>
      </c>
      <c r="Q62" s="57">
        <f t="shared" si="30"/>
        <v>31555281</v>
      </c>
      <c r="R62" s="38">
        <f t="shared" si="14"/>
        <v>-57.879303266670576</v>
      </c>
      <c r="S62" s="39">
        <f t="shared" si="15"/>
        <v>-1.8271244533416466</v>
      </c>
      <c r="T62" s="38">
        <f t="shared" si="16"/>
        <v>43.867779366774677</v>
      </c>
      <c r="U62" s="39">
        <f t="shared" si="17"/>
        <v>57.122935862855485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244088000</v>
      </c>
      <c r="C8" s="40">
        <f t="shared" si="0"/>
        <v>0</v>
      </c>
      <c r="D8" s="40">
        <f t="shared" si="0"/>
        <v>0</v>
      </c>
      <c r="E8" s="40">
        <f t="shared" si="0"/>
        <v>244088000</v>
      </c>
      <c r="F8" s="41">
        <f t="shared" si="0"/>
        <v>244088000</v>
      </c>
      <c r="G8" s="42">
        <f t="shared" si="0"/>
        <v>171524000</v>
      </c>
      <c r="H8" s="41">
        <f t="shared" si="0"/>
        <v>34145000</v>
      </c>
      <c r="I8" s="42">
        <f t="shared" si="0"/>
        <v>25505666</v>
      </c>
      <c r="J8" s="41">
        <f t="shared" si="0"/>
        <v>59291000</v>
      </c>
      <c r="K8" s="42">
        <f t="shared" si="0"/>
        <v>77905393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93436000</v>
      </c>
      <c r="Q8" s="42">
        <f t="shared" si="0"/>
        <v>103411059</v>
      </c>
      <c r="R8" s="16">
        <f>IF(($H8       =0),0,((($J8       -$H8       )/$H8       )*100))</f>
        <v>73.644750329477233</v>
      </c>
      <c r="S8" s="17">
        <f>IF(($I8       =0),0,((($K8       -$I8       )/$I8       )*100))</f>
        <v>205.44347675532174</v>
      </c>
      <c r="T8" s="16">
        <f>IF(($E8       =0),0,(($P8       /$E8       )*100))</f>
        <v>38.279636852282785</v>
      </c>
      <c r="U8" s="18">
        <f>IF(($E8       =0),0,(($Q8       /$E8       )*100))</f>
        <v>42.36630190750877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239132000</v>
      </c>
      <c r="C9" s="43">
        <f t="shared" si="2"/>
        <v>0</v>
      </c>
      <c r="D9" s="43">
        <f t="shared" si="2"/>
        <v>0</v>
      </c>
      <c r="E9" s="43">
        <f t="shared" si="2"/>
        <v>239132000</v>
      </c>
      <c r="F9" s="44">
        <f t="shared" si="2"/>
        <v>239132000</v>
      </c>
      <c r="G9" s="45">
        <f t="shared" si="2"/>
        <v>167500000</v>
      </c>
      <c r="H9" s="44">
        <f t="shared" si="2"/>
        <v>33214000</v>
      </c>
      <c r="I9" s="45">
        <f t="shared" si="2"/>
        <v>24747815</v>
      </c>
      <c r="J9" s="44">
        <f t="shared" si="2"/>
        <v>58620000</v>
      </c>
      <c r="K9" s="45">
        <f t="shared" si="2"/>
        <v>76674045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91834000</v>
      </c>
      <c r="Q9" s="45">
        <f t="shared" si="2"/>
        <v>101421860</v>
      </c>
      <c r="R9" s="20">
        <f>IF(($H9       =0),0,((($J9       -$H9       )/$H9       )*100))</f>
        <v>76.491840790028292</v>
      </c>
      <c r="S9" s="21">
        <f>IF(($I9       =0),0,((($K9       -$I9       )/$I9       )*100))</f>
        <v>209.82147312803173</v>
      </c>
      <c r="T9" s="20">
        <f>IF(($E9       =0),0,(($P9       /$E9       )*100))</f>
        <v>38.403057725440341</v>
      </c>
      <c r="U9" s="22">
        <f>IF(($E9       =0),0,(($Q9       /$E9       )*100))</f>
        <v>42.412500209089544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143068000</v>
      </c>
      <c r="C10" s="46"/>
      <c r="D10" s="46"/>
      <c r="E10" s="46">
        <f t="shared" ref="E10:E41" si="4">$B10      +$C10      +$D10</f>
        <v>143068000</v>
      </c>
      <c r="F10" s="47">
        <v>143068000</v>
      </c>
      <c r="G10" s="48">
        <v>98000000</v>
      </c>
      <c r="H10" s="47">
        <v>25567000</v>
      </c>
      <c r="I10" s="48">
        <v>21180359</v>
      </c>
      <c r="J10" s="47">
        <v>36149000</v>
      </c>
      <c r="K10" s="48">
        <v>42708466</v>
      </c>
      <c r="L10" s="47"/>
      <c r="M10" s="48"/>
      <c r="N10" s="47"/>
      <c r="O10" s="48"/>
      <c r="P10" s="47">
        <f t="shared" ref="P10:P41" si="5">$H10      +$J10      +$L10      +$N10</f>
        <v>61716000</v>
      </c>
      <c r="Q10" s="48">
        <f t="shared" ref="Q10:Q41" si="6">$I10      +$K10      +$M10      +$O10</f>
        <v>63888825</v>
      </c>
      <c r="R10" s="24">
        <f t="shared" ref="R10:R41" si="7">IF(($H10      =0),0,((($J10      -$H10      )/$H10      )*100))</f>
        <v>41.389290882778582</v>
      </c>
      <c r="S10" s="25">
        <f t="shared" ref="S10:S41" si="8">IF(($I10      =0),0,((($K10      -$I10      )/$I10      )*100))</f>
        <v>101.64184185924327</v>
      </c>
      <c r="T10" s="24">
        <f t="shared" ref="T10:T41" si="9">IF(($E10      =0),0,(($P10      /$E10      )*100))</f>
        <v>43.137529007185393</v>
      </c>
      <c r="U10" s="26">
        <f t="shared" ref="U10:U41" si="10">IF(($E10      =0),0,(($Q10      /$E10      )*100))</f>
        <v>44.656264853076863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21550000</v>
      </c>
      <c r="C13" s="46"/>
      <c r="D13" s="46"/>
      <c r="E13" s="46">
        <f t="shared" si="4"/>
        <v>21550000</v>
      </c>
      <c r="F13" s="47">
        <v>21550000</v>
      </c>
      <c r="G13" s="48">
        <v>14500000</v>
      </c>
      <c r="H13" s="47">
        <v>920000</v>
      </c>
      <c r="I13" s="48"/>
      <c r="J13" s="47"/>
      <c r="K13" s="48">
        <v>7092744</v>
      </c>
      <c r="L13" s="47"/>
      <c r="M13" s="48"/>
      <c r="N13" s="47"/>
      <c r="O13" s="48"/>
      <c r="P13" s="47">
        <f t="shared" si="5"/>
        <v>920000</v>
      </c>
      <c r="Q13" s="48">
        <f t="shared" si="6"/>
        <v>7092744</v>
      </c>
      <c r="R13" s="24">
        <f t="shared" si="7"/>
        <v>-100</v>
      </c>
      <c r="S13" s="25">
        <f t="shared" si="8"/>
        <v>0</v>
      </c>
      <c r="T13" s="24">
        <f t="shared" si="9"/>
        <v>4.2691415313225063</v>
      </c>
      <c r="U13" s="26">
        <f t="shared" si="10"/>
        <v>32.912965197215776</v>
      </c>
      <c r="V13" s="47"/>
      <c r="W13" s="48"/>
    </row>
    <row r="14" spans="1:23" ht="13" x14ac:dyDescent="0.3">
      <c r="A14" s="23" t="s">
        <v>41</v>
      </c>
      <c r="B14" s="46">
        <v>24514000</v>
      </c>
      <c r="C14" s="46"/>
      <c r="D14" s="46"/>
      <c r="E14" s="46">
        <f t="shared" si="4"/>
        <v>24514000</v>
      </c>
      <c r="F14" s="47">
        <v>24514000</v>
      </c>
      <c r="G14" s="48">
        <v>15000000</v>
      </c>
      <c r="H14" s="47">
        <v>3160000</v>
      </c>
      <c r="I14" s="48"/>
      <c r="J14" s="47">
        <v>8084000</v>
      </c>
      <c r="K14" s="48">
        <v>11235926</v>
      </c>
      <c r="L14" s="47"/>
      <c r="M14" s="48"/>
      <c r="N14" s="47"/>
      <c r="O14" s="48"/>
      <c r="P14" s="47">
        <f t="shared" si="5"/>
        <v>11244000</v>
      </c>
      <c r="Q14" s="48">
        <f t="shared" si="6"/>
        <v>11235926</v>
      </c>
      <c r="R14" s="24">
        <f t="shared" si="7"/>
        <v>155.82278481012659</v>
      </c>
      <c r="S14" s="25">
        <f t="shared" si="8"/>
        <v>0</v>
      </c>
      <c r="T14" s="24">
        <f t="shared" si="9"/>
        <v>45.867667455331649</v>
      </c>
      <c r="U14" s="26">
        <f t="shared" si="10"/>
        <v>45.834731174023005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40000000</v>
      </c>
      <c r="H23" s="47">
        <v>3567000</v>
      </c>
      <c r="I23" s="48">
        <v>3567456</v>
      </c>
      <c r="J23" s="47">
        <v>14387000</v>
      </c>
      <c r="K23" s="48">
        <v>15636909</v>
      </c>
      <c r="L23" s="47"/>
      <c r="M23" s="48"/>
      <c r="N23" s="47"/>
      <c r="O23" s="48"/>
      <c r="P23" s="47">
        <f t="shared" si="5"/>
        <v>17954000</v>
      </c>
      <c r="Q23" s="48">
        <f t="shared" si="6"/>
        <v>19204365</v>
      </c>
      <c r="R23" s="24">
        <f t="shared" si="7"/>
        <v>303.33613680964396</v>
      </c>
      <c r="S23" s="25">
        <f t="shared" si="8"/>
        <v>338.3210052205269</v>
      </c>
      <c r="T23" s="24">
        <f t="shared" si="9"/>
        <v>35.908000000000001</v>
      </c>
      <c r="U23" s="26">
        <f t="shared" si="10"/>
        <v>38.408730000000006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4956000</v>
      </c>
      <c r="C27" s="43">
        <f t="shared" si="11"/>
        <v>0</v>
      </c>
      <c r="D27" s="43">
        <f t="shared" si="11"/>
        <v>0</v>
      </c>
      <c r="E27" s="43">
        <f t="shared" si="11"/>
        <v>4956000</v>
      </c>
      <c r="F27" s="44">
        <f t="shared" si="11"/>
        <v>4956000</v>
      </c>
      <c r="G27" s="45">
        <f t="shared" si="11"/>
        <v>4024000</v>
      </c>
      <c r="H27" s="44">
        <f t="shared" si="11"/>
        <v>931000</v>
      </c>
      <c r="I27" s="45">
        <f t="shared" si="11"/>
        <v>757851</v>
      </c>
      <c r="J27" s="44">
        <f t="shared" si="11"/>
        <v>671000</v>
      </c>
      <c r="K27" s="45">
        <f t="shared" si="11"/>
        <v>1231348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1602000</v>
      </c>
      <c r="Q27" s="45">
        <f t="shared" si="11"/>
        <v>1989199</v>
      </c>
      <c r="R27" s="20">
        <f t="shared" si="7"/>
        <v>-27.926960257787325</v>
      </c>
      <c r="S27" s="21">
        <f t="shared" si="8"/>
        <v>62.478904164538939</v>
      </c>
      <c r="T27" s="20">
        <f t="shared" si="9"/>
        <v>32.324455205811134</v>
      </c>
      <c r="U27" s="22">
        <f t="shared" si="10"/>
        <v>40.137187247780467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251444</v>
      </c>
      <c r="J30" s="47"/>
      <c r="K30" s="48">
        <v>397205</v>
      </c>
      <c r="L30" s="47"/>
      <c r="M30" s="48"/>
      <c r="N30" s="47"/>
      <c r="O30" s="48"/>
      <c r="P30" s="47">
        <f t="shared" si="5"/>
        <v>0</v>
      </c>
      <c r="Q30" s="48">
        <f t="shared" si="6"/>
        <v>648649</v>
      </c>
      <c r="R30" s="24">
        <f t="shared" si="7"/>
        <v>0</v>
      </c>
      <c r="S30" s="25">
        <f t="shared" si="8"/>
        <v>57.969567776522801</v>
      </c>
      <c r="T30" s="24">
        <f t="shared" si="9"/>
        <v>0</v>
      </c>
      <c r="U30" s="26">
        <f t="shared" si="10"/>
        <v>35.062108108108106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3106000</v>
      </c>
      <c r="C32" s="46"/>
      <c r="D32" s="46"/>
      <c r="E32" s="46">
        <f t="shared" si="4"/>
        <v>3106000</v>
      </c>
      <c r="F32" s="47">
        <v>3106000</v>
      </c>
      <c r="G32" s="48">
        <v>2174000</v>
      </c>
      <c r="H32" s="47">
        <v>931000</v>
      </c>
      <c r="I32" s="48">
        <v>506407</v>
      </c>
      <c r="J32" s="47">
        <v>671000</v>
      </c>
      <c r="K32" s="48">
        <v>834143</v>
      </c>
      <c r="L32" s="47"/>
      <c r="M32" s="48"/>
      <c r="N32" s="47"/>
      <c r="O32" s="48"/>
      <c r="P32" s="47">
        <f t="shared" si="5"/>
        <v>1602000</v>
      </c>
      <c r="Q32" s="48">
        <f t="shared" si="6"/>
        <v>1340550</v>
      </c>
      <c r="R32" s="24">
        <f t="shared" si="7"/>
        <v>-27.926960257787325</v>
      </c>
      <c r="S32" s="25">
        <f t="shared" si="8"/>
        <v>64.717904768299022</v>
      </c>
      <c r="T32" s="24">
        <f t="shared" si="9"/>
        <v>51.577591757887966</v>
      </c>
      <c r="U32" s="26">
        <f t="shared" si="10"/>
        <v>43.160012878300066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13792000</v>
      </c>
      <c r="C42" s="52">
        <f t="shared" si="13"/>
        <v>0</v>
      </c>
      <c r="D42" s="52">
        <f t="shared" si="13"/>
        <v>0</v>
      </c>
      <c r="E42" s="52">
        <f t="shared" si="13"/>
        <v>13792000</v>
      </c>
      <c r="F42" s="53">
        <f t="shared" si="13"/>
        <v>13792000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13792000</v>
      </c>
      <c r="C43" s="43">
        <f t="shared" si="19"/>
        <v>0</v>
      </c>
      <c r="D43" s="43">
        <f t="shared" si="19"/>
        <v>0</v>
      </c>
      <c r="E43" s="43">
        <f t="shared" si="19"/>
        <v>13792000</v>
      </c>
      <c r="F43" s="44">
        <f t="shared" si="19"/>
        <v>13792000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13692000</v>
      </c>
      <c r="C45" s="46"/>
      <c r="D45" s="46"/>
      <c r="E45" s="46">
        <f t="shared" si="21"/>
        <v>13692000</v>
      </c>
      <c r="F45" s="47">
        <v>13692000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257880000</v>
      </c>
      <c r="C58" s="43">
        <f t="shared" si="26"/>
        <v>0</v>
      </c>
      <c r="D58" s="43">
        <f t="shared" si="26"/>
        <v>0</v>
      </c>
      <c r="E58" s="43">
        <f t="shared" si="26"/>
        <v>257880000</v>
      </c>
      <c r="F58" s="44">
        <f t="shared" si="26"/>
        <v>257880000</v>
      </c>
      <c r="G58" s="45">
        <f t="shared" si="26"/>
        <v>171524000</v>
      </c>
      <c r="H58" s="44">
        <f t="shared" si="26"/>
        <v>34145000</v>
      </c>
      <c r="I58" s="45">
        <f t="shared" si="26"/>
        <v>25505666</v>
      </c>
      <c r="J58" s="44">
        <f t="shared" si="26"/>
        <v>59291000</v>
      </c>
      <c r="K58" s="45">
        <f t="shared" si="26"/>
        <v>77905393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93436000</v>
      </c>
      <c r="Q58" s="45">
        <f t="shared" si="26"/>
        <v>103411059</v>
      </c>
      <c r="R58" s="20">
        <f t="shared" si="14"/>
        <v>73.644750329477233</v>
      </c>
      <c r="S58" s="21">
        <f t="shared" si="15"/>
        <v>205.44347675532174</v>
      </c>
      <c r="T58" s="20">
        <f t="shared" si="16"/>
        <v>36.232356134636269</v>
      </c>
      <c r="U58" s="22">
        <f t="shared" si="17"/>
        <v>40.100457189390411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257880000</v>
      </c>
      <c r="C62" s="55">
        <f t="shared" si="30"/>
        <v>0</v>
      </c>
      <c r="D62" s="55">
        <f t="shared" si="30"/>
        <v>0</v>
      </c>
      <c r="E62" s="55">
        <f t="shared" si="30"/>
        <v>257880000</v>
      </c>
      <c r="F62" s="56">
        <f t="shared" si="30"/>
        <v>257880000</v>
      </c>
      <c r="G62" s="57">
        <f t="shared" si="30"/>
        <v>171524000</v>
      </c>
      <c r="H62" s="56">
        <f t="shared" si="30"/>
        <v>34145000</v>
      </c>
      <c r="I62" s="57">
        <f t="shared" si="30"/>
        <v>25505666</v>
      </c>
      <c r="J62" s="56">
        <f t="shared" si="30"/>
        <v>59291000</v>
      </c>
      <c r="K62" s="57">
        <f t="shared" si="30"/>
        <v>77905393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93436000</v>
      </c>
      <c r="Q62" s="57">
        <f t="shared" si="30"/>
        <v>103411059</v>
      </c>
      <c r="R62" s="38">
        <f t="shared" si="14"/>
        <v>73.644750329477233</v>
      </c>
      <c r="S62" s="39">
        <f t="shared" si="15"/>
        <v>205.44347675532174</v>
      </c>
      <c r="T62" s="38">
        <f t="shared" si="16"/>
        <v>36.232356134636269</v>
      </c>
      <c r="U62" s="39">
        <f t="shared" si="17"/>
        <v>40.100457189390411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46687000</v>
      </c>
      <c r="C8" s="40">
        <f t="shared" si="0"/>
        <v>0</v>
      </c>
      <c r="D8" s="40">
        <f t="shared" si="0"/>
        <v>0</v>
      </c>
      <c r="E8" s="40">
        <f t="shared" si="0"/>
        <v>46687000</v>
      </c>
      <c r="F8" s="41">
        <f t="shared" si="0"/>
        <v>46687000</v>
      </c>
      <c r="G8" s="42">
        <f t="shared" si="0"/>
        <v>28665000</v>
      </c>
      <c r="H8" s="41">
        <f t="shared" si="0"/>
        <v>12239000</v>
      </c>
      <c r="I8" s="42">
        <f t="shared" si="0"/>
        <v>0</v>
      </c>
      <c r="J8" s="41">
        <f t="shared" si="0"/>
        <v>7391000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19630000</v>
      </c>
      <c r="Q8" s="42">
        <f t="shared" si="0"/>
        <v>0</v>
      </c>
      <c r="R8" s="16">
        <f>IF(($H8       =0),0,((($J8       -$H8       )/$H8       )*100))</f>
        <v>-39.611079336547107</v>
      </c>
      <c r="S8" s="17">
        <f>IF(($I8       =0),0,((($K8       -$I8       )/$I8       )*100))</f>
        <v>0</v>
      </c>
      <c r="T8" s="16">
        <f>IF(($E8       =0),0,(($P8       /$E8       )*100))</f>
        <v>42.045965686379503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42737000</v>
      </c>
      <c r="C9" s="43">
        <f t="shared" si="2"/>
        <v>0</v>
      </c>
      <c r="D9" s="43">
        <f t="shared" si="2"/>
        <v>0</v>
      </c>
      <c r="E9" s="43">
        <f t="shared" si="2"/>
        <v>42737000</v>
      </c>
      <c r="F9" s="44">
        <f t="shared" si="2"/>
        <v>42737000</v>
      </c>
      <c r="G9" s="45">
        <f t="shared" si="2"/>
        <v>25000000</v>
      </c>
      <c r="H9" s="44">
        <f t="shared" si="2"/>
        <v>11714000</v>
      </c>
      <c r="I9" s="45">
        <f t="shared" si="2"/>
        <v>0</v>
      </c>
      <c r="J9" s="44">
        <f t="shared" si="2"/>
        <v>6819000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18533000</v>
      </c>
      <c r="Q9" s="45">
        <f t="shared" si="2"/>
        <v>0</v>
      </c>
      <c r="R9" s="20">
        <f>IF(($H9       =0),0,((($J9       -$H9       )/$H9       )*100))</f>
        <v>-41.78760457572136</v>
      </c>
      <c r="S9" s="21">
        <f>IF(($I9       =0),0,((($K9       -$I9       )/$I9       )*100))</f>
        <v>0</v>
      </c>
      <c r="T9" s="20">
        <f>IF(($E9       =0),0,(($P9       /$E9       )*100))</f>
        <v>43.365233872288648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18249000</v>
      </c>
      <c r="C10" s="46"/>
      <c r="D10" s="46"/>
      <c r="E10" s="46">
        <f t="shared" ref="E10:E41" si="4">$B10      +$C10      +$D10</f>
        <v>18249000</v>
      </c>
      <c r="F10" s="47">
        <v>18249000</v>
      </c>
      <c r="G10" s="48">
        <v>6000000</v>
      </c>
      <c r="H10" s="47">
        <v>1259000</v>
      </c>
      <c r="I10" s="48"/>
      <c r="J10" s="47">
        <v>259000</v>
      </c>
      <c r="K10" s="48"/>
      <c r="L10" s="47"/>
      <c r="M10" s="48"/>
      <c r="N10" s="47"/>
      <c r="O10" s="48"/>
      <c r="P10" s="47">
        <f t="shared" ref="P10:P41" si="5">$H10      +$J10      +$L10      +$N10</f>
        <v>1518000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-79.428117553613973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8.3182640144665463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24488000</v>
      </c>
      <c r="C13" s="46"/>
      <c r="D13" s="46"/>
      <c r="E13" s="46">
        <f t="shared" si="4"/>
        <v>24488000</v>
      </c>
      <c r="F13" s="47">
        <v>24488000</v>
      </c>
      <c r="G13" s="48">
        <v>19000000</v>
      </c>
      <c r="H13" s="47">
        <v>10455000</v>
      </c>
      <c r="I13" s="48"/>
      <c r="J13" s="47">
        <v>6560000</v>
      </c>
      <c r="K13" s="48"/>
      <c r="L13" s="47"/>
      <c r="M13" s="48"/>
      <c r="N13" s="47"/>
      <c r="O13" s="48"/>
      <c r="P13" s="47">
        <f t="shared" si="5"/>
        <v>17015000</v>
      </c>
      <c r="Q13" s="48">
        <f t="shared" si="6"/>
        <v>0</v>
      </c>
      <c r="R13" s="24">
        <f t="shared" si="7"/>
        <v>-37.254901960784316</v>
      </c>
      <c r="S13" s="25">
        <f t="shared" si="8"/>
        <v>0</v>
      </c>
      <c r="T13" s="24">
        <f t="shared" si="9"/>
        <v>69.483012087553092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3665000</v>
      </c>
      <c r="H27" s="44">
        <f t="shared" si="11"/>
        <v>525000</v>
      </c>
      <c r="I27" s="45">
        <f t="shared" si="11"/>
        <v>0</v>
      </c>
      <c r="J27" s="44">
        <f t="shared" si="11"/>
        <v>572000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1097000</v>
      </c>
      <c r="Q27" s="45">
        <f t="shared" si="11"/>
        <v>0</v>
      </c>
      <c r="R27" s="20">
        <f t="shared" si="7"/>
        <v>8.9523809523809526</v>
      </c>
      <c r="S27" s="21">
        <f t="shared" si="8"/>
        <v>0</v>
      </c>
      <c r="T27" s="20">
        <f t="shared" si="9"/>
        <v>27.772151898734176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>
        <v>432000</v>
      </c>
      <c r="K30" s="48"/>
      <c r="L30" s="47"/>
      <c r="M30" s="48"/>
      <c r="N30" s="47"/>
      <c r="O30" s="48"/>
      <c r="P30" s="47">
        <f t="shared" si="5"/>
        <v>432000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14.399999999999999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525000</v>
      </c>
      <c r="I32" s="48"/>
      <c r="J32" s="47">
        <v>140000</v>
      </c>
      <c r="K32" s="48"/>
      <c r="L32" s="47"/>
      <c r="M32" s="48"/>
      <c r="N32" s="47"/>
      <c r="O32" s="48"/>
      <c r="P32" s="47">
        <f t="shared" si="5"/>
        <v>665000</v>
      </c>
      <c r="Q32" s="48">
        <f t="shared" si="6"/>
        <v>0</v>
      </c>
      <c r="R32" s="24">
        <f t="shared" si="7"/>
        <v>-73.333333333333329</v>
      </c>
      <c r="S32" s="25">
        <f t="shared" si="8"/>
        <v>0</v>
      </c>
      <c r="T32" s="24">
        <f t="shared" si="9"/>
        <v>70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8991000</v>
      </c>
      <c r="C42" s="52">
        <f t="shared" si="13"/>
        <v>0</v>
      </c>
      <c r="D42" s="52">
        <f t="shared" si="13"/>
        <v>0</v>
      </c>
      <c r="E42" s="52">
        <f t="shared" si="13"/>
        <v>8991000</v>
      </c>
      <c r="F42" s="53">
        <f t="shared" si="13"/>
        <v>8991000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8991000</v>
      </c>
      <c r="C43" s="43">
        <f t="shared" si="19"/>
        <v>0</v>
      </c>
      <c r="D43" s="43">
        <f t="shared" si="19"/>
        <v>0</v>
      </c>
      <c r="E43" s="43">
        <f t="shared" si="19"/>
        <v>8991000</v>
      </c>
      <c r="F43" s="44">
        <f t="shared" si="19"/>
        <v>8991000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8991000</v>
      </c>
      <c r="C45" s="46"/>
      <c r="D45" s="46"/>
      <c r="E45" s="46">
        <f t="shared" si="21"/>
        <v>8991000</v>
      </c>
      <c r="F45" s="47">
        <v>8991000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55678000</v>
      </c>
      <c r="C58" s="43">
        <f t="shared" si="26"/>
        <v>0</v>
      </c>
      <c r="D58" s="43">
        <f t="shared" si="26"/>
        <v>0</v>
      </c>
      <c r="E58" s="43">
        <f t="shared" si="26"/>
        <v>55678000</v>
      </c>
      <c r="F58" s="44">
        <f t="shared" si="26"/>
        <v>55678000</v>
      </c>
      <c r="G58" s="45">
        <f t="shared" si="26"/>
        <v>28665000</v>
      </c>
      <c r="H58" s="44">
        <f t="shared" si="26"/>
        <v>12239000</v>
      </c>
      <c r="I58" s="45">
        <f t="shared" si="26"/>
        <v>0</v>
      </c>
      <c r="J58" s="44">
        <f t="shared" si="26"/>
        <v>7391000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19630000</v>
      </c>
      <c r="Q58" s="45">
        <f t="shared" si="26"/>
        <v>0</v>
      </c>
      <c r="R58" s="20">
        <f t="shared" si="14"/>
        <v>-39.611079336547107</v>
      </c>
      <c r="S58" s="21">
        <f t="shared" si="15"/>
        <v>0</v>
      </c>
      <c r="T58" s="20">
        <f t="shared" si="16"/>
        <v>35.256295125543303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55678000</v>
      </c>
      <c r="C62" s="55">
        <f t="shared" si="30"/>
        <v>0</v>
      </c>
      <c r="D62" s="55">
        <f t="shared" si="30"/>
        <v>0</v>
      </c>
      <c r="E62" s="55">
        <f t="shared" si="30"/>
        <v>55678000</v>
      </c>
      <c r="F62" s="56">
        <f t="shared" si="30"/>
        <v>55678000</v>
      </c>
      <c r="G62" s="57">
        <f t="shared" si="30"/>
        <v>28665000</v>
      </c>
      <c r="H62" s="56">
        <f t="shared" si="30"/>
        <v>12239000</v>
      </c>
      <c r="I62" s="57">
        <f t="shared" si="30"/>
        <v>0</v>
      </c>
      <c r="J62" s="56">
        <f t="shared" si="30"/>
        <v>7391000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19630000</v>
      </c>
      <c r="Q62" s="57">
        <f t="shared" si="30"/>
        <v>0</v>
      </c>
      <c r="R62" s="38">
        <f t="shared" si="14"/>
        <v>-39.611079336547107</v>
      </c>
      <c r="S62" s="39">
        <f t="shared" si="15"/>
        <v>0</v>
      </c>
      <c r="T62" s="38">
        <f t="shared" si="16"/>
        <v>35.256295125543303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30517000</v>
      </c>
      <c r="C8" s="40">
        <f t="shared" si="0"/>
        <v>0</v>
      </c>
      <c r="D8" s="40">
        <f t="shared" si="0"/>
        <v>0</v>
      </c>
      <c r="E8" s="40">
        <f t="shared" si="0"/>
        <v>30517000</v>
      </c>
      <c r="F8" s="41">
        <f t="shared" si="0"/>
        <v>30517000</v>
      </c>
      <c r="G8" s="42">
        <f t="shared" si="0"/>
        <v>16886000</v>
      </c>
      <c r="H8" s="41">
        <f t="shared" si="0"/>
        <v>1553000</v>
      </c>
      <c r="I8" s="42">
        <f t="shared" si="0"/>
        <v>0</v>
      </c>
      <c r="J8" s="41">
        <f t="shared" si="0"/>
        <v>13432000</v>
      </c>
      <c r="K8" s="42">
        <f t="shared" si="0"/>
        <v>190631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14985000</v>
      </c>
      <c r="Q8" s="42">
        <f t="shared" si="0"/>
        <v>190631</v>
      </c>
      <c r="R8" s="16">
        <f>IF(($H8       =0),0,((($J8       -$H8       )/$H8       )*100))</f>
        <v>764.90663232453312</v>
      </c>
      <c r="S8" s="17">
        <f>IF(($I8       =0),0,((($K8       -$I8       )/$I8       )*100))</f>
        <v>0</v>
      </c>
      <c r="T8" s="16">
        <f>IF(($E8       =0),0,(($P8       /$E8       )*100))</f>
        <v>49.103778221974636</v>
      </c>
      <c r="U8" s="18">
        <f>IF(($E8       =0),0,(($Q8       /$E8       )*100))</f>
        <v>0.62467149457679327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27617000</v>
      </c>
      <c r="C9" s="43">
        <f t="shared" si="2"/>
        <v>0</v>
      </c>
      <c r="D9" s="43">
        <f t="shared" si="2"/>
        <v>0</v>
      </c>
      <c r="E9" s="43">
        <f t="shared" si="2"/>
        <v>27617000</v>
      </c>
      <c r="F9" s="44">
        <f t="shared" si="2"/>
        <v>27617000</v>
      </c>
      <c r="G9" s="45">
        <f t="shared" si="2"/>
        <v>14271000</v>
      </c>
      <c r="H9" s="44">
        <f t="shared" si="2"/>
        <v>1137000</v>
      </c>
      <c r="I9" s="45">
        <f t="shared" si="2"/>
        <v>0</v>
      </c>
      <c r="J9" s="44">
        <f t="shared" si="2"/>
        <v>13134000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14271000</v>
      </c>
      <c r="Q9" s="45">
        <f t="shared" si="2"/>
        <v>0</v>
      </c>
      <c r="R9" s="20">
        <f>IF(($H9       =0),0,((($J9       -$H9       )/$H9       )*100))</f>
        <v>1055.1451187335092</v>
      </c>
      <c r="S9" s="21">
        <f>IF(($I9       =0),0,((($K9       -$I9       )/$I9       )*100))</f>
        <v>0</v>
      </c>
      <c r="T9" s="20">
        <f>IF(($E9       =0),0,(($P9       /$E9       )*100))</f>
        <v>51.674693123800552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25271000</v>
      </c>
      <c r="C10" s="46"/>
      <c r="D10" s="46"/>
      <c r="E10" s="46">
        <f t="shared" ref="E10:E41" si="4">$B10      +$C10      +$D10</f>
        <v>25271000</v>
      </c>
      <c r="F10" s="47">
        <v>25271000</v>
      </c>
      <c r="G10" s="48">
        <v>14271000</v>
      </c>
      <c r="H10" s="47">
        <v>1137000</v>
      </c>
      <c r="I10" s="48"/>
      <c r="J10" s="47">
        <v>13134000</v>
      </c>
      <c r="K10" s="48"/>
      <c r="L10" s="47"/>
      <c r="M10" s="48"/>
      <c r="N10" s="47"/>
      <c r="O10" s="48"/>
      <c r="P10" s="47">
        <f t="shared" ref="P10:P41" si="5">$H10      +$J10      +$L10      +$N10</f>
        <v>14271000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1055.1451187335092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56.471845198053103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2346000</v>
      </c>
      <c r="C13" s="46"/>
      <c r="D13" s="46"/>
      <c r="E13" s="46">
        <f t="shared" si="4"/>
        <v>2346000</v>
      </c>
      <c r="F13" s="47">
        <v>2346000</v>
      </c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2900000</v>
      </c>
      <c r="C27" s="43">
        <f t="shared" si="11"/>
        <v>0</v>
      </c>
      <c r="D27" s="43">
        <f t="shared" si="11"/>
        <v>0</v>
      </c>
      <c r="E27" s="43">
        <f t="shared" si="11"/>
        <v>2900000</v>
      </c>
      <c r="F27" s="44">
        <f t="shared" si="11"/>
        <v>2900000</v>
      </c>
      <c r="G27" s="45">
        <f t="shared" si="11"/>
        <v>2615000</v>
      </c>
      <c r="H27" s="44">
        <f t="shared" si="11"/>
        <v>416000</v>
      </c>
      <c r="I27" s="45">
        <f t="shared" si="11"/>
        <v>0</v>
      </c>
      <c r="J27" s="44">
        <f t="shared" si="11"/>
        <v>298000</v>
      </c>
      <c r="K27" s="45">
        <f t="shared" si="11"/>
        <v>190631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714000</v>
      </c>
      <c r="Q27" s="45">
        <f t="shared" si="11"/>
        <v>190631</v>
      </c>
      <c r="R27" s="20">
        <f t="shared" si="7"/>
        <v>-28.365384615384613</v>
      </c>
      <c r="S27" s="21">
        <f t="shared" si="8"/>
        <v>0</v>
      </c>
      <c r="T27" s="20">
        <f t="shared" si="9"/>
        <v>24.620689655172416</v>
      </c>
      <c r="U27" s="22">
        <f t="shared" si="10"/>
        <v>6.5734827586206901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114000</v>
      </c>
      <c r="I30" s="48"/>
      <c r="J30" s="47">
        <v>198000</v>
      </c>
      <c r="K30" s="48">
        <v>190631</v>
      </c>
      <c r="L30" s="47"/>
      <c r="M30" s="48"/>
      <c r="N30" s="47"/>
      <c r="O30" s="48"/>
      <c r="P30" s="47">
        <f t="shared" si="5"/>
        <v>312000</v>
      </c>
      <c r="Q30" s="48">
        <f t="shared" si="6"/>
        <v>190631</v>
      </c>
      <c r="R30" s="24">
        <f t="shared" si="7"/>
        <v>73.68421052631578</v>
      </c>
      <c r="S30" s="25">
        <f t="shared" si="8"/>
        <v>0</v>
      </c>
      <c r="T30" s="24">
        <f t="shared" si="9"/>
        <v>16</v>
      </c>
      <c r="U30" s="26">
        <f t="shared" si="10"/>
        <v>9.7759487179487188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302000</v>
      </c>
      <c r="I32" s="48"/>
      <c r="J32" s="47">
        <v>100000</v>
      </c>
      <c r="K32" s="48"/>
      <c r="L32" s="47"/>
      <c r="M32" s="48"/>
      <c r="N32" s="47"/>
      <c r="O32" s="48"/>
      <c r="P32" s="47">
        <f t="shared" si="5"/>
        <v>402000</v>
      </c>
      <c r="Q32" s="48">
        <f t="shared" si="6"/>
        <v>0</v>
      </c>
      <c r="R32" s="24">
        <f t="shared" si="7"/>
        <v>-66.88741721854305</v>
      </c>
      <c r="S32" s="25">
        <f t="shared" si="8"/>
        <v>0</v>
      </c>
      <c r="T32" s="24">
        <f t="shared" si="9"/>
        <v>42.315789473684212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5242000</v>
      </c>
      <c r="C42" s="52">
        <f t="shared" si="13"/>
        <v>0</v>
      </c>
      <c r="D42" s="52">
        <f t="shared" si="13"/>
        <v>0</v>
      </c>
      <c r="E42" s="52">
        <f t="shared" si="13"/>
        <v>5242000</v>
      </c>
      <c r="F42" s="53">
        <f t="shared" si="13"/>
        <v>5242000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5242000</v>
      </c>
      <c r="C43" s="43">
        <f t="shared" si="19"/>
        <v>0</v>
      </c>
      <c r="D43" s="43">
        <f t="shared" si="19"/>
        <v>0</v>
      </c>
      <c r="E43" s="43">
        <f t="shared" si="19"/>
        <v>5242000</v>
      </c>
      <c r="F43" s="44">
        <f t="shared" si="19"/>
        <v>5242000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5242000</v>
      </c>
      <c r="C45" s="46"/>
      <c r="D45" s="46"/>
      <c r="E45" s="46">
        <f t="shared" si="21"/>
        <v>5242000</v>
      </c>
      <c r="F45" s="47">
        <v>5242000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35759000</v>
      </c>
      <c r="C58" s="43">
        <f t="shared" si="26"/>
        <v>0</v>
      </c>
      <c r="D58" s="43">
        <f t="shared" si="26"/>
        <v>0</v>
      </c>
      <c r="E58" s="43">
        <f t="shared" si="26"/>
        <v>35759000</v>
      </c>
      <c r="F58" s="44">
        <f t="shared" si="26"/>
        <v>35759000</v>
      </c>
      <c r="G58" s="45">
        <f t="shared" si="26"/>
        <v>16886000</v>
      </c>
      <c r="H58" s="44">
        <f t="shared" si="26"/>
        <v>1553000</v>
      </c>
      <c r="I58" s="45">
        <f t="shared" si="26"/>
        <v>0</v>
      </c>
      <c r="J58" s="44">
        <f t="shared" si="26"/>
        <v>13432000</v>
      </c>
      <c r="K58" s="45">
        <f t="shared" si="26"/>
        <v>190631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14985000</v>
      </c>
      <c r="Q58" s="45">
        <f t="shared" si="26"/>
        <v>190631</v>
      </c>
      <c r="R58" s="20">
        <f t="shared" si="14"/>
        <v>764.90663232453312</v>
      </c>
      <c r="S58" s="21">
        <f t="shared" si="15"/>
        <v>0</v>
      </c>
      <c r="T58" s="20">
        <f t="shared" si="16"/>
        <v>41.905534271092591</v>
      </c>
      <c r="U58" s="22">
        <f t="shared" si="17"/>
        <v>0.53309935960177857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35759000</v>
      </c>
      <c r="C62" s="55">
        <f t="shared" si="30"/>
        <v>0</v>
      </c>
      <c r="D62" s="55">
        <f t="shared" si="30"/>
        <v>0</v>
      </c>
      <c r="E62" s="55">
        <f t="shared" si="30"/>
        <v>35759000</v>
      </c>
      <c r="F62" s="56">
        <f t="shared" si="30"/>
        <v>35759000</v>
      </c>
      <c r="G62" s="57">
        <f t="shared" si="30"/>
        <v>16886000</v>
      </c>
      <c r="H62" s="56">
        <f t="shared" si="30"/>
        <v>1553000</v>
      </c>
      <c r="I62" s="57">
        <f t="shared" si="30"/>
        <v>0</v>
      </c>
      <c r="J62" s="56">
        <f t="shared" si="30"/>
        <v>13432000</v>
      </c>
      <c r="K62" s="57">
        <f t="shared" si="30"/>
        <v>190631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14985000</v>
      </c>
      <c r="Q62" s="57">
        <f t="shared" si="30"/>
        <v>190631</v>
      </c>
      <c r="R62" s="38">
        <f t="shared" si="14"/>
        <v>764.90663232453312</v>
      </c>
      <c r="S62" s="39">
        <f t="shared" si="15"/>
        <v>0</v>
      </c>
      <c r="T62" s="38">
        <f t="shared" si="16"/>
        <v>41.905534271092591</v>
      </c>
      <c r="U62" s="39">
        <f t="shared" si="17"/>
        <v>0.53309935960177857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46717000</v>
      </c>
      <c r="C8" s="40">
        <f t="shared" si="0"/>
        <v>0</v>
      </c>
      <c r="D8" s="40">
        <f t="shared" si="0"/>
        <v>0</v>
      </c>
      <c r="E8" s="40">
        <f t="shared" si="0"/>
        <v>46717000</v>
      </c>
      <c r="F8" s="41">
        <f t="shared" si="0"/>
        <v>46717000</v>
      </c>
      <c r="G8" s="42">
        <f t="shared" si="0"/>
        <v>32847000</v>
      </c>
      <c r="H8" s="41">
        <f t="shared" si="0"/>
        <v>8281000</v>
      </c>
      <c r="I8" s="42">
        <f t="shared" si="0"/>
        <v>9020151</v>
      </c>
      <c r="J8" s="41">
        <f t="shared" si="0"/>
        <v>16166000</v>
      </c>
      <c r="K8" s="42">
        <f t="shared" si="0"/>
        <v>13507001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24447000</v>
      </c>
      <c r="Q8" s="42">
        <f t="shared" si="0"/>
        <v>22527152</v>
      </c>
      <c r="R8" s="16">
        <f>IF(($H8       =0),0,((($J8       -$H8       )/$H8       )*100))</f>
        <v>95.217968844342465</v>
      </c>
      <c r="S8" s="17">
        <f>IF(($I8       =0),0,((($K8       -$I8       )/$I8       )*100))</f>
        <v>49.742515396915195</v>
      </c>
      <c r="T8" s="16">
        <f>IF(($E8       =0),0,(($P8       /$E8       )*100))</f>
        <v>52.329986942654706</v>
      </c>
      <c r="U8" s="18">
        <f>IF(($E8       =0),0,(($Q8       /$E8       )*100))</f>
        <v>48.220459361688469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42079000</v>
      </c>
      <c r="C9" s="43">
        <f t="shared" si="2"/>
        <v>0</v>
      </c>
      <c r="D9" s="43">
        <f t="shared" si="2"/>
        <v>0</v>
      </c>
      <c r="E9" s="43">
        <f t="shared" si="2"/>
        <v>42079000</v>
      </c>
      <c r="F9" s="44">
        <f t="shared" si="2"/>
        <v>42079000</v>
      </c>
      <c r="G9" s="45">
        <f t="shared" si="2"/>
        <v>28700000</v>
      </c>
      <c r="H9" s="44">
        <f t="shared" si="2"/>
        <v>7775000</v>
      </c>
      <c r="I9" s="45">
        <f t="shared" si="2"/>
        <v>5861497</v>
      </c>
      <c r="J9" s="44">
        <f t="shared" si="2"/>
        <v>15210000</v>
      </c>
      <c r="K9" s="45">
        <f t="shared" si="2"/>
        <v>15036427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22985000</v>
      </c>
      <c r="Q9" s="45">
        <f t="shared" si="2"/>
        <v>20897924</v>
      </c>
      <c r="R9" s="20">
        <f>IF(($H9       =0),0,((($J9       -$H9       )/$H9       )*100))</f>
        <v>95.627009646302255</v>
      </c>
      <c r="S9" s="21">
        <f>IF(($I9       =0),0,((($K9       -$I9       )/$I9       )*100))</f>
        <v>156.52878437027263</v>
      </c>
      <c r="T9" s="20">
        <f>IF(($E9       =0),0,(($P9       /$E9       )*100))</f>
        <v>54.623446374676199</v>
      </c>
      <c r="U9" s="22">
        <f>IF(($E9       =0),0,(($Q9       /$E9       )*100))</f>
        <v>49.663547137527033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20774000</v>
      </c>
      <c r="C10" s="46"/>
      <c r="D10" s="46"/>
      <c r="E10" s="46">
        <f t="shared" ref="E10:E41" si="4">$B10      +$C10      +$D10</f>
        <v>20774000</v>
      </c>
      <c r="F10" s="47">
        <v>20774000</v>
      </c>
      <c r="G10" s="48">
        <v>16700000</v>
      </c>
      <c r="H10" s="47">
        <v>4143000</v>
      </c>
      <c r="I10" s="48">
        <v>3620596</v>
      </c>
      <c r="J10" s="47">
        <v>8646000</v>
      </c>
      <c r="K10" s="48">
        <v>10629413</v>
      </c>
      <c r="L10" s="47"/>
      <c r="M10" s="48"/>
      <c r="N10" s="47"/>
      <c r="O10" s="48"/>
      <c r="P10" s="47">
        <f t="shared" ref="P10:P41" si="5">$H10      +$J10      +$L10      +$N10</f>
        <v>12789000</v>
      </c>
      <c r="Q10" s="48">
        <f t="shared" ref="Q10:Q41" si="6">$I10      +$K10      +$M10      +$O10</f>
        <v>14250009</v>
      </c>
      <c r="R10" s="24">
        <f t="shared" ref="R10:R41" si="7">IF(($H10      =0),0,((($J10      -$H10      )/$H10      )*100))</f>
        <v>108.68935553946415</v>
      </c>
      <c r="S10" s="25">
        <f t="shared" ref="S10:S41" si="8">IF(($I10      =0),0,((($K10      -$I10      )/$I10      )*100))</f>
        <v>193.58185779357873</v>
      </c>
      <c r="T10" s="24">
        <f t="shared" ref="T10:T41" si="9">IF(($E10      =0),0,(($P10      /$E10      )*100))</f>
        <v>61.562530085684031</v>
      </c>
      <c r="U10" s="26">
        <f t="shared" ref="U10:U41" si="10">IF(($E10      =0),0,(($Q10      /$E10      )*100))</f>
        <v>68.595402907480505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21305000</v>
      </c>
      <c r="C13" s="46"/>
      <c r="D13" s="46"/>
      <c r="E13" s="46">
        <f t="shared" si="4"/>
        <v>21305000</v>
      </c>
      <c r="F13" s="47">
        <v>21305000</v>
      </c>
      <c r="G13" s="48">
        <v>12000000</v>
      </c>
      <c r="H13" s="47">
        <v>3632000</v>
      </c>
      <c r="I13" s="48">
        <v>2240901</v>
      </c>
      <c r="J13" s="47">
        <v>6564000</v>
      </c>
      <c r="K13" s="48">
        <v>4407014</v>
      </c>
      <c r="L13" s="47"/>
      <c r="M13" s="48"/>
      <c r="N13" s="47"/>
      <c r="O13" s="48"/>
      <c r="P13" s="47">
        <f t="shared" si="5"/>
        <v>10196000</v>
      </c>
      <c r="Q13" s="48">
        <f t="shared" si="6"/>
        <v>6647915</v>
      </c>
      <c r="R13" s="24">
        <f t="shared" si="7"/>
        <v>80.726872246696033</v>
      </c>
      <c r="S13" s="25">
        <f t="shared" si="8"/>
        <v>96.662592412605463</v>
      </c>
      <c r="T13" s="24">
        <f t="shared" si="9"/>
        <v>47.857310490495188</v>
      </c>
      <c r="U13" s="26">
        <f t="shared" si="10"/>
        <v>31.203543769068293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4638000</v>
      </c>
      <c r="C27" s="43">
        <f t="shared" si="11"/>
        <v>0</v>
      </c>
      <c r="D27" s="43">
        <f t="shared" si="11"/>
        <v>0</v>
      </c>
      <c r="E27" s="43">
        <f t="shared" si="11"/>
        <v>4638000</v>
      </c>
      <c r="F27" s="44">
        <f t="shared" si="11"/>
        <v>4638000</v>
      </c>
      <c r="G27" s="45">
        <f t="shared" si="11"/>
        <v>4147000</v>
      </c>
      <c r="H27" s="44">
        <f t="shared" si="11"/>
        <v>506000</v>
      </c>
      <c r="I27" s="45">
        <f t="shared" si="11"/>
        <v>3158654</v>
      </c>
      <c r="J27" s="44">
        <f t="shared" si="11"/>
        <v>956000</v>
      </c>
      <c r="K27" s="45">
        <f t="shared" si="11"/>
        <v>-1529426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1462000</v>
      </c>
      <c r="Q27" s="45">
        <f t="shared" si="11"/>
        <v>1629228</v>
      </c>
      <c r="R27" s="20">
        <f t="shared" si="7"/>
        <v>88.932806324110672</v>
      </c>
      <c r="S27" s="21">
        <f t="shared" si="8"/>
        <v>-148.42018150769283</v>
      </c>
      <c r="T27" s="20">
        <f t="shared" si="9"/>
        <v>31.522207848210439</v>
      </c>
      <c r="U27" s="22">
        <f t="shared" si="10"/>
        <v>35.127813712807246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98000</v>
      </c>
      <c r="I30" s="48">
        <v>1846796</v>
      </c>
      <c r="J30" s="47">
        <v>507000</v>
      </c>
      <c r="K30" s="48">
        <v>510356</v>
      </c>
      <c r="L30" s="47"/>
      <c r="M30" s="48"/>
      <c r="N30" s="47"/>
      <c r="O30" s="48"/>
      <c r="P30" s="47">
        <f t="shared" si="5"/>
        <v>605000</v>
      </c>
      <c r="Q30" s="48">
        <f t="shared" si="6"/>
        <v>2357152</v>
      </c>
      <c r="R30" s="24">
        <f t="shared" si="7"/>
        <v>417.34693877551018</v>
      </c>
      <c r="S30" s="25">
        <f t="shared" si="8"/>
        <v>-72.365328926421753</v>
      </c>
      <c r="T30" s="24">
        <f t="shared" si="9"/>
        <v>20.166666666666664</v>
      </c>
      <c r="U30" s="26">
        <f t="shared" si="10"/>
        <v>78.571733333333341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1638000</v>
      </c>
      <c r="C32" s="46"/>
      <c r="D32" s="46"/>
      <c r="E32" s="46">
        <f t="shared" si="4"/>
        <v>1638000</v>
      </c>
      <c r="F32" s="47">
        <v>1638000</v>
      </c>
      <c r="G32" s="48">
        <v>1147000</v>
      </c>
      <c r="H32" s="47">
        <v>408000</v>
      </c>
      <c r="I32" s="48">
        <v>1311858</v>
      </c>
      <c r="J32" s="47">
        <v>449000</v>
      </c>
      <c r="K32" s="48">
        <v>-2039782</v>
      </c>
      <c r="L32" s="47"/>
      <c r="M32" s="48"/>
      <c r="N32" s="47"/>
      <c r="O32" s="48"/>
      <c r="P32" s="47">
        <f t="shared" si="5"/>
        <v>857000</v>
      </c>
      <c r="Q32" s="48">
        <f t="shared" si="6"/>
        <v>-727924</v>
      </c>
      <c r="R32" s="24">
        <f t="shared" si="7"/>
        <v>10.049019607843137</v>
      </c>
      <c r="S32" s="25">
        <f t="shared" si="8"/>
        <v>-255.48801775801954</v>
      </c>
      <c r="T32" s="24">
        <f t="shared" si="9"/>
        <v>52.319902319902326</v>
      </c>
      <c r="U32" s="26">
        <f t="shared" si="10"/>
        <v>-44.439804639804642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2382000</v>
      </c>
      <c r="C42" s="52">
        <f t="shared" si="13"/>
        <v>0</v>
      </c>
      <c r="D42" s="52">
        <f t="shared" si="13"/>
        <v>0</v>
      </c>
      <c r="E42" s="52">
        <f t="shared" si="13"/>
        <v>2382000</v>
      </c>
      <c r="F42" s="53">
        <f t="shared" si="13"/>
        <v>2382000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2382000</v>
      </c>
      <c r="C43" s="43">
        <f t="shared" si="19"/>
        <v>0</v>
      </c>
      <c r="D43" s="43">
        <f t="shared" si="19"/>
        <v>0</v>
      </c>
      <c r="E43" s="43">
        <f t="shared" si="19"/>
        <v>2382000</v>
      </c>
      <c r="F43" s="44">
        <f t="shared" si="19"/>
        <v>2382000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2382000</v>
      </c>
      <c r="C45" s="46"/>
      <c r="D45" s="46"/>
      <c r="E45" s="46">
        <f t="shared" si="21"/>
        <v>2382000</v>
      </c>
      <c r="F45" s="47">
        <v>2382000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49099000</v>
      </c>
      <c r="C58" s="43">
        <f t="shared" si="26"/>
        <v>0</v>
      </c>
      <c r="D58" s="43">
        <f t="shared" si="26"/>
        <v>0</v>
      </c>
      <c r="E58" s="43">
        <f t="shared" si="26"/>
        <v>49099000</v>
      </c>
      <c r="F58" s="44">
        <f t="shared" si="26"/>
        <v>49099000</v>
      </c>
      <c r="G58" s="45">
        <f t="shared" si="26"/>
        <v>32847000</v>
      </c>
      <c r="H58" s="44">
        <f t="shared" si="26"/>
        <v>8281000</v>
      </c>
      <c r="I58" s="45">
        <f t="shared" si="26"/>
        <v>9020151</v>
      </c>
      <c r="J58" s="44">
        <f t="shared" si="26"/>
        <v>16166000</v>
      </c>
      <c r="K58" s="45">
        <f t="shared" si="26"/>
        <v>13507001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24447000</v>
      </c>
      <c r="Q58" s="45">
        <f t="shared" si="26"/>
        <v>22527152</v>
      </c>
      <c r="R58" s="20">
        <f t="shared" si="14"/>
        <v>95.217968844342465</v>
      </c>
      <c r="S58" s="21">
        <f t="shared" si="15"/>
        <v>49.742515396915195</v>
      </c>
      <c r="T58" s="20">
        <f t="shared" si="16"/>
        <v>49.79123811075582</v>
      </c>
      <c r="U58" s="22">
        <f t="shared" si="17"/>
        <v>45.881081081081085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49099000</v>
      </c>
      <c r="C62" s="55">
        <f t="shared" si="30"/>
        <v>0</v>
      </c>
      <c r="D62" s="55">
        <f t="shared" si="30"/>
        <v>0</v>
      </c>
      <c r="E62" s="55">
        <f t="shared" si="30"/>
        <v>49099000</v>
      </c>
      <c r="F62" s="56">
        <f t="shared" si="30"/>
        <v>49099000</v>
      </c>
      <c r="G62" s="57">
        <f t="shared" si="30"/>
        <v>32847000</v>
      </c>
      <c r="H62" s="56">
        <f t="shared" si="30"/>
        <v>8281000</v>
      </c>
      <c r="I62" s="57">
        <f t="shared" si="30"/>
        <v>9020151</v>
      </c>
      <c r="J62" s="56">
        <f t="shared" si="30"/>
        <v>16166000</v>
      </c>
      <c r="K62" s="57">
        <f t="shared" si="30"/>
        <v>13507001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24447000</v>
      </c>
      <c r="Q62" s="57">
        <f t="shared" si="30"/>
        <v>22527152</v>
      </c>
      <c r="R62" s="38">
        <f t="shared" si="14"/>
        <v>95.217968844342465</v>
      </c>
      <c r="S62" s="39">
        <f t="shared" si="15"/>
        <v>49.742515396915195</v>
      </c>
      <c r="T62" s="38">
        <f t="shared" si="16"/>
        <v>49.79123811075582</v>
      </c>
      <c r="U62" s="39">
        <f t="shared" si="17"/>
        <v>45.881081081081085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54070000</v>
      </c>
      <c r="C8" s="40">
        <f t="shared" si="0"/>
        <v>0</v>
      </c>
      <c r="D8" s="40">
        <f t="shared" si="0"/>
        <v>0</v>
      </c>
      <c r="E8" s="40">
        <f t="shared" si="0"/>
        <v>54070000</v>
      </c>
      <c r="F8" s="41">
        <f t="shared" si="0"/>
        <v>54070000</v>
      </c>
      <c r="G8" s="42">
        <f t="shared" si="0"/>
        <v>25848000</v>
      </c>
      <c r="H8" s="41">
        <f t="shared" si="0"/>
        <v>2791000</v>
      </c>
      <c r="I8" s="42">
        <f t="shared" si="0"/>
        <v>11175787</v>
      </c>
      <c r="J8" s="41">
        <f t="shared" si="0"/>
        <v>9409000</v>
      </c>
      <c r="K8" s="42">
        <f t="shared" si="0"/>
        <v>5281069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12200000</v>
      </c>
      <c r="Q8" s="42">
        <f t="shared" si="0"/>
        <v>16456856</v>
      </c>
      <c r="R8" s="16">
        <f>IF(($H8       =0),0,((($J8       -$H8       )/$H8       )*100))</f>
        <v>237.11931207452528</v>
      </c>
      <c r="S8" s="17">
        <f>IF(($I8       =0),0,((($K8       -$I8       )/$I8       )*100))</f>
        <v>-52.745439761870905</v>
      </c>
      <c r="T8" s="16">
        <f>IF(($E8       =0),0,(($P8       /$E8       )*100))</f>
        <v>22.563343813574996</v>
      </c>
      <c r="U8" s="18">
        <f>IF(($E8       =0),0,(($Q8       /$E8       )*100))</f>
        <v>30.436204919548732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48773000</v>
      </c>
      <c r="C9" s="43">
        <f t="shared" si="2"/>
        <v>0</v>
      </c>
      <c r="D9" s="43">
        <f t="shared" si="2"/>
        <v>0</v>
      </c>
      <c r="E9" s="43">
        <f t="shared" si="2"/>
        <v>48773000</v>
      </c>
      <c r="F9" s="44">
        <f t="shared" si="2"/>
        <v>48773000</v>
      </c>
      <c r="G9" s="45">
        <f t="shared" si="2"/>
        <v>21240000</v>
      </c>
      <c r="H9" s="44">
        <f t="shared" si="2"/>
        <v>0</v>
      </c>
      <c r="I9" s="45">
        <f t="shared" si="2"/>
        <v>8192601</v>
      </c>
      <c r="J9" s="44">
        <f t="shared" si="2"/>
        <v>8309000</v>
      </c>
      <c r="K9" s="45">
        <f t="shared" si="2"/>
        <v>4375585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8309000</v>
      </c>
      <c r="Q9" s="45">
        <f t="shared" si="2"/>
        <v>12568186</v>
      </c>
      <c r="R9" s="20">
        <f>IF(($H9       =0),0,((($J9       -$H9       )/$H9       )*100))</f>
        <v>0</v>
      </c>
      <c r="S9" s="21">
        <f>IF(($I9       =0),0,((($K9       -$I9       )/$I9       )*100))</f>
        <v>-46.591015478478695</v>
      </c>
      <c r="T9" s="20">
        <f>IF(($E9       =0),0,(($P9       /$E9       )*100))</f>
        <v>17.036065035983022</v>
      </c>
      <c r="U9" s="22">
        <f>IF(($E9       =0),0,(($Q9       /$E9       )*100))</f>
        <v>25.768736801098967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33173000</v>
      </c>
      <c r="C10" s="46"/>
      <c r="D10" s="46"/>
      <c r="E10" s="46">
        <f t="shared" ref="E10:E41" si="4">$B10      +$C10      +$D10</f>
        <v>33173000</v>
      </c>
      <c r="F10" s="47">
        <v>33173000</v>
      </c>
      <c r="G10" s="48">
        <v>18000000</v>
      </c>
      <c r="H10" s="47"/>
      <c r="I10" s="48">
        <v>5055721</v>
      </c>
      <c r="J10" s="47">
        <v>8309000</v>
      </c>
      <c r="K10" s="48">
        <v>4250440</v>
      </c>
      <c r="L10" s="47"/>
      <c r="M10" s="48"/>
      <c r="N10" s="47"/>
      <c r="O10" s="48"/>
      <c r="P10" s="47">
        <f t="shared" ref="P10:P41" si="5">$H10      +$J10      +$L10      +$N10</f>
        <v>8309000</v>
      </c>
      <c r="Q10" s="48">
        <f t="shared" ref="Q10:Q41" si="6">$I10      +$K10      +$M10      +$O10</f>
        <v>9306161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-15.928113912931508</v>
      </c>
      <c r="T10" s="24">
        <f t="shared" ref="T10:T41" si="9">IF(($E10      =0),0,(($P10      /$E10      )*100))</f>
        <v>25.047478370964338</v>
      </c>
      <c r="U10" s="26">
        <f t="shared" ref="U10:U41" si="10">IF(($E10      =0),0,(($Q10      /$E10      )*100))</f>
        <v>28.053419949959302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15600000</v>
      </c>
      <c r="C13" s="46"/>
      <c r="D13" s="46"/>
      <c r="E13" s="46">
        <f t="shared" si="4"/>
        <v>15600000</v>
      </c>
      <c r="F13" s="47">
        <v>15600000</v>
      </c>
      <c r="G13" s="48">
        <v>3240000</v>
      </c>
      <c r="H13" s="47"/>
      <c r="I13" s="48">
        <v>3136880</v>
      </c>
      <c r="J13" s="47"/>
      <c r="K13" s="48">
        <v>125145</v>
      </c>
      <c r="L13" s="47"/>
      <c r="M13" s="48"/>
      <c r="N13" s="47"/>
      <c r="O13" s="48"/>
      <c r="P13" s="47">
        <f t="shared" si="5"/>
        <v>0</v>
      </c>
      <c r="Q13" s="48">
        <f t="shared" si="6"/>
        <v>3262025</v>
      </c>
      <c r="R13" s="24">
        <f t="shared" si="7"/>
        <v>0</v>
      </c>
      <c r="S13" s="25">
        <f t="shared" si="8"/>
        <v>-96.010526382902768</v>
      </c>
      <c r="T13" s="24">
        <f t="shared" si="9"/>
        <v>0</v>
      </c>
      <c r="U13" s="26">
        <f t="shared" si="10"/>
        <v>20.910416666666666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5297000</v>
      </c>
      <c r="C27" s="43">
        <f t="shared" si="11"/>
        <v>0</v>
      </c>
      <c r="D27" s="43">
        <f t="shared" si="11"/>
        <v>0</v>
      </c>
      <c r="E27" s="43">
        <f t="shared" si="11"/>
        <v>5297000</v>
      </c>
      <c r="F27" s="44">
        <f t="shared" si="11"/>
        <v>5297000</v>
      </c>
      <c r="G27" s="45">
        <f t="shared" si="11"/>
        <v>4608000</v>
      </c>
      <c r="H27" s="44">
        <f t="shared" si="11"/>
        <v>2791000</v>
      </c>
      <c r="I27" s="45">
        <f t="shared" si="11"/>
        <v>2983186</v>
      </c>
      <c r="J27" s="44">
        <f t="shared" si="11"/>
        <v>1100000</v>
      </c>
      <c r="K27" s="45">
        <f t="shared" si="11"/>
        <v>905484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3891000</v>
      </c>
      <c r="Q27" s="45">
        <f t="shared" si="11"/>
        <v>3888670</v>
      </c>
      <c r="R27" s="20">
        <f t="shared" si="7"/>
        <v>-60.587603009673948</v>
      </c>
      <c r="S27" s="21">
        <f t="shared" si="8"/>
        <v>-69.647082012318378</v>
      </c>
      <c r="T27" s="20">
        <f t="shared" si="9"/>
        <v>73.456673588823861</v>
      </c>
      <c r="U27" s="22">
        <f t="shared" si="10"/>
        <v>73.412686426279024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2193000</v>
      </c>
      <c r="I30" s="48">
        <v>2191758</v>
      </c>
      <c r="J30" s="47">
        <v>490000</v>
      </c>
      <c r="K30" s="48">
        <v>489304</v>
      </c>
      <c r="L30" s="47"/>
      <c r="M30" s="48"/>
      <c r="N30" s="47"/>
      <c r="O30" s="48"/>
      <c r="P30" s="47">
        <f t="shared" si="5"/>
        <v>2683000</v>
      </c>
      <c r="Q30" s="48">
        <f t="shared" si="6"/>
        <v>2681062</v>
      </c>
      <c r="R30" s="24">
        <f t="shared" si="7"/>
        <v>-77.656178750569993</v>
      </c>
      <c r="S30" s="25">
        <f t="shared" si="8"/>
        <v>-77.675272543775364</v>
      </c>
      <c r="T30" s="24">
        <f t="shared" si="9"/>
        <v>89.433333333333337</v>
      </c>
      <c r="U30" s="26">
        <f t="shared" si="10"/>
        <v>89.368733333333324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2297000</v>
      </c>
      <c r="C32" s="46"/>
      <c r="D32" s="46"/>
      <c r="E32" s="46">
        <f t="shared" si="4"/>
        <v>2297000</v>
      </c>
      <c r="F32" s="47">
        <v>2297000</v>
      </c>
      <c r="G32" s="48">
        <v>1608000</v>
      </c>
      <c r="H32" s="47">
        <v>598000</v>
      </c>
      <c r="I32" s="48">
        <v>791428</v>
      </c>
      <c r="J32" s="47">
        <v>610000</v>
      </c>
      <c r="K32" s="48">
        <v>416180</v>
      </c>
      <c r="L32" s="47"/>
      <c r="M32" s="48"/>
      <c r="N32" s="47"/>
      <c r="O32" s="48"/>
      <c r="P32" s="47">
        <f t="shared" si="5"/>
        <v>1208000</v>
      </c>
      <c r="Q32" s="48">
        <f t="shared" si="6"/>
        <v>1207608</v>
      </c>
      <c r="R32" s="24">
        <f t="shared" si="7"/>
        <v>2.0066889632107023</v>
      </c>
      <c r="S32" s="25">
        <f t="shared" si="8"/>
        <v>-47.414041454181557</v>
      </c>
      <c r="T32" s="24">
        <f t="shared" si="9"/>
        <v>52.59033521985198</v>
      </c>
      <c r="U32" s="26">
        <f t="shared" si="10"/>
        <v>52.573269481932961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6894000</v>
      </c>
      <c r="C42" s="52">
        <f t="shared" si="13"/>
        <v>0</v>
      </c>
      <c r="D42" s="52">
        <f t="shared" si="13"/>
        <v>0</v>
      </c>
      <c r="E42" s="52">
        <f t="shared" si="13"/>
        <v>6894000</v>
      </c>
      <c r="F42" s="53">
        <f t="shared" si="13"/>
        <v>6894000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6894000</v>
      </c>
      <c r="C43" s="43">
        <f t="shared" si="19"/>
        <v>0</v>
      </c>
      <c r="D43" s="43">
        <f t="shared" si="19"/>
        <v>0</v>
      </c>
      <c r="E43" s="43">
        <f t="shared" si="19"/>
        <v>6894000</v>
      </c>
      <c r="F43" s="44">
        <f t="shared" si="19"/>
        <v>6894000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6894000</v>
      </c>
      <c r="C45" s="46"/>
      <c r="D45" s="46"/>
      <c r="E45" s="46">
        <f t="shared" si="21"/>
        <v>6894000</v>
      </c>
      <c r="F45" s="47">
        <v>6894000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60964000</v>
      </c>
      <c r="C58" s="43">
        <f t="shared" si="26"/>
        <v>0</v>
      </c>
      <c r="D58" s="43">
        <f t="shared" si="26"/>
        <v>0</v>
      </c>
      <c r="E58" s="43">
        <f t="shared" si="26"/>
        <v>60964000</v>
      </c>
      <c r="F58" s="44">
        <f t="shared" si="26"/>
        <v>60964000</v>
      </c>
      <c r="G58" s="45">
        <f t="shared" si="26"/>
        <v>25848000</v>
      </c>
      <c r="H58" s="44">
        <f t="shared" si="26"/>
        <v>2791000</v>
      </c>
      <c r="I58" s="45">
        <f t="shared" si="26"/>
        <v>11175787</v>
      </c>
      <c r="J58" s="44">
        <f t="shared" si="26"/>
        <v>9409000</v>
      </c>
      <c r="K58" s="45">
        <f t="shared" si="26"/>
        <v>5281069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12200000</v>
      </c>
      <c r="Q58" s="45">
        <f t="shared" si="26"/>
        <v>16456856</v>
      </c>
      <c r="R58" s="20">
        <f t="shared" si="14"/>
        <v>237.11931207452528</v>
      </c>
      <c r="S58" s="21">
        <f t="shared" si="15"/>
        <v>-52.745439761870905</v>
      </c>
      <c r="T58" s="20">
        <f t="shared" si="16"/>
        <v>20.011810248671345</v>
      </c>
      <c r="U58" s="22">
        <f t="shared" si="17"/>
        <v>26.994383570631847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60964000</v>
      </c>
      <c r="C62" s="55">
        <f t="shared" si="30"/>
        <v>0</v>
      </c>
      <c r="D62" s="55">
        <f t="shared" si="30"/>
        <v>0</v>
      </c>
      <c r="E62" s="55">
        <f t="shared" si="30"/>
        <v>60964000</v>
      </c>
      <c r="F62" s="56">
        <f t="shared" si="30"/>
        <v>60964000</v>
      </c>
      <c r="G62" s="57">
        <f t="shared" si="30"/>
        <v>25848000</v>
      </c>
      <c r="H62" s="56">
        <f t="shared" si="30"/>
        <v>2791000</v>
      </c>
      <c r="I62" s="57">
        <f t="shared" si="30"/>
        <v>11175787</v>
      </c>
      <c r="J62" s="56">
        <f t="shared" si="30"/>
        <v>9409000</v>
      </c>
      <c r="K62" s="57">
        <f t="shared" si="30"/>
        <v>5281069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12200000</v>
      </c>
      <c r="Q62" s="57">
        <f t="shared" si="30"/>
        <v>16456856</v>
      </c>
      <c r="R62" s="38">
        <f t="shared" si="14"/>
        <v>237.11931207452528</v>
      </c>
      <c r="S62" s="39">
        <f t="shared" si="15"/>
        <v>-52.745439761870905</v>
      </c>
      <c r="T62" s="38">
        <f t="shared" si="16"/>
        <v>20.011810248671345</v>
      </c>
      <c r="U62" s="39">
        <f t="shared" si="17"/>
        <v>26.994383570631847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73884000</v>
      </c>
      <c r="C8" s="40">
        <f t="shared" si="0"/>
        <v>0</v>
      </c>
      <c r="D8" s="40">
        <f t="shared" si="0"/>
        <v>0</v>
      </c>
      <c r="E8" s="40">
        <f t="shared" si="0"/>
        <v>73884000</v>
      </c>
      <c r="F8" s="41">
        <f t="shared" si="0"/>
        <v>73884000</v>
      </c>
      <c r="G8" s="42">
        <f t="shared" si="0"/>
        <v>24645000</v>
      </c>
      <c r="H8" s="41">
        <f t="shared" si="0"/>
        <v>6783000</v>
      </c>
      <c r="I8" s="42">
        <f t="shared" si="0"/>
        <v>3524365</v>
      </c>
      <c r="J8" s="41">
        <f t="shared" si="0"/>
        <v>8381000</v>
      </c>
      <c r="K8" s="42">
        <f t="shared" si="0"/>
        <v>12203898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15164000</v>
      </c>
      <c r="Q8" s="42">
        <f t="shared" si="0"/>
        <v>15728263</v>
      </c>
      <c r="R8" s="16">
        <f>IF(($H8       =0),0,((($J8       -$H8       )/$H8       )*100))</f>
        <v>23.558897243107769</v>
      </c>
      <c r="S8" s="17">
        <f>IF(($I8       =0),0,((($K8       -$I8       )/$I8       )*100))</f>
        <v>246.27225046213999</v>
      </c>
      <c r="T8" s="16">
        <f>IF(($E8       =0),0,(($P8       /$E8       )*100))</f>
        <v>20.524064750148881</v>
      </c>
      <c r="U8" s="18">
        <f>IF(($E8       =0),0,(($Q8       /$E8       )*100))</f>
        <v>21.287779492176924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68533000</v>
      </c>
      <c r="C9" s="43">
        <f t="shared" si="2"/>
        <v>0</v>
      </c>
      <c r="D9" s="43">
        <f t="shared" si="2"/>
        <v>0</v>
      </c>
      <c r="E9" s="43">
        <f t="shared" si="2"/>
        <v>68533000</v>
      </c>
      <c r="F9" s="44">
        <f t="shared" si="2"/>
        <v>68533000</v>
      </c>
      <c r="G9" s="45">
        <f t="shared" si="2"/>
        <v>20000000</v>
      </c>
      <c r="H9" s="44">
        <f t="shared" si="2"/>
        <v>4536000</v>
      </c>
      <c r="I9" s="45">
        <f t="shared" si="2"/>
        <v>2706448</v>
      </c>
      <c r="J9" s="44">
        <f t="shared" si="2"/>
        <v>5983000</v>
      </c>
      <c r="K9" s="45">
        <f t="shared" si="2"/>
        <v>12480999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10519000</v>
      </c>
      <c r="Q9" s="45">
        <f t="shared" si="2"/>
        <v>15187447</v>
      </c>
      <c r="R9" s="20">
        <f>IF(($H9       =0),0,((($J9       -$H9       )/$H9       )*100))</f>
        <v>31.900352733686066</v>
      </c>
      <c r="S9" s="21">
        <f>IF(($I9       =0),0,((($K9       -$I9       )/$I9       )*100))</f>
        <v>361.15790881627873</v>
      </c>
      <c r="T9" s="20">
        <f>IF(($E9       =0),0,(($P9       /$E9       )*100))</f>
        <v>15.348810062305752</v>
      </c>
      <c r="U9" s="22">
        <f>IF(($E9       =0),0,(($Q9       /$E9       )*100))</f>
        <v>22.160779478499411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51853000</v>
      </c>
      <c r="C10" s="46"/>
      <c r="D10" s="46"/>
      <c r="E10" s="46">
        <f t="shared" ref="E10:E41" si="4">$B10      +$C10      +$D10</f>
        <v>51853000</v>
      </c>
      <c r="F10" s="47">
        <v>51853000</v>
      </c>
      <c r="G10" s="48">
        <v>10000000</v>
      </c>
      <c r="H10" s="47">
        <v>2568000</v>
      </c>
      <c r="I10" s="48">
        <v>2706448</v>
      </c>
      <c r="J10" s="47">
        <v>5983000</v>
      </c>
      <c r="K10" s="48">
        <v>6988595</v>
      </c>
      <c r="L10" s="47"/>
      <c r="M10" s="48"/>
      <c r="N10" s="47"/>
      <c r="O10" s="48"/>
      <c r="P10" s="47">
        <f t="shared" ref="P10:P41" si="5">$H10      +$J10      +$L10      +$N10</f>
        <v>8551000</v>
      </c>
      <c r="Q10" s="48">
        <f t="shared" ref="Q10:Q41" si="6">$I10      +$K10      +$M10      +$O10</f>
        <v>9695043</v>
      </c>
      <c r="R10" s="24">
        <f t="shared" ref="R10:R41" si="7">IF(($H10      =0),0,((($J10      -$H10      )/$H10      )*100))</f>
        <v>132.98286604361371</v>
      </c>
      <c r="S10" s="25">
        <f t="shared" ref="S10:S41" si="8">IF(($I10      =0),0,((($K10      -$I10      )/$I10      )*100))</f>
        <v>158.22018379809995</v>
      </c>
      <c r="T10" s="24">
        <f t="shared" ref="T10:T41" si="9">IF(($E10      =0),0,(($P10      /$E10      )*100))</f>
        <v>16.490849131197809</v>
      </c>
      <c r="U10" s="26">
        <f t="shared" ref="U10:U41" si="10">IF(($E10      =0),0,(($Q10      /$E10      )*100))</f>
        <v>18.697168919831061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16680000</v>
      </c>
      <c r="C13" s="46"/>
      <c r="D13" s="46"/>
      <c r="E13" s="46">
        <f t="shared" si="4"/>
        <v>16680000</v>
      </c>
      <c r="F13" s="47">
        <v>16680000</v>
      </c>
      <c r="G13" s="48">
        <v>10000000</v>
      </c>
      <c r="H13" s="47">
        <v>1968000</v>
      </c>
      <c r="I13" s="48"/>
      <c r="J13" s="47"/>
      <c r="K13" s="48">
        <v>5492404</v>
      </c>
      <c r="L13" s="47"/>
      <c r="M13" s="48"/>
      <c r="N13" s="47"/>
      <c r="O13" s="48"/>
      <c r="P13" s="47">
        <f t="shared" si="5"/>
        <v>1968000</v>
      </c>
      <c r="Q13" s="48">
        <f t="shared" si="6"/>
        <v>5492404</v>
      </c>
      <c r="R13" s="24">
        <f t="shared" si="7"/>
        <v>-100</v>
      </c>
      <c r="S13" s="25">
        <f t="shared" si="8"/>
        <v>0</v>
      </c>
      <c r="T13" s="24">
        <f t="shared" si="9"/>
        <v>11.798561151079138</v>
      </c>
      <c r="U13" s="26">
        <f t="shared" si="10"/>
        <v>32.928081534772183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5351000</v>
      </c>
      <c r="C27" s="43">
        <f t="shared" si="11"/>
        <v>0</v>
      </c>
      <c r="D27" s="43">
        <f t="shared" si="11"/>
        <v>0</v>
      </c>
      <c r="E27" s="43">
        <f t="shared" si="11"/>
        <v>5351000</v>
      </c>
      <c r="F27" s="44">
        <f t="shared" si="11"/>
        <v>5351000</v>
      </c>
      <c r="G27" s="45">
        <f t="shared" si="11"/>
        <v>4645000</v>
      </c>
      <c r="H27" s="44">
        <f t="shared" si="11"/>
        <v>2247000</v>
      </c>
      <c r="I27" s="45">
        <f t="shared" si="11"/>
        <v>817917</v>
      </c>
      <c r="J27" s="44">
        <f t="shared" si="11"/>
        <v>2398000</v>
      </c>
      <c r="K27" s="45">
        <f t="shared" si="11"/>
        <v>-277101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4645000</v>
      </c>
      <c r="Q27" s="45">
        <f t="shared" si="11"/>
        <v>540816</v>
      </c>
      <c r="R27" s="20">
        <f t="shared" si="7"/>
        <v>6.7200712060525154</v>
      </c>
      <c r="S27" s="21">
        <f t="shared" si="8"/>
        <v>-133.87886545945372</v>
      </c>
      <c r="T27" s="20">
        <f t="shared" si="9"/>
        <v>86.806204447766774</v>
      </c>
      <c r="U27" s="22">
        <f t="shared" si="10"/>
        <v>10.106821154924313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1334000</v>
      </c>
      <c r="I30" s="48">
        <v>-93882</v>
      </c>
      <c r="J30" s="47">
        <v>1666000</v>
      </c>
      <c r="K30" s="48">
        <v>206015</v>
      </c>
      <c r="L30" s="47"/>
      <c r="M30" s="48"/>
      <c r="N30" s="47"/>
      <c r="O30" s="48"/>
      <c r="P30" s="47">
        <f t="shared" si="5"/>
        <v>3000000</v>
      </c>
      <c r="Q30" s="48">
        <f t="shared" si="6"/>
        <v>112133</v>
      </c>
      <c r="R30" s="24">
        <f t="shared" si="7"/>
        <v>24.887556221889056</v>
      </c>
      <c r="S30" s="25">
        <f t="shared" si="8"/>
        <v>-319.44036130461643</v>
      </c>
      <c r="T30" s="24">
        <f t="shared" si="9"/>
        <v>100</v>
      </c>
      <c r="U30" s="26">
        <f t="shared" si="10"/>
        <v>3.7377666666666665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2351000</v>
      </c>
      <c r="C32" s="46"/>
      <c r="D32" s="46"/>
      <c r="E32" s="46">
        <f t="shared" si="4"/>
        <v>2351000</v>
      </c>
      <c r="F32" s="47">
        <v>2351000</v>
      </c>
      <c r="G32" s="48">
        <v>1645000</v>
      </c>
      <c r="H32" s="47">
        <v>913000</v>
      </c>
      <c r="I32" s="48">
        <v>911799</v>
      </c>
      <c r="J32" s="47">
        <v>732000</v>
      </c>
      <c r="K32" s="48">
        <v>-483116</v>
      </c>
      <c r="L32" s="47"/>
      <c r="M32" s="48"/>
      <c r="N32" s="47"/>
      <c r="O32" s="48"/>
      <c r="P32" s="47">
        <f t="shared" si="5"/>
        <v>1645000</v>
      </c>
      <c r="Q32" s="48">
        <f t="shared" si="6"/>
        <v>428683</v>
      </c>
      <c r="R32" s="24">
        <f t="shared" si="7"/>
        <v>-19.82475355969332</v>
      </c>
      <c r="S32" s="25">
        <f t="shared" si="8"/>
        <v>-152.98492321224305</v>
      </c>
      <c r="T32" s="24">
        <f t="shared" si="9"/>
        <v>69.970225435984688</v>
      </c>
      <c r="U32" s="26">
        <f t="shared" si="10"/>
        <v>18.234070608251805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23695000</v>
      </c>
      <c r="C42" s="52">
        <f t="shared" si="13"/>
        <v>0</v>
      </c>
      <c r="D42" s="52">
        <f t="shared" si="13"/>
        <v>0</v>
      </c>
      <c r="E42" s="52">
        <f t="shared" si="13"/>
        <v>23695000</v>
      </c>
      <c r="F42" s="53">
        <f t="shared" si="13"/>
        <v>23695000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23695000</v>
      </c>
      <c r="C43" s="43">
        <f t="shared" si="19"/>
        <v>0</v>
      </c>
      <c r="D43" s="43">
        <f t="shared" si="19"/>
        <v>0</v>
      </c>
      <c r="E43" s="43">
        <f t="shared" si="19"/>
        <v>23695000</v>
      </c>
      <c r="F43" s="44">
        <f t="shared" si="19"/>
        <v>23695000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23695000</v>
      </c>
      <c r="C45" s="46"/>
      <c r="D45" s="46"/>
      <c r="E45" s="46">
        <f t="shared" si="21"/>
        <v>23695000</v>
      </c>
      <c r="F45" s="47">
        <v>23695000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97579000</v>
      </c>
      <c r="C58" s="43">
        <f t="shared" si="26"/>
        <v>0</v>
      </c>
      <c r="D58" s="43">
        <f t="shared" si="26"/>
        <v>0</v>
      </c>
      <c r="E58" s="43">
        <f t="shared" si="26"/>
        <v>97579000</v>
      </c>
      <c r="F58" s="44">
        <f t="shared" si="26"/>
        <v>97579000</v>
      </c>
      <c r="G58" s="45">
        <f t="shared" si="26"/>
        <v>24645000</v>
      </c>
      <c r="H58" s="44">
        <f t="shared" si="26"/>
        <v>6783000</v>
      </c>
      <c r="I58" s="45">
        <f t="shared" si="26"/>
        <v>3524365</v>
      </c>
      <c r="J58" s="44">
        <f t="shared" si="26"/>
        <v>8381000</v>
      </c>
      <c r="K58" s="45">
        <f t="shared" si="26"/>
        <v>12203898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15164000</v>
      </c>
      <c r="Q58" s="45">
        <f t="shared" si="26"/>
        <v>15728263</v>
      </c>
      <c r="R58" s="20">
        <f t="shared" si="14"/>
        <v>23.558897243107769</v>
      </c>
      <c r="S58" s="21">
        <f t="shared" si="15"/>
        <v>246.27225046213999</v>
      </c>
      <c r="T58" s="20">
        <f t="shared" si="16"/>
        <v>15.540228942702836</v>
      </c>
      <c r="U58" s="22">
        <f t="shared" si="17"/>
        <v>16.118491683661443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97579000</v>
      </c>
      <c r="C62" s="55">
        <f t="shared" si="30"/>
        <v>0</v>
      </c>
      <c r="D62" s="55">
        <f t="shared" si="30"/>
        <v>0</v>
      </c>
      <c r="E62" s="55">
        <f t="shared" si="30"/>
        <v>97579000</v>
      </c>
      <c r="F62" s="56">
        <f t="shared" si="30"/>
        <v>97579000</v>
      </c>
      <c r="G62" s="57">
        <f t="shared" si="30"/>
        <v>24645000</v>
      </c>
      <c r="H62" s="56">
        <f t="shared" si="30"/>
        <v>6783000</v>
      </c>
      <c r="I62" s="57">
        <f t="shared" si="30"/>
        <v>3524365</v>
      </c>
      <c r="J62" s="56">
        <f t="shared" si="30"/>
        <v>8381000</v>
      </c>
      <c r="K62" s="57">
        <f t="shared" si="30"/>
        <v>12203898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15164000</v>
      </c>
      <c r="Q62" s="57">
        <f t="shared" si="30"/>
        <v>15728263</v>
      </c>
      <c r="R62" s="38">
        <f t="shared" si="14"/>
        <v>23.558897243107769</v>
      </c>
      <c r="S62" s="39">
        <f t="shared" si="15"/>
        <v>246.27225046213999</v>
      </c>
      <c r="T62" s="38">
        <f t="shared" si="16"/>
        <v>15.540228942702836</v>
      </c>
      <c r="U62" s="39">
        <f t="shared" si="17"/>
        <v>16.118491683661443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6293000</v>
      </c>
      <c r="C8" s="40">
        <f t="shared" si="0"/>
        <v>0</v>
      </c>
      <c r="D8" s="40">
        <f t="shared" si="0"/>
        <v>0</v>
      </c>
      <c r="E8" s="40">
        <f t="shared" si="0"/>
        <v>6293000</v>
      </c>
      <c r="F8" s="41">
        <f t="shared" si="0"/>
        <v>6293000</v>
      </c>
      <c r="G8" s="42">
        <f t="shared" si="0"/>
        <v>4705000</v>
      </c>
      <c r="H8" s="41">
        <f t="shared" si="0"/>
        <v>740000</v>
      </c>
      <c r="I8" s="42">
        <f t="shared" si="0"/>
        <v>902614</v>
      </c>
      <c r="J8" s="41">
        <f t="shared" si="0"/>
        <v>861000</v>
      </c>
      <c r="K8" s="42">
        <f t="shared" si="0"/>
        <v>442490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1601000</v>
      </c>
      <c r="Q8" s="42">
        <f t="shared" si="0"/>
        <v>1345104</v>
      </c>
      <c r="R8" s="16">
        <f>IF(($H8       =0),0,((($J8       -$H8       )/$H8       )*100))</f>
        <v>16.351351351351351</v>
      </c>
      <c r="S8" s="17">
        <f>IF(($I8       =0),0,((($K8       -$I8       )/$I8       )*100))</f>
        <v>-50.976829519595313</v>
      </c>
      <c r="T8" s="16">
        <f>IF(($E8       =0),0,(($P8       /$E8       )*100))</f>
        <v>25.440966152868267</v>
      </c>
      <c r="U8" s="18">
        <f>IF(($E8       =0),0,(($Q8       /$E8       )*100))</f>
        <v>21.374606705863659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2888000</v>
      </c>
      <c r="C9" s="43">
        <f t="shared" si="2"/>
        <v>0</v>
      </c>
      <c r="D9" s="43">
        <f t="shared" si="2"/>
        <v>0</v>
      </c>
      <c r="E9" s="43">
        <f t="shared" si="2"/>
        <v>2888000</v>
      </c>
      <c r="F9" s="44">
        <f t="shared" si="2"/>
        <v>2888000</v>
      </c>
      <c r="G9" s="45">
        <f t="shared" si="2"/>
        <v>2022000</v>
      </c>
      <c r="H9" s="44">
        <f t="shared" si="2"/>
        <v>24000</v>
      </c>
      <c r="I9" s="45">
        <f t="shared" si="2"/>
        <v>0</v>
      </c>
      <c r="J9" s="44">
        <f t="shared" si="2"/>
        <v>108000</v>
      </c>
      <c r="K9" s="45">
        <f t="shared" si="2"/>
        <v>60167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132000</v>
      </c>
      <c r="Q9" s="45">
        <f t="shared" si="2"/>
        <v>60167</v>
      </c>
      <c r="R9" s="20">
        <f>IF(($H9       =0),0,((($J9       -$H9       )/$H9       )*100))</f>
        <v>350</v>
      </c>
      <c r="S9" s="21">
        <f>IF(($I9       =0),0,((($K9       -$I9       )/$I9       )*100))</f>
        <v>0</v>
      </c>
      <c r="T9" s="20">
        <f>IF(($E9       =0),0,(($P9       /$E9       )*100))</f>
        <v>4.5706371191135737</v>
      </c>
      <c r="U9" s="22">
        <f>IF(($E9       =0),0,(($Q9       /$E9       )*100))</f>
        <v>2.0833448753462602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2888000</v>
      </c>
      <c r="C16" s="46"/>
      <c r="D16" s="46"/>
      <c r="E16" s="46">
        <f t="shared" si="4"/>
        <v>2888000</v>
      </c>
      <c r="F16" s="47">
        <v>2888000</v>
      </c>
      <c r="G16" s="48">
        <v>2022000</v>
      </c>
      <c r="H16" s="47">
        <v>24000</v>
      </c>
      <c r="I16" s="48"/>
      <c r="J16" s="47">
        <v>108000</v>
      </c>
      <c r="K16" s="48">
        <v>60167</v>
      </c>
      <c r="L16" s="47"/>
      <c r="M16" s="48"/>
      <c r="N16" s="47"/>
      <c r="O16" s="48"/>
      <c r="P16" s="47">
        <f t="shared" si="5"/>
        <v>132000</v>
      </c>
      <c r="Q16" s="48">
        <f t="shared" si="6"/>
        <v>60167</v>
      </c>
      <c r="R16" s="24">
        <f t="shared" si="7"/>
        <v>350</v>
      </c>
      <c r="S16" s="25">
        <f t="shared" si="8"/>
        <v>0</v>
      </c>
      <c r="T16" s="24">
        <f t="shared" si="9"/>
        <v>4.5706371191135737</v>
      </c>
      <c r="U16" s="26">
        <f t="shared" si="10"/>
        <v>2.0833448753462602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3405000</v>
      </c>
      <c r="C27" s="43">
        <f t="shared" si="11"/>
        <v>0</v>
      </c>
      <c r="D27" s="43">
        <f t="shared" si="11"/>
        <v>0</v>
      </c>
      <c r="E27" s="43">
        <f t="shared" si="11"/>
        <v>3405000</v>
      </c>
      <c r="F27" s="44">
        <f t="shared" si="11"/>
        <v>3405000</v>
      </c>
      <c r="G27" s="45">
        <f t="shared" si="11"/>
        <v>2683000</v>
      </c>
      <c r="H27" s="44">
        <f t="shared" si="11"/>
        <v>716000</v>
      </c>
      <c r="I27" s="45">
        <f t="shared" si="11"/>
        <v>902614</v>
      </c>
      <c r="J27" s="44">
        <f t="shared" si="11"/>
        <v>753000</v>
      </c>
      <c r="K27" s="45">
        <f t="shared" si="11"/>
        <v>382323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1469000</v>
      </c>
      <c r="Q27" s="45">
        <f t="shared" si="11"/>
        <v>1284937</v>
      </c>
      <c r="R27" s="20">
        <f t="shared" si="7"/>
        <v>5.1675977653631282</v>
      </c>
      <c r="S27" s="21">
        <f t="shared" si="8"/>
        <v>-57.642691117133126</v>
      </c>
      <c r="T27" s="20">
        <f t="shared" si="9"/>
        <v>43.142437591776797</v>
      </c>
      <c r="U27" s="22">
        <f t="shared" si="10"/>
        <v>37.736769456681351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456000</v>
      </c>
      <c r="I30" s="48">
        <v>446847</v>
      </c>
      <c r="J30" s="47">
        <v>106000</v>
      </c>
      <c r="K30" s="48">
        <v>106698</v>
      </c>
      <c r="L30" s="47"/>
      <c r="M30" s="48"/>
      <c r="N30" s="47"/>
      <c r="O30" s="48"/>
      <c r="P30" s="47">
        <f t="shared" si="5"/>
        <v>562000</v>
      </c>
      <c r="Q30" s="48">
        <f t="shared" si="6"/>
        <v>553545</v>
      </c>
      <c r="R30" s="24">
        <f t="shared" si="7"/>
        <v>-76.754385964912288</v>
      </c>
      <c r="S30" s="25">
        <f t="shared" si="8"/>
        <v>-76.12202834527254</v>
      </c>
      <c r="T30" s="24">
        <f t="shared" si="9"/>
        <v>56.2</v>
      </c>
      <c r="U30" s="26">
        <f t="shared" si="10"/>
        <v>55.354499999999994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2405000</v>
      </c>
      <c r="C32" s="46"/>
      <c r="D32" s="46"/>
      <c r="E32" s="46">
        <f t="shared" si="4"/>
        <v>2405000</v>
      </c>
      <c r="F32" s="47">
        <v>2405000</v>
      </c>
      <c r="G32" s="48">
        <v>1683000</v>
      </c>
      <c r="H32" s="47">
        <v>260000</v>
      </c>
      <c r="I32" s="48">
        <v>455767</v>
      </c>
      <c r="J32" s="47">
        <v>647000</v>
      </c>
      <c r="K32" s="48">
        <v>275625</v>
      </c>
      <c r="L32" s="47"/>
      <c r="M32" s="48"/>
      <c r="N32" s="47"/>
      <c r="O32" s="48"/>
      <c r="P32" s="47">
        <f t="shared" si="5"/>
        <v>907000</v>
      </c>
      <c r="Q32" s="48">
        <f t="shared" si="6"/>
        <v>731392</v>
      </c>
      <c r="R32" s="24">
        <f t="shared" si="7"/>
        <v>148.84615384615384</v>
      </c>
      <c r="S32" s="25">
        <f t="shared" si="8"/>
        <v>-39.525020460015753</v>
      </c>
      <c r="T32" s="24">
        <f t="shared" si="9"/>
        <v>37.713097713097717</v>
      </c>
      <c r="U32" s="26">
        <f t="shared" si="10"/>
        <v>30.411309771309767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6293000</v>
      </c>
      <c r="C58" s="43">
        <f t="shared" si="26"/>
        <v>0</v>
      </c>
      <c r="D58" s="43">
        <f t="shared" si="26"/>
        <v>0</v>
      </c>
      <c r="E58" s="43">
        <f t="shared" si="26"/>
        <v>6293000</v>
      </c>
      <c r="F58" s="44">
        <f t="shared" si="26"/>
        <v>6293000</v>
      </c>
      <c r="G58" s="45">
        <f t="shared" si="26"/>
        <v>4705000</v>
      </c>
      <c r="H58" s="44">
        <f t="shared" si="26"/>
        <v>740000</v>
      </c>
      <c r="I58" s="45">
        <f t="shared" si="26"/>
        <v>902614</v>
      </c>
      <c r="J58" s="44">
        <f t="shared" si="26"/>
        <v>861000</v>
      </c>
      <c r="K58" s="45">
        <f t="shared" si="26"/>
        <v>442490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1601000</v>
      </c>
      <c r="Q58" s="45">
        <f t="shared" si="26"/>
        <v>1345104</v>
      </c>
      <c r="R58" s="20">
        <f t="shared" si="14"/>
        <v>16.351351351351351</v>
      </c>
      <c r="S58" s="21">
        <f t="shared" si="15"/>
        <v>-50.976829519595313</v>
      </c>
      <c r="T58" s="20">
        <f t="shared" si="16"/>
        <v>25.440966152868267</v>
      </c>
      <c r="U58" s="22">
        <f t="shared" si="17"/>
        <v>21.374606705863659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6293000</v>
      </c>
      <c r="C62" s="55">
        <f t="shared" si="30"/>
        <v>0</v>
      </c>
      <c r="D62" s="55">
        <f t="shared" si="30"/>
        <v>0</v>
      </c>
      <c r="E62" s="55">
        <f t="shared" si="30"/>
        <v>6293000</v>
      </c>
      <c r="F62" s="56">
        <f t="shared" si="30"/>
        <v>6293000</v>
      </c>
      <c r="G62" s="57">
        <f t="shared" si="30"/>
        <v>4705000</v>
      </c>
      <c r="H62" s="56">
        <f t="shared" si="30"/>
        <v>740000</v>
      </c>
      <c r="I62" s="57">
        <f t="shared" si="30"/>
        <v>902614</v>
      </c>
      <c r="J62" s="56">
        <f t="shared" si="30"/>
        <v>861000</v>
      </c>
      <c r="K62" s="57">
        <f t="shared" si="30"/>
        <v>442490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1601000</v>
      </c>
      <c r="Q62" s="57">
        <f t="shared" si="30"/>
        <v>1345104</v>
      </c>
      <c r="R62" s="38">
        <f t="shared" si="14"/>
        <v>16.351351351351351</v>
      </c>
      <c r="S62" s="39">
        <f t="shared" si="15"/>
        <v>-50.976829519595313</v>
      </c>
      <c r="T62" s="38">
        <f t="shared" si="16"/>
        <v>25.440966152868267</v>
      </c>
      <c r="U62" s="39">
        <f t="shared" si="17"/>
        <v>21.374606705863659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50746000</v>
      </c>
      <c r="C8" s="40">
        <f t="shared" si="0"/>
        <v>0</v>
      </c>
      <c r="D8" s="40">
        <f t="shared" si="0"/>
        <v>0</v>
      </c>
      <c r="E8" s="40">
        <f t="shared" si="0"/>
        <v>50746000</v>
      </c>
      <c r="F8" s="41">
        <f t="shared" si="0"/>
        <v>50746000</v>
      </c>
      <c r="G8" s="42">
        <f t="shared" si="0"/>
        <v>35579000</v>
      </c>
      <c r="H8" s="41">
        <f t="shared" si="0"/>
        <v>12117000</v>
      </c>
      <c r="I8" s="42">
        <f t="shared" si="0"/>
        <v>10006989</v>
      </c>
      <c r="J8" s="41">
        <f t="shared" si="0"/>
        <v>10258000</v>
      </c>
      <c r="K8" s="42">
        <f t="shared" si="0"/>
        <v>4457095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22375000</v>
      </c>
      <c r="Q8" s="42">
        <f t="shared" si="0"/>
        <v>14464084</v>
      </c>
      <c r="R8" s="16">
        <f>IF(($H8       =0),0,((($J8       -$H8       )/$H8       )*100))</f>
        <v>-15.342081373277214</v>
      </c>
      <c r="S8" s="17">
        <f>IF(($I8       =0),0,((($K8       -$I8       )/$I8       )*100))</f>
        <v>-55.460178880980081</v>
      </c>
      <c r="T8" s="16">
        <f>IF(($E8       =0),0,(($P8       /$E8       )*100))</f>
        <v>44.092145193709847</v>
      </c>
      <c r="U8" s="18">
        <f>IF(($E8       =0),0,(($Q8       /$E8       )*100))</f>
        <v>28.502904662436446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46490000</v>
      </c>
      <c r="C9" s="43">
        <f t="shared" si="2"/>
        <v>0</v>
      </c>
      <c r="D9" s="43">
        <f t="shared" si="2"/>
        <v>0</v>
      </c>
      <c r="E9" s="43">
        <f t="shared" si="2"/>
        <v>46490000</v>
      </c>
      <c r="F9" s="44">
        <f t="shared" si="2"/>
        <v>46490000</v>
      </c>
      <c r="G9" s="45">
        <f t="shared" si="2"/>
        <v>32000000</v>
      </c>
      <c r="H9" s="44">
        <f t="shared" si="2"/>
        <v>11277000</v>
      </c>
      <c r="I9" s="45">
        <f t="shared" si="2"/>
        <v>9349364</v>
      </c>
      <c r="J9" s="44">
        <f t="shared" si="2"/>
        <v>9121000</v>
      </c>
      <c r="K9" s="45">
        <f t="shared" si="2"/>
        <v>4296034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20398000</v>
      </c>
      <c r="Q9" s="45">
        <f t="shared" si="2"/>
        <v>13645398</v>
      </c>
      <c r="R9" s="20">
        <f>IF(($H9       =0),0,((($J9       -$H9       )/$H9       )*100))</f>
        <v>-19.118559900682804</v>
      </c>
      <c r="S9" s="21">
        <f>IF(($I9       =0),0,((($K9       -$I9       )/$I9       )*100))</f>
        <v>-54.049986715673924</v>
      </c>
      <c r="T9" s="20">
        <f>IF(($E9       =0),0,(($P9       /$E9       )*100))</f>
        <v>43.876102387610239</v>
      </c>
      <c r="U9" s="22">
        <f>IF(($E9       =0),0,(($Q9       /$E9       )*100))</f>
        <v>29.3512540331254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37490000</v>
      </c>
      <c r="C10" s="46"/>
      <c r="D10" s="46"/>
      <c r="E10" s="46">
        <f t="shared" ref="E10:E41" si="4">$B10      +$C10      +$D10</f>
        <v>37490000</v>
      </c>
      <c r="F10" s="47">
        <v>37490000</v>
      </c>
      <c r="G10" s="48">
        <v>27000000</v>
      </c>
      <c r="H10" s="47">
        <v>10052000</v>
      </c>
      <c r="I10" s="48">
        <v>9166274</v>
      </c>
      <c r="J10" s="47">
        <v>9121000</v>
      </c>
      <c r="K10" s="48">
        <v>3535975</v>
      </c>
      <c r="L10" s="47"/>
      <c r="M10" s="48"/>
      <c r="N10" s="47"/>
      <c r="O10" s="48"/>
      <c r="P10" s="47">
        <f t="shared" ref="P10:P41" si="5">$H10      +$J10      +$L10      +$N10</f>
        <v>19173000</v>
      </c>
      <c r="Q10" s="48">
        <f t="shared" ref="Q10:Q41" si="6">$I10      +$K10      +$M10      +$O10</f>
        <v>12702249</v>
      </c>
      <c r="R10" s="24">
        <f t="shared" ref="R10:R41" si="7">IF(($H10      =0),0,((($J10      -$H10      )/$H10      )*100))</f>
        <v>-9.2618384401114202</v>
      </c>
      <c r="S10" s="25">
        <f t="shared" ref="S10:S41" si="8">IF(($I10      =0),0,((($K10      -$I10      )/$I10      )*100))</f>
        <v>-61.424074820368666</v>
      </c>
      <c r="T10" s="24">
        <f t="shared" ref="T10:T41" si="9">IF(($E10      =0),0,(($P10      /$E10      )*100))</f>
        <v>51.141637770072023</v>
      </c>
      <c r="U10" s="26">
        <f t="shared" ref="U10:U41" si="10">IF(($E10      =0),0,(($Q10      /$E10      )*100))</f>
        <v>33.881699119765265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9000000</v>
      </c>
      <c r="C13" s="46"/>
      <c r="D13" s="46"/>
      <c r="E13" s="46">
        <f t="shared" si="4"/>
        <v>9000000</v>
      </c>
      <c r="F13" s="47">
        <v>9000000</v>
      </c>
      <c r="G13" s="48">
        <v>5000000</v>
      </c>
      <c r="H13" s="47">
        <v>1225000</v>
      </c>
      <c r="I13" s="48">
        <v>183090</v>
      </c>
      <c r="J13" s="47"/>
      <c r="K13" s="48">
        <v>760059</v>
      </c>
      <c r="L13" s="47"/>
      <c r="M13" s="48"/>
      <c r="N13" s="47"/>
      <c r="O13" s="48"/>
      <c r="P13" s="47">
        <f t="shared" si="5"/>
        <v>1225000</v>
      </c>
      <c r="Q13" s="48">
        <f t="shared" si="6"/>
        <v>943149</v>
      </c>
      <c r="R13" s="24">
        <f t="shared" si="7"/>
        <v>-100</v>
      </c>
      <c r="S13" s="25">
        <f t="shared" si="8"/>
        <v>315.12862526626247</v>
      </c>
      <c r="T13" s="24">
        <f t="shared" si="9"/>
        <v>13.611111111111111</v>
      </c>
      <c r="U13" s="26">
        <f t="shared" si="10"/>
        <v>10.479433333333334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4256000</v>
      </c>
      <c r="C27" s="43">
        <f t="shared" si="11"/>
        <v>0</v>
      </c>
      <c r="D27" s="43">
        <f t="shared" si="11"/>
        <v>0</v>
      </c>
      <c r="E27" s="43">
        <f t="shared" si="11"/>
        <v>4256000</v>
      </c>
      <c r="F27" s="44">
        <f t="shared" si="11"/>
        <v>4256000</v>
      </c>
      <c r="G27" s="45">
        <f t="shared" si="11"/>
        <v>3579000</v>
      </c>
      <c r="H27" s="44">
        <f t="shared" si="11"/>
        <v>840000</v>
      </c>
      <c r="I27" s="45">
        <f t="shared" si="11"/>
        <v>657625</v>
      </c>
      <c r="J27" s="44">
        <f t="shared" si="11"/>
        <v>1137000</v>
      </c>
      <c r="K27" s="45">
        <f t="shared" si="11"/>
        <v>161061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1977000</v>
      </c>
      <c r="Q27" s="45">
        <f t="shared" si="11"/>
        <v>818686</v>
      </c>
      <c r="R27" s="20">
        <f t="shared" si="7"/>
        <v>35.357142857142861</v>
      </c>
      <c r="S27" s="21">
        <f t="shared" si="8"/>
        <v>-75.508686561490208</v>
      </c>
      <c r="T27" s="20">
        <f t="shared" si="9"/>
        <v>46.452067669172934</v>
      </c>
      <c r="U27" s="22">
        <f t="shared" si="10"/>
        <v>19.236043233082707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657000</v>
      </c>
      <c r="I30" s="48">
        <v>657625</v>
      </c>
      <c r="J30" s="47">
        <v>377000</v>
      </c>
      <c r="K30" s="48">
        <v>161061</v>
      </c>
      <c r="L30" s="47"/>
      <c r="M30" s="48"/>
      <c r="N30" s="47"/>
      <c r="O30" s="48"/>
      <c r="P30" s="47">
        <f t="shared" si="5"/>
        <v>1034000</v>
      </c>
      <c r="Q30" s="48">
        <f t="shared" si="6"/>
        <v>818686</v>
      </c>
      <c r="R30" s="24">
        <f t="shared" si="7"/>
        <v>-42.6179604261796</v>
      </c>
      <c r="S30" s="25">
        <f t="shared" si="8"/>
        <v>-75.508686561490208</v>
      </c>
      <c r="T30" s="24">
        <f t="shared" si="9"/>
        <v>51.7</v>
      </c>
      <c r="U30" s="26">
        <f t="shared" si="10"/>
        <v>40.9343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2256000</v>
      </c>
      <c r="C32" s="46"/>
      <c r="D32" s="46"/>
      <c r="E32" s="46">
        <f t="shared" si="4"/>
        <v>2256000</v>
      </c>
      <c r="F32" s="47">
        <v>2256000</v>
      </c>
      <c r="G32" s="48">
        <v>1579000</v>
      </c>
      <c r="H32" s="47">
        <v>183000</v>
      </c>
      <c r="I32" s="48"/>
      <c r="J32" s="47">
        <v>760000</v>
      </c>
      <c r="K32" s="48"/>
      <c r="L32" s="47"/>
      <c r="M32" s="48"/>
      <c r="N32" s="47"/>
      <c r="O32" s="48"/>
      <c r="P32" s="47">
        <f t="shared" si="5"/>
        <v>943000</v>
      </c>
      <c r="Q32" s="48">
        <f t="shared" si="6"/>
        <v>0</v>
      </c>
      <c r="R32" s="24">
        <f t="shared" si="7"/>
        <v>315.30054644808746</v>
      </c>
      <c r="S32" s="25">
        <f t="shared" si="8"/>
        <v>0</v>
      </c>
      <c r="T32" s="24">
        <f t="shared" si="9"/>
        <v>41.799645390070921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6725000</v>
      </c>
      <c r="C45" s="46"/>
      <c r="D45" s="46"/>
      <c r="E45" s="46">
        <f t="shared" si="21"/>
        <v>6725000</v>
      </c>
      <c r="F45" s="47">
        <v>6725000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57471000</v>
      </c>
      <c r="C58" s="43">
        <f t="shared" si="26"/>
        <v>0</v>
      </c>
      <c r="D58" s="43">
        <f t="shared" si="26"/>
        <v>0</v>
      </c>
      <c r="E58" s="43">
        <f t="shared" si="26"/>
        <v>57471000</v>
      </c>
      <c r="F58" s="44">
        <f t="shared" si="26"/>
        <v>57471000</v>
      </c>
      <c r="G58" s="45">
        <f t="shared" si="26"/>
        <v>35579000</v>
      </c>
      <c r="H58" s="44">
        <f t="shared" si="26"/>
        <v>12117000</v>
      </c>
      <c r="I58" s="45">
        <f t="shared" si="26"/>
        <v>10006989</v>
      </c>
      <c r="J58" s="44">
        <f t="shared" si="26"/>
        <v>10258000</v>
      </c>
      <c r="K58" s="45">
        <f t="shared" si="26"/>
        <v>4457095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22375000</v>
      </c>
      <c r="Q58" s="45">
        <f t="shared" si="26"/>
        <v>14464084</v>
      </c>
      <c r="R58" s="20">
        <f t="shared" si="14"/>
        <v>-15.342081373277214</v>
      </c>
      <c r="S58" s="21">
        <f t="shared" si="15"/>
        <v>-55.460178880980081</v>
      </c>
      <c r="T58" s="20">
        <f t="shared" si="16"/>
        <v>38.932679090323816</v>
      </c>
      <c r="U58" s="22">
        <f t="shared" si="17"/>
        <v>25.167621931060886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57471000</v>
      </c>
      <c r="C62" s="55">
        <f t="shared" si="30"/>
        <v>0</v>
      </c>
      <c r="D62" s="55">
        <f t="shared" si="30"/>
        <v>0</v>
      </c>
      <c r="E62" s="55">
        <f t="shared" si="30"/>
        <v>57471000</v>
      </c>
      <c r="F62" s="56">
        <f t="shared" si="30"/>
        <v>57471000</v>
      </c>
      <c r="G62" s="57">
        <f t="shared" si="30"/>
        <v>35579000</v>
      </c>
      <c r="H62" s="56">
        <f t="shared" si="30"/>
        <v>12117000</v>
      </c>
      <c r="I62" s="57">
        <f t="shared" si="30"/>
        <v>10006989</v>
      </c>
      <c r="J62" s="56">
        <f t="shared" si="30"/>
        <v>10258000</v>
      </c>
      <c r="K62" s="57">
        <f t="shared" si="30"/>
        <v>4457095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22375000</v>
      </c>
      <c r="Q62" s="57">
        <f t="shared" si="30"/>
        <v>14464084</v>
      </c>
      <c r="R62" s="38">
        <f t="shared" si="14"/>
        <v>-15.342081373277214</v>
      </c>
      <c r="S62" s="39">
        <f t="shared" si="15"/>
        <v>-55.460178880980081</v>
      </c>
      <c r="T62" s="38">
        <f t="shared" si="16"/>
        <v>38.932679090323816</v>
      </c>
      <c r="U62" s="39">
        <f t="shared" si="17"/>
        <v>25.167621931060886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47895000</v>
      </c>
      <c r="C8" s="40">
        <f t="shared" si="0"/>
        <v>0</v>
      </c>
      <c r="D8" s="40">
        <f t="shared" si="0"/>
        <v>0</v>
      </c>
      <c r="E8" s="40">
        <f t="shared" si="0"/>
        <v>47895000</v>
      </c>
      <c r="F8" s="41">
        <f t="shared" si="0"/>
        <v>47895000</v>
      </c>
      <c r="G8" s="42">
        <f t="shared" si="0"/>
        <v>40177000</v>
      </c>
      <c r="H8" s="41">
        <f t="shared" si="0"/>
        <v>12883000</v>
      </c>
      <c r="I8" s="42">
        <f t="shared" si="0"/>
        <v>15230968</v>
      </c>
      <c r="J8" s="41">
        <f t="shared" si="0"/>
        <v>19125000</v>
      </c>
      <c r="K8" s="42">
        <f t="shared" si="0"/>
        <v>17533441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32008000</v>
      </c>
      <c r="Q8" s="42">
        <f t="shared" si="0"/>
        <v>32764409</v>
      </c>
      <c r="R8" s="16">
        <f>IF(($H8       =0),0,((($J8       -$H8       )/$H8       )*100))</f>
        <v>48.451447644182252</v>
      </c>
      <c r="S8" s="17">
        <f>IF(($I8       =0),0,((($K8       -$I8       )/$I8       )*100))</f>
        <v>15.117049684563714</v>
      </c>
      <c r="T8" s="16">
        <f>IF(($E8       =0),0,(($P8       /$E8       )*100))</f>
        <v>66.829522914709258</v>
      </c>
      <c r="U8" s="18">
        <f>IF(($E8       =0),0,(($Q8       /$E8       )*100))</f>
        <v>68.40882973170477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42114000</v>
      </c>
      <c r="C9" s="43">
        <f t="shared" si="2"/>
        <v>0</v>
      </c>
      <c r="D9" s="43">
        <f t="shared" si="2"/>
        <v>0</v>
      </c>
      <c r="E9" s="43">
        <f t="shared" si="2"/>
        <v>42114000</v>
      </c>
      <c r="F9" s="44">
        <f t="shared" si="2"/>
        <v>42114000</v>
      </c>
      <c r="G9" s="45">
        <f t="shared" si="2"/>
        <v>35500000</v>
      </c>
      <c r="H9" s="44">
        <f t="shared" si="2"/>
        <v>10933000</v>
      </c>
      <c r="I9" s="45">
        <f t="shared" si="2"/>
        <v>13231063</v>
      </c>
      <c r="J9" s="44">
        <f t="shared" si="2"/>
        <v>16886000</v>
      </c>
      <c r="K9" s="45">
        <f t="shared" si="2"/>
        <v>13973298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27819000</v>
      </c>
      <c r="Q9" s="45">
        <f t="shared" si="2"/>
        <v>27204361</v>
      </c>
      <c r="R9" s="20">
        <f>IF(($H9       =0),0,((($J9       -$H9       )/$H9       )*100))</f>
        <v>54.449830787524014</v>
      </c>
      <c r="S9" s="21">
        <f>IF(($I9       =0),0,((($K9       -$I9       )/$I9       )*100))</f>
        <v>5.6097911407420558</v>
      </c>
      <c r="T9" s="20">
        <f>IF(($E9       =0),0,(($P9       /$E9       )*100))</f>
        <v>66.05641829320416</v>
      </c>
      <c r="U9" s="22">
        <f>IF(($E9       =0),0,(($Q9       /$E9       )*100))</f>
        <v>64.596953507147276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36314000</v>
      </c>
      <c r="C10" s="46"/>
      <c r="D10" s="46"/>
      <c r="E10" s="46">
        <f t="shared" ref="E10:E41" si="4">$B10      +$C10      +$D10</f>
        <v>36314000</v>
      </c>
      <c r="F10" s="47">
        <v>36314000</v>
      </c>
      <c r="G10" s="48">
        <v>32000000</v>
      </c>
      <c r="H10" s="47">
        <v>9958000</v>
      </c>
      <c r="I10" s="48">
        <v>13231063</v>
      </c>
      <c r="J10" s="47">
        <v>16361000</v>
      </c>
      <c r="K10" s="48">
        <v>11150297</v>
      </c>
      <c r="L10" s="47"/>
      <c r="M10" s="48"/>
      <c r="N10" s="47"/>
      <c r="O10" s="48"/>
      <c r="P10" s="47">
        <f t="shared" ref="P10:P41" si="5">$H10      +$J10      +$L10      +$N10</f>
        <v>26319000</v>
      </c>
      <c r="Q10" s="48">
        <f t="shared" ref="Q10:Q41" si="6">$I10      +$K10      +$M10      +$O10</f>
        <v>24381360</v>
      </c>
      <c r="R10" s="24">
        <f t="shared" ref="R10:R41" si="7">IF(($H10      =0),0,((($J10      -$H10      )/$H10      )*100))</f>
        <v>64.300060253062867</v>
      </c>
      <c r="S10" s="25">
        <f t="shared" ref="S10:S41" si="8">IF(($I10      =0),0,((($K10      -$I10      )/$I10      )*100))</f>
        <v>-15.726370587155394</v>
      </c>
      <c r="T10" s="24">
        <f t="shared" ref="T10:T41" si="9">IF(($E10      =0),0,(($P10      /$E10      )*100))</f>
        <v>72.47617998568046</v>
      </c>
      <c r="U10" s="26">
        <f t="shared" ref="U10:U41" si="10">IF(($E10      =0),0,(($Q10      /$E10      )*100))</f>
        <v>67.140386627746878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5800000</v>
      </c>
      <c r="C13" s="46"/>
      <c r="D13" s="46"/>
      <c r="E13" s="46">
        <f t="shared" si="4"/>
        <v>5800000</v>
      </c>
      <c r="F13" s="47">
        <v>5800000</v>
      </c>
      <c r="G13" s="48">
        <v>3500000</v>
      </c>
      <c r="H13" s="47">
        <v>975000</v>
      </c>
      <c r="I13" s="48"/>
      <c r="J13" s="47">
        <v>525000</v>
      </c>
      <c r="K13" s="48">
        <v>2823001</v>
      </c>
      <c r="L13" s="47"/>
      <c r="M13" s="48"/>
      <c r="N13" s="47"/>
      <c r="O13" s="48"/>
      <c r="P13" s="47">
        <f t="shared" si="5"/>
        <v>1500000</v>
      </c>
      <c r="Q13" s="48">
        <f t="shared" si="6"/>
        <v>2823001</v>
      </c>
      <c r="R13" s="24">
        <f t="shared" si="7"/>
        <v>-46.153846153846153</v>
      </c>
      <c r="S13" s="25">
        <f t="shared" si="8"/>
        <v>0</v>
      </c>
      <c r="T13" s="24">
        <f t="shared" si="9"/>
        <v>25.862068965517242</v>
      </c>
      <c r="U13" s="26">
        <f t="shared" si="10"/>
        <v>48.672431034482763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5781000</v>
      </c>
      <c r="C27" s="43">
        <f t="shared" si="11"/>
        <v>0</v>
      </c>
      <c r="D27" s="43">
        <f t="shared" si="11"/>
        <v>0</v>
      </c>
      <c r="E27" s="43">
        <f t="shared" si="11"/>
        <v>5781000</v>
      </c>
      <c r="F27" s="44">
        <f t="shared" si="11"/>
        <v>5781000</v>
      </c>
      <c r="G27" s="45">
        <f t="shared" si="11"/>
        <v>4677000</v>
      </c>
      <c r="H27" s="44">
        <f t="shared" si="11"/>
        <v>1950000</v>
      </c>
      <c r="I27" s="45">
        <f t="shared" si="11"/>
        <v>1999905</v>
      </c>
      <c r="J27" s="44">
        <f t="shared" si="11"/>
        <v>2239000</v>
      </c>
      <c r="K27" s="45">
        <f t="shared" si="11"/>
        <v>3560143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4189000</v>
      </c>
      <c r="Q27" s="45">
        <f t="shared" si="11"/>
        <v>5560048</v>
      </c>
      <c r="R27" s="20">
        <f t="shared" si="7"/>
        <v>14.820512820512821</v>
      </c>
      <c r="S27" s="21">
        <f t="shared" si="8"/>
        <v>78.015605741272708</v>
      </c>
      <c r="T27" s="20">
        <f t="shared" si="9"/>
        <v>72.461511849161042</v>
      </c>
      <c r="U27" s="22">
        <f t="shared" si="10"/>
        <v>96.177962290261192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126000</v>
      </c>
      <c r="I30" s="48">
        <v>176561</v>
      </c>
      <c r="J30" s="47">
        <v>1486000</v>
      </c>
      <c r="K30" s="48">
        <v>1438458</v>
      </c>
      <c r="L30" s="47"/>
      <c r="M30" s="48"/>
      <c r="N30" s="47"/>
      <c r="O30" s="48"/>
      <c r="P30" s="47">
        <f t="shared" si="5"/>
        <v>1612000</v>
      </c>
      <c r="Q30" s="48">
        <f t="shared" si="6"/>
        <v>1615019</v>
      </c>
      <c r="R30" s="24">
        <f t="shared" si="7"/>
        <v>1079.3650793650795</v>
      </c>
      <c r="S30" s="25">
        <f t="shared" si="8"/>
        <v>714.70879752606743</v>
      </c>
      <c r="T30" s="24">
        <f t="shared" si="9"/>
        <v>76.761904761904759</v>
      </c>
      <c r="U30" s="26">
        <f t="shared" si="10"/>
        <v>76.905666666666676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3681000</v>
      </c>
      <c r="C32" s="46"/>
      <c r="D32" s="46"/>
      <c r="E32" s="46">
        <f t="shared" si="4"/>
        <v>3681000</v>
      </c>
      <c r="F32" s="47">
        <v>3681000</v>
      </c>
      <c r="G32" s="48">
        <v>2577000</v>
      </c>
      <c r="H32" s="47">
        <v>1824000</v>
      </c>
      <c r="I32" s="48">
        <v>1823344</v>
      </c>
      <c r="J32" s="47">
        <v>753000</v>
      </c>
      <c r="K32" s="48">
        <v>2121685</v>
      </c>
      <c r="L32" s="47"/>
      <c r="M32" s="48"/>
      <c r="N32" s="47"/>
      <c r="O32" s="48"/>
      <c r="P32" s="47">
        <f t="shared" si="5"/>
        <v>2577000</v>
      </c>
      <c r="Q32" s="48">
        <f t="shared" si="6"/>
        <v>3945029</v>
      </c>
      <c r="R32" s="24">
        <f t="shared" si="7"/>
        <v>-58.717105263157897</v>
      </c>
      <c r="S32" s="25">
        <f t="shared" si="8"/>
        <v>16.362299160224293</v>
      </c>
      <c r="T32" s="24">
        <f t="shared" si="9"/>
        <v>70.008149959250204</v>
      </c>
      <c r="U32" s="26">
        <f t="shared" si="10"/>
        <v>107.17275196957348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20191000</v>
      </c>
      <c r="C42" s="52">
        <f t="shared" si="13"/>
        <v>0</v>
      </c>
      <c r="D42" s="52">
        <f t="shared" si="13"/>
        <v>0</v>
      </c>
      <c r="E42" s="52">
        <f t="shared" si="13"/>
        <v>20191000</v>
      </c>
      <c r="F42" s="53">
        <f t="shared" si="13"/>
        <v>20191000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20191000</v>
      </c>
      <c r="C43" s="43">
        <f t="shared" si="19"/>
        <v>0</v>
      </c>
      <c r="D43" s="43">
        <f t="shared" si="19"/>
        <v>0</v>
      </c>
      <c r="E43" s="43">
        <f t="shared" si="19"/>
        <v>20191000</v>
      </c>
      <c r="F43" s="44">
        <f t="shared" si="19"/>
        <v>20191000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20191000</v>
      </c>
      <c r="C45" s="46"/>
      <c r="D45" s="46"/>
      <c r="E45" s="46">
        <f t="shared" si="21"/>
        <v>20191000</v>
      </c>
      <c r="F45" s="47">
        <v>20191000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68086000</v>
      </c>
      <c r="C58" s="43">
        <f t="shared" si="26"/>
        <v>0</v>
      </c>
      <c r="D58" s="43">
        <f t="shared" si="26"/>
        <v>0</v>
      </c>
      <c r="E58" s="43">
        <f t="shared" si="26"/>
        <v>68086000</v>
      </c>
      <c r="F58" s="44">
        <f t="shared" si="26"/>
        <v>68086000</v>
      </c>
      <c r="G58" s="45">
        <f t="shared" si="26"/>
        <v>40177000</v>
      </c>
      <c r="H58" s="44">
        <f t="shared" si="26"/>
        <v>12883000</v>
      </c>
      <c r="I58" s="45">
        <f t="shared" si="26"/>
        <v>15230968</v>
      </c>
      <c r="J58" s="44">
        <f t="shared" si="26"/>
        <v>19125000</v>
      </c>
      <c r="K58" s="45">
        <f t="shared" si="26"/>
        <v>17533441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32008000</v>
      </c>
      <c r="Q58" s="45">
        <f t="shared" si="26"/>
        <v>32764409</v>
      </c>
      <c r="R58" s="20">
        <f t="shared" si="14"/>
        <v>48.451447644182252</v>
      </c>
      <c r="S58" s="21">
        <f t="shared" si="15"/>
        <v>15.117049684563714</v>
      </c>
      <c r="T58" s="20">
        <f t="shared" si="16"/>
        <v>47.011132978879651</v>
      </c>
      <c r="U58" s="22">
        <f t="shared" si="17"/>
        <v>48.122094116264726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68086000</v>
      </c>
      <c r="C62" s="55">
        <f t="shared" si="30"/>
        <v>0</v>
      </c>
      <c r="D62" s="55">
        <f t="shared" si="30"/>
        <v>0</v>
      </c>
      <c r="E62" s="55">
        <f t="shared" si="30"/>
        <v>68086000</v>
      </c>
      <c r="F62" s="56">
        <f t="shared" si="30"/>
        <v>68086000</v>
      </c>
      <c r="G62" s="57">
        <f t="shared" si="30"/>
        <v>40177000</v>
      </c>
      <c r="H62" s="56">
        <f t="shared" si="30"/>
        <v>12883000</v>
      </c>
      <c r="I62" s="57">
        <f t="shared" si="30"/>
        <v>15230968</v>
      </c>
      <c r="J62" s="56">
        <f t="shared" si="30"/>
        <v>19125000</v>
      </c>
      <c r="K62" s="57">
        <f t="shared" si="30"/>
        <v>17533441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32008000</v>
      </c>
      <c r="Q62" s="57">
        <f t="shared" si="30"/>
        <v>32764409</v>
      </c>
      <c r="R62" s="38">
        <f t="shared" si="14"/>
        <v>48.451447644182252</v>
      </c>
      <c r="S62" s="39">
        <f t="shared" si="15"/>
        <v>15.117049684563714</v>
      </c>
      <c r="T62" s="38">
        <f t="shared" si="16"/>
        <v>47.011132978879651</v>
      </c>
      <c r="U62" s="39">
        <f t="shared" si="17"/>
        <v>48.122094116264726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73534000</v>
      </c>
      <c r="C8" s="40">
        <f t="shared" si="0"/>
        <v>0</v>
      </c>
      <c r="D8" s="40">
        <f t="shared" si="0"/>
        <v>0</v>
      </c>
      <c r="E8" s="40">
        <f t="shared" si="0"/>
        <v>73534000</v>
      </c>
      <c r="F8" s="41">
        <f t="shared" si="0"/>
        <v>73534000</v>
      </c>
      <c r="G8" s="42">
        <f t="shared" si="0"/>
        <v>39876000</v>
      </c>
      <c r="H8" s="41">
        <f t="shared" si="0"/>
        <v>21373000</v>
      </c>
      <c r="I8" s="42">
        <f t="shared" si="0"/>
        <v>13715885</v>
      </c>
      <c r="J8" s="41">
        <f t="shared" si="0"/>
        <v>13105000</v>
      </c>
      <c r="K8" s="42">
        <f t="shared" si="0"/>
        <v>18400555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34478000</v>
      </c>
      <c r="Q8" s="42">
        <f t="shared" si="0"/>
        <v>32116440</v>
      </c>
      <c r="R8" s="16">
        <f>IF(($H8       =0),0,((($J8       -$H8       )/$H8       )*100))</f>
        <v>-38.684321340008424</v>
      </c>
      <c r="S8" s="17">
        <f>IF(($I8       =0),0,((($K8       -$I8       )/$I8       )*100))</f>
        <v>34.155069104181031</v>
      </c>
      <c r="T8" s="16">
        <f>IF(($E8       =0),0,(($P8       /$E8       )*100))</f>
        <v>46.887154241575324</v>
      </c>
      <c r="U8" s="18">
        <f>IF(($E8       =0),0,(($Q8       /$E8       )*100))</f>
        <v>43.675633040498276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69647000</v>
      </c>
      <c r="C9" s="43">
        <f t="shared" si="2"/>
        <v>0</v>
      </c>
      <c r="D9" s="43">
        <f t="shared" si="2"/>
        <v>0</v>
      </c>
      <c r="E9" s="43">
        <f t="shared" si="2"/>
        <v>69647000</v>
      </c>
      <c r="F9" s="44">
        <f t="shared" si="2"/>
        <v>69647000</v>
      </c>
      <c r="G9" s="45">
        <f t="shared" si="2"/>
        <v>36600000</v>
      </c>
      <c r="H9" s="44">
        <f t="shared" si="2"/>
        <v>20086000</v>
      </c>
      <c r="I9" s="45">
        <f t="shared" si="2"/>
        <v>11464799</v>
      </c>
      <c r="J9" s="44">
        <f t="shared" si="2"/>
        <v>12793000</v>
      </c>
      <c r="K9" s="45">
        <f t="shared" si="2"/>
        <v>17453072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32879000</v>
      </c>
      <c r="Q9" s="45">
        <f t="shared" si="2"/>
        <v>28917871</v>
      </c>
      <c r="R9" s="20">
        <f>IF(($H9       =0),0,((($J9       -$H9       )/$H9       )*100))</f>
        <v>-36.308871851040522</v>
      </c>
      <c r="S9" s="21">
        <f>IF(($I9       =0),0,((($K9       -$I9       )/$I9       )*100))</f>
        <v>52.231818455779297</v>
      </c>
      <c r="T9" s="20">
        <f>IF(($E9       =0),0,(($P9       /$E9       )*100))</f>
        <v>47.208063520323918</v>
      </c>
      <c r="U9" s="22">
        <f>IF(($E9       =0),0,(($Q9       /$E9       )*100))</f>
        <v>41.520626875529452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49172000</v>
      </c>
      <c r="C10" s="46"/>
      <c r="D10" s="46"/>
      <c r="E10" s="46">
        <f t="shared" ref="E10:E41" si="4">$B10      +$C10      +$D10</f>
        <v>49172000</v>
      </c>
      <c r="F10" s="47">
        <v>49172000</v>
      </c>
      <c r="G10" s="48">
        <v>25600000</v>
      </c>
      <c r="H10" s="47">
        <v>6436000</v>
      </c>
      <c r="I10" s="48">
        <v>5003726</v>
      </c>
      <c r="J10" s="47">
        <v>12793000</v>
      </c>
      <c r="K10" s="48">
        <v>14223449</v>
      </c>
      <c r="L10" s="47"/>
      <c r="M10" s="48"/>
      <c r="N10" s="47"/>
      <c r="O10" s="48"/>
      <c r="P10" s="47">
        <f t="shared" ref="P10:P41" si="5">$H10      +$J10      +$L10      +$N10</f>
        <v>19229000</v>
      </c>
      <c r="Q10" s="48">
        <f t="shared" ref="Q10:Q41" si="6">$I10      +$K10      +$M10      +$O10</f>
        <v>19227175</v>
      </c>
      <c r="R10" s="24">
        <f t="shared" ref="R10:R41" si="7">IF(($H10      =0),0,((($J10      -$H10      )/$H10      )*100))</f>
        <v>98.772529521441882</v>
      </c>
      <c r="S10" s="25">
        <f t="shared" ref="S10:S41" si="8">IF(($I10      =0),0,((($K10      -$I10      )/$I10      )*100))</f>
        <v>184.25715157064954</v>
      </c>
      <c r="T10" s="24">
        <f t="shared" ref="T10:T41" si="9">IF(($E10      =0),0,(($P10      /$E10      )*100))</f>
        <v>39.105588546327184</v>
      </c>
      <c r="U10" s="26">
        <f t="shared" ref="U10:U41" si="10">IF(($E10      =0),0,(($Q10      /$E10      )*100))</f>
        <v>39.101877084519643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20475000</v>
      </c>
      <c r="C13" s="46"/>
      <c r="D13" s="46"/>
      <c r="E13" s="46">
        <f t="shared" si="4"/>
        <v>20475000</v>
      </c>
      <c r="F13" s="47">
        <v>20475000</v>
      </c>
      <c r="G13" s="48">
        <v>11000000</v>
      </c>
      <c r="H13" s="47">
        <v>13650000</v>
      </c>
      <c r="I13" s="48">
        <v>6461073</v>
      </c>
      <c r="J13" s="47"/>
      <c r="K13" s="48">
        <v>3229623</v>
      </c>
      <c r="L13" s="47"/>
      <c r="M13" s="48"/>
      <c r="N13" s="47"/>
      <c r="O13" s="48"/>
      <c r="P13" s="47">
        <f t="shared" si="5"/>
        <v>13650000</v>
      </c>
      <c r="Q13" s="48">
        <f t="shared" si="6"/>
        <v>9690696</v>
      </c>
      <c r="R13" s="24">
        <f t="shared" si="7"/>
        <v>-100</v>
      </c>
      <c r="S13" s="25">
        <f t="shared" si="8"/>
        <v>-50.014138518478276</v>
      </c>
      <c r="T13" s="24">
        <f t="shared" si="9"/>
        <v>66.666666666666657</v>
      </c>
      <c r="U13" s="26">
        <f t="shared" si="10"/>
        <v>47.329406593406596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3887000</v>
      </c>
      <c r="C27" s="43">
        <f t="shared" si="11"/>
        <v>0</v>
      </c>
      <c r="D27" s="43">
        <f t="shared" si="11"/>
        <v>0</v>
      </c>
      <c r="E27" s="43">
        <f t="shared" si="11"/>
        <v>3887000</v>
      </c>
      <c r="F27" s="44">
        <f t="shared" si="11"/>
        <v>3887000</v>
      </c>
      <c r="G27" s="45">
        <f t="shared" si="11"/>
        <v>3276000</v>
      </c>
      <c r="H27" s="44">
        <f t="shared" si="11"/>
        <v>1287000</v>
      </c>
      <c r="I27" s="45">
        <f t="shared" si="11"/>
        <v>2251086</v>
      </c>
      <c r="J27" s="44">
        <f t="shared" si="11"/>
        <v>312000</v>
      </c>
      <c r="K27" s="45">
        <f t="shared" si="11"/>
        <v>947483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1599000</v>
      </c>
      <c r="Q27" s="45">
        <f t="shared" si="11"/>
        <v>3198569</v>
      </c>
      <c r="R27" s="20">
        <f t="shared" si="7"/>
        <v>-75.757575757575751</v>
      </c>
      <c r="S27" s="21">
        <f t="shared" si="8"/>
        <v>-57.909959903797549</v>
      </c>
      <c r="T27" s="20">
        <f t="shared" si="9"/>
        <v>41.137123745819402</v>
      </c>
      <c r="U27" s="22">
        <f t="shared" si="10"/>
        <v>82.288886030357602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51000</v>
      </c>
      <c r="I30" s="48">
        <v>1023333</v>
      </c>
      <c r="J30" s="47">
        <v>122000</v>
      </c>
      <c r="K30" s="48">
        <v>138237</v>
      </c>
      <c r="L30" s="47"/>
      <c r="M30" s="48"/>
      <c r="N30" s="47"/>
      <c r="O30" s="48"/>
      <c r="P30" s="47">
        <f t="shared" si="5"/>
        <v>173000</v>
      </c>
      <c r="Q30" s="48">
        <f t="shared" si="6"/>
        <v>1161570</v>
      </c>
      <c r="R30" s="24">
        <f t="shared" si="7"/>
        <v>139.21568627450981</v>
      </c>
      <c r="S30" s="25">
        <f t="shared" si="8"/>
        <v>-86.491493971170669</v>
      </c>
      <c r="T30" s="24">
        <f t="shared" si="9"/>
        <v>9.3513513513513509</v>
      </c>
      <c r="U30" s="26">
        <f t="shared" si="10"/>
        <v>62.787567567567571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2037000</v>
      </c>
      <c r="C32" s="46"/>
      <c r="D32" s="46"/>
      <c r="E32" s="46">
        <f t="shared" si="4"/>
        <v>2037000</v>
      </c>
      <c r="F32" s="47">
        <v>2037000</v>
      </c>
      <c r="G32" s="48">
        <v>1426000</v>
      </c>
      <c r="H32" s="47">
        <v>1236000</v>
      </c>
      <c r="I32" s="48">
        <v>1227753</v>
      </c>
      <c r="J32" s="47">
        <v>190000</v>
      </c>
      <c r="K32" s="48">
        <v>809246</v>
      </c>
      <c r="L32" s="47"/>
      <c r="M32" s="48"/>
      <c r="N32" s="47"/>
      <c r="O32" s="48"/>
      <c r="P32" s="47">
        <f t="shared" si="5"/>
        <v>1426000</v>
      </c>
      <c r="Q32" s="48">
        <f t="shared" si="6"/>
        <v>2036999</v>
      </c>
      <c r="R32" s="24">
        <f t="shared" si="7"/>
        <v>-84.627831715210363</v>
      </c>
      <c r="S32" s="25">
        <f t="shared" si="8"/>
        <v>-34.087230900677909</v>
      </c>
      <c r="T32" s="24">
        <f t="shared" si="9"/>
        <v>70.004909180166905</v>
      </c>
      <c r="U32" s="26">
        <f t="shared" si="10"/>
        <v>99.999950908198329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66925000</v>
      </c>
      <c r="C42" s="52">
        <f t="shared" si="13"/>
        <v>0</v>
      </c>
      <c r="D42" s="52">
        <f t="shared" si="13"/>
        <v>0</v>
      </c>
      <c r="E42" s="52">
        <f t="shared" si="13"/>
        <v>66925000</v>
      </c>
      <c r="F42" s="53">
        <f t="shared" si="13"/>
        <v>66925000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66925000</v>
      </c>
      <c r="C43" s="43">
        <f t="shared" si="19"/>
        <v>0</v>
      </c>
      <c r="D43" s="43">
        <f t="shared" si="19"/>
        <v>0</v>
      </c>
      <c r="E43" s="43">
        <f t="shared" si="19"/>
        <v>66925000</v>
      </c>
      <c r="F43" s="44">
        <f t="shared" si="19"/>
        <v>66925000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66925000</v>
      </c>
      <c r="C45" s="46"/>
      <c r="D45" s="46"/>
      <c r="E45" s="46">
        <f t="shared" si="21"/>
        <v>66925000</v>
      </c>
      <c r="F45" s="47">
        <v>66925000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140459000</v>
      </c>
      <c r="C58" s="43">
        <f t="shared" si="26"/>
        <v>0</v>
      </c>
      <c r="D58" s="43">
        <f t="shared" si="26"/>
        <v>0</v>
      </c>
      <c r="E58" s="43">
        <f t="shared" si="26"/>
        <v>140459000</v>
      </c>
      <c r="F58" s="44">
        <f t="shared" si="26"/>
        <v>140459000</v>
      </c>
      <c r="G58" s="45">
        <f t="shared" si="26"/>
        <v>39876000</v>
      </c>
      <c r="H58" s="44">
        <f t="shared" si="26"/>
        <v>21373000</v>
      </c>
      <c r="I58" s="45">
        <f t="shared" si="26"/>
        <v>13715885</v>
      </c>
      <c r="J58" s="44">
        <f t="shared" si="26"/>
        <v>13105000</v>
      </c>
      <c r="K58" s="45">
        <f t="shared" si="26"/>
        <v>18400555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34478000</v>
      </c>
      <c r="Q58" s="45">
        <f t="shared" si="26"/>
        <v>32116440</v>
      </c>
      <c r="R58" s="20">
        <f t="shared" si="14"/>
        <v>-38.684321340008424</v>
      </c>
      <c r="S58" s="21">
        <f t="shared" si="15"/>
        <v>34.155069104181031</v>
      </c>
      <c r="T58" s="20">
        <f t="shared" si="16"/>
        <v>24.546664863056122</v>
      </c>
      <c r="U58" s="22">
        <f t="shared" si="17"/>
        <v>22.865348607066831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140459000</v>
      </c>
      <c r="C62" s="55">
        <f t="shared" si="30"/>
        <v>0</v>
      </c>
      <c r="D62" s="55">
        <f t="shared" si="30"/>
        <v>0</v>
      </c>
      <c r="E62" s="55">
        <f t="shared" si="30"/>
        <v>140459000</v>
      </c>
      <c r="F62" s="56">
        <f t="shared" si="30"/>
        <v>140459000</v>
      </c>
      <c r="G62" s="57">
        <f t="shared" si="30"/>
        <v>39876000</v>
      </c>
      <c r="H62" s="56">
        <f t="shared" si="30"/>
        <v>21373000</v>
      </c>
      <c r="I62" s="57">
        <f t="shared" si="30"/>
        <v>13715885</v>
      </c>
      <c r="J62" s="56">
        <f t="shared" si="30"/>
        <v>13105000</v>
      </c>
      <c r="K62" s="57">
        <f t="shared" si="30"/>
        <v>18400555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34478000</v>
      </c>
      <c r="Q62" s="57">
        <f t="shared" si="30"/>
        <v>32116440</v>
      </c>
      <c r="R62" s="38">
        <f t="shared" si="14"/>
        <v>-38.684321340008424</v>
      </c>
      <c r="S62" s="39">
        <f t="shared" si="15"/>
        <v>34.155069104181031</v>
      </c>
      <c r="T62" s="38">
        <f t="shared" si="16"/>
        <v>24.546664863056122</v>
      </c>
      <c r="U62" s="39">
        <f t="shared" si="17"/>
        <v>22.865348607066831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67598000</v>
      </c>
      <c r="C8" s="40">
        <f t="shared" si="0"/>
        <v>0</v>
      </c>
      <c r="D8" s="40">
        <f t="shared" si="0"/>
        <v>0</v>
      </c>
      <c r="E8" s="40">
        <f t="shared" si="0"/>
        <v>67598000</v>
      </c>
      <c r="F8" s="41">
        <f t="shared" si="0"/>
        <v>67598000</v>
      </c>
      <c r="G8" s="42">
        <f t="shared" si="0"/>
        <v>53978000</v>
      </c>
      <c r="H8" s="41">
        <f t="shared" si="0"/>
        <v>5105000</v>
      </c>
      <c r="I8" s="42">
        <f t="shared" si="0"/>
        <v>17164866</v>
      </c>
      <c r="J8" s="41">
        <f t="shared" si="0"/>
        <v>36324000</v>
      </c>
      <c r="K8" s="42">
        <f t="shared" si="0"/>
        <v>16951570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41429000</v>
      </c>
      <c r="Q8" s="42">
        <f t="shared" si="0"/>
        <v>34116436</v>
      </c>
      <c r="R8" s="16">
        <f>IF(($H8       =0),0,((($J8       -$H8       )/$H8       )*100))</f>
        <v>611.53770812928508</v>
      </c>
      <c r="S8" s="17">
        <f>IF(($I8       =0),0,((($K8       -$I8       )/$I8       )*100))</f>
        <v>-1.2426313144536054</v>
      </c>
      <c r="T8" s="16">
        <f>IF(($E8       =0),0,(($P8       /$E8       )*100))</f>
        <v>61.287316192786768</v>
      </c>
      <c r="U8" s="18">
        <f>IF(($E8       =0),0,(($Q8       /$E8       )*100))</f>
        <v>50.469593774963762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61414000</v>
      </c>
      <c r="C9" s="43">
        <f t="shared" si="2"/>
        <v>0</v>
      </c>
      <c r="D9" s="43">
        <f t="shared" si="2"/>
        <v>0</v>
      </c>
      <c r="E9" s="43">
        <f t="shared" si="2"/>
        <v>61414000</v>
      </c>
      <c r="F9" s="44">
        <f t="shared" si="2"/>
        <v>61414000</v>
      </c>
      <c r="G9" s="45">
        <f t="shared" si="2"/>
        <v>48749000</v>
      </c>
      <c r="H9" s="44">
        <f t="shared" si="2"/>
        <v>2682000</v>
      </c>
      <c r="I9" s="45">
        <f t="shared" si="2"/>
        <v>13578651</v>
      </c>
      <c r="J9" s="44">
        <f t="shared" si="2"/>
        <v>36035000</v>
      </c>
      <c r="K9" s="45">
        <f t="shared" si="2"/>
        <v>16872577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38717000</v>
      </c>
      <c r="Q9" s="45">
        <f t="shared" si="2"/>
        <v>30451228</v>
      </c>
      <c r="R9" s="20">
        <f>IF(($H9       =0),0,((($J9       -$H9       )/$H9       )*100))</f>
        <v>1243.5868754660701</v>
      </c>
      <c r="S9" s="21">
        <f>IF(($I9       =0),0,((($K9       -$I9       )/$I9       )*100))</f>
        <v>24.258124021303736</v>
      </c>
      <c r="T9" s="20">
        <f>IF(($E9       =0),0,(($P9       /$E9       )*100))</f>
        <v>63.042628716579287</v>
      </c>
      <c r="U9" s="22">
        <f>IF(($E9       =0),0,(($Q9       /$E9       )*100))</f>
        <v>49.583528185755696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44165000</v>
      </c>
      <c r="C10" s="46"/>
      <c r="D10" s="46"/>
      <c r="E10" s="46">
        <f t="shared" ref="E10:E41" si="4">$B10      +$C10      +$D10</f>
        <v>44165000</v>
      </c>
      <c r="F10" s="47">
        <v>44165000</v>
      </c>
      <c r="G10" s="48">
        <v>38000000</v>
      </c>
      <c r="H10" s="47">
        <v>1240000</v>
      </c>
      <c r="I10" s="48">
        <v>13578651</v>
      </c>
      <c r="J10" s="47">
        <v>31226000</v>
      </c>
      <c r="K10" s="48">
        <v>16872577</v>
      </c>
      <c r="L10" s="47"/>
      <c r="M10" s="48"/>
      <c r="N10" s="47"/>
      <c r="O10" s="48"/>
      <c r="P10" s="47">
        <f t="shared" ref="P10:P41" si="5">$H10      +$J10      +$L10      +$N10</f>
        <v>32466000</v>
      </c>
      <c r="Q10" s="48">
        <f t="shared" ref="Q10:Q41" si="6">$I10      +$K10      +$M10      +$O10</f>
        <v>30451228</v>
      </c>
      <c r="R10" s="24">
        <f t="shared" ref="R10:R41" si="7">IF(($H10      =0),0,((($J10      -$H10      )/$H10      )*100))</f>
        <v>2418.2258064516132</v>
      </c>
      <c r="S10" s="25">
        <f t="shared" ref="S10:S41" si="8">IF(($I10      =0),0,((($K10      -$I10      )/$I10      )*100))</f>
        <v>24.258124021303736</v>
      </c>
      <c r="T10" s="24">
        <f t="shared" ref="T10:T41" si="9">IF(($E10      =0),0,(($P10      /$E10      )*100))</f>
        <v>73.51069851692516</v>
      </c>
      <c r="U10" s="26">
        <f t="shared" ref="U10:U41" si="10">IF(($E10      =0),0,(($Q10      /$E10      )*100))</f>
        <v>68.94877844446961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17249000</v>
      </c>
      <c r="C13" s="46"/>
      <c r="D13" s="46"/>
      <c r="E13" s="46">
        <f t="shared" si="4"/>
        <v>17249000</v>
      </c>
      <c r="F13" s="47">
        <v>17249000</v>
      </c>
      <c r="G13" s="48">
        <v>10749000</v>
      </c>
      <c r="H13" s="47">
        <v>1442000</v>
      </c>
      <c r="I13" s="48"/>
      <c r="J13" s="47">
        <v>4809000</v>
      </c>
      <c r="K13" s="48"/>
      <c r="L13" s="47"/>
      <c r="M13" s="48"/>
      <c r="N13" s="47"/>
      <c r="O13" s="48"/>
      <c r="P13" s="47">
        <f t="shared" si="5"/>
        <v>6251000</v>
      </c>
      <c r="Q13" s="48">
        <f t="shared" si="6"/>
        <v>0</v>
      </c>
      <c r="R13" s="24">
        <f t="shared" si="7"/>
        <v>233.49514563106797</v>
      </c>
      <c r="S13" s="25">
        <f t="shared" si="8"/>
        <v>0</v>
      </c>
      <c r="T13" s="24">
        <f t="shared" si="9"/>
        <v>36.239782016348776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6184000</v>
      </c>
      <c r="C27" s="43">
        <f t="shared" si="11"/>
        <v>0</v>
      </c>
      <c r="D27" s="43">
        <f t="shared" si="11"/>
        <v>0</v>
      </c>
      <c r="E27" s="43">
        <f t="shared" si="11"/>
        <v>6184000</v>
      </c>
      <c r="F27" s="44">
        <f t="shared" si="11"/>
        <v>6184000</v>
      </c>
      <c r="G27" s="45">
        <f t="shared" si="11"/>
        <v>5229000</v>
      </c>
      <c r="H27" s="44">
        <f t="shared" si="11"/>
        <v>2423000</v>
      </c>
      <c r="I27" s="45">
        <f t="shared" si="11"/>
        <v>3586215</v>
      </c>
      <c r="J27" s="44">
        <f t="shared" si="11"/>
        <v>289000</v>
      </c>
      <c r="K27" s="45">
        <f t="shared" si="11"/>
        <v>78993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2712000</v>
      </c>
      <c r="Q27" s="45">
        <f t="shared" si="11"/>
        <v>3665208</v>
      </c>
      <c r="R27" s="20">
        <f t="shared" si="7"/>
        <v>-88.072637226578621</v>
      </c>
      <c r="S27" s="21">
        <f t="shared" si="8"/>
        <v>-97.797315554142742</v>
      </c>
      <c r="T27" s="20">
        <f t="shared" si="9"/>
        <v>43.855109961190166</v>
      </c>
      <c r="U27" s="22">
        <f t="shared" si="10"/>
        <v>59.269210866752907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194000</v>
      </c>
      <c r="I30" s="48">
        <v>402214</v>
      </c>
      <c r="J30" s="47">
        <v>289000</v>
      </c>
      <c r="K30" s="48">
        <v>78993</v>
      </c>
      <c r="L30" s="47"/>
      <c r="M30" s="48"/>
      <c r="N30" s="47"/>
      <c r="O30" s="48"/>
      <c r="P30" s="47">
        <f t="shared" si="5"/>
        <v>483000</v>
      </c>
      <c r="Q30" s="48">
        <f t="shared" si="6"/>
        <v>481207</v>
      </c>
      <c r="R30" s="24">
        <f t="shared" si="7"/>
        <v>48.96907216494845</v>
      </c>
      <c r="S30" s="25">
        <f t="shared" si="8"/>
        <v>-80.360454882226875</v>
      </c>
      <c r="T30" s="24">
        <f t="shared" si="9"/>
        <v>16.100000000000001</v>
      </c>
      <c r="U30" s="26">
        <f t="shared" si="10"/>
        <v>16.040233333333333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3184000</v>
      </c>
      <c r="C32" s="46"/>
      <c r="D32" s="46"/>
      <c r="E32" s="46">
        <f t="shared" si="4"/>
        <v>3184000</v>
      </c>
      <c r="F32" s="47">
        <v>3184000</v>
      </c>
      <c r="G32" s="48">
        <v>2229000</v>
      </c>
      <c r="H32" s="47">
        <v>2229000</v>
      </c>
      <c r="I32" s="48">
        <v>3184001</v>
      </c>
      <c r="J32" s="47"/>
      <c r="K32" s="48"/>
      <c r="L32" s="47"/>
      <c r="M32" s="48"/>
      <c r="N32" s="47"/>
      <c r="O32" s="48"/>
      <c r="P32" s="47">
        <f t="shared" si="5"/>
        <v>2229000</v>
      </c>
      <c r="Q32" s="48">
        <f t="shared" si="6"/>
        <v>3184001</v>
      </c>
      <c r="R32" s="24">
        <f t="shared" si="7"/>
        <v>-100</v>
      </c>
      <c r="S32" s="25">
        <f t="shared" si="8"/>
        <v>-100</v>
      </c>
      <c r="T32" s="24">
        <f t="shared" si="9"/>
        <v>70.006281407035175</v>
      </c>
      <c r="U32" s="26">
        <f t="shared" si="10"/>
        <v>100.00003140703517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68170000</v>
      </c>
      <c r="C42" s="52">
        <f t="shared" si="13"/>
        <v>0</v>
      </c>
      <c r="D42" s="52">
        <f t="shared" si="13"/>
        <v>0</v>
      </c>
      <c r="E42" s="52">
        <f t="shared" si="13"/>
        <v>68170000</v>
      </c>
      <c r="F42" s="53">
        <f t="shared" si="13"/>
        <v>68170000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68170000</v>
      </c>
      <c r="C43" s="43">
        <f t="shared" si="19"/>
        <v>0</v>
      </c>
      <c r="D43" s="43">
        <f t="shared" si="19"/>
        <v>0</v>
      </c>
      <c r="E43" s="43">
        <f t="shared" si="19"/>
        <v>68170000</v>
      </c>
      <c r="F43" s="44">
        <f t="shared" si="19"/>
        <v>68170000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68170000</v>
      </c>
      <c r="C45" s="46"/>
      <c r="D45" s="46"/>
      <c r="E45" s="46">
        <f t="shared" si="21"/>
        <v>68170000</v>
      </c>
      <c r="F45" s="47">
        <v>68170000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135768000</v>
      </c>
      <c r="C58" s="43">
        <f t="shared" si="26"/>
        <v>0</v>
      </c>
      <c r="D58" s="43">
        <f t="shared" si="26"/>
        <v>0</v>
      </c>
      <c r="E58" s="43">
        <f t="shared" si="26"/>
        <v>135768000</v>
      </c>
      <c r="F58" s="44">
        <f t="shared" si="26"/>
        <v>135768000</v>
      </c>
      <c r="G58" s="45">
        <f t="shared" si="26"/>
        <v>53978000</v>
      </c>
      <c r="H58" s="44">
        <f t="shared" si="26"/>
        <v>5105000</v>
      </c>
      <c r="I58" s="45">
        <f t="shared" si="26"/>
        <v>17164866</v>
      </c>
      <c r="J58" s="44">
        <f t="shared" si="26"/>
        <v>36324000</v>
      </c>
      <c r="K58" s="45">
        <f t="shared" si="26"/>
        <v>16951570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41429000</v>
      </c>
      <c r="Q58" s="45">
        <f t="shared" si="26"/>
        <v>34116436</v>
      </c>
      <c r="R58" s="20">
        <f t="shared" si="14"/>
        <v>611.53770812928508</v>
      </c>
      <c r="S58" s="21">
        <f t="shared" si="15"/>
        <v>-1.2426313144536054</v>
      </c>
      <c r="T58" s="20">
        <f t="shared" si="16"/>
        <v>30.514554239585173</v>
      </c>
      <c r="U58" s="22">
        <f t="shared" si="17"/>
        <v>25.128480938070823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135768000</v>
      </c>
      <c r="C62" s="55">
        <f t="shared" si="30"/>
        <v>0</v>
      </c>
      <c r="D62" s="55">
        <f t="shared" si="30"/>
        <v>0</v>
      </c>
      <c r="E62" s="55">
        <f t="shared" si="30"/>
        <v>135768000</v>
      </c>
      <c r="F62" s="56">
        <f t="shared" si="30"/>
        <v>135768000</v>
      </c>
      <c r="G62" s="57">
        <f t="shared" si="30"/>
        <v>53978000</v>
      </c>
      <c r="H62" s="56">
        <f t="shared" si="30"/>
        <v>5105000</v>
      </c>
      <c r="I62" s="57">
        <f t="shared" si="30"/>
        <v>17164866</v>
      </c>
      <c r="J62" s="56">
        <f t="shared" si="30"/>
        <v>36324000</v>
      </c>
      <c r="K62" s="57">
        <f t="shared" si="30"/>
        <v>16951570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41429000</v>
      </c>
      <c r="Q62" s="57">
        <f t="shared" si="30"/>
        <v>34116436</v>
      </c>
      <c r="R62" s="38">
        <f t="shared" si="14"/>
        <v>611.53770812928508</v>
      </c>
      <c r="S62" s="39">
        <f t="shared" si="15"/>
        <v>-1.2426313144536054</v>
      </c>
      <c r="T62" s="38">
        <f t="shared" si="16"/>
        <v>30.514554239585173</v>
      </c>
      <c r="U62" s="39">
        <f t="shared" si="17"/>
        <v>25.128480938070823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56122000</v>
      </c>
      <c r="C8" s="40">
        <f t="shared" si="0"/>
        <v>0</v>
      </c>
      <c r="D8" s="40">
        <f t="shared" si="0"/>
        <v>0</v>
      </c>
      <c r="E8" s="40">
        <f t="shared" si="0"/>
        <v>56122000</v>
      </c>
      <c r="F8" s="41">
        <f t="shared" si="0"/>
        <v>56122000</v>
      </c>
      <c r="G8" s="42">
        <f t="shared" si="0"/>
        <v>40950000</v>
      </c>
      <c r="H8" s="41">
        <f t="shared" si="0"/>
        <v>16562000</v>
      </c>
      <c r="I8" s="42">
        <f t="shared" si="0"/>
        <v>-14852584</v>
      </c>
      <c r="J8" s="41">
        <f t="shared" si="0"/>
        <v>13266000</v>
      </c>
      <c r="K8" s="42">
        <f t="shared" si="0"/>
        <v>5723737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29828000</v>
      </c>
      <c r="Q8" s="42">
        <f t="shared" si="0"/>
        <v>-9128847</v>
      </c>
      <c r="R8" s="16">
        <f>IF(($H8       =0),0,((($J8       -$H8       )/$H8       )*100))</f>
        <v>-19.900978142736385</v>
      </c>
      <c r="S8" s="17">
        <f>IF(($I8       =0),0,((($K8       -$I8       )/$I8       )*100))</f>
        <v>-138.53697780803665</v>
      </c>
      <c r="T8" s="16">
        <f>IF(($E8       =0),0,(($P8       /$E8       )*100))</f>
        <v>53.148497915256051</v>
      </c>
      <c r="U8" s="18">
        <f>IF(($E8       =0),0,(($Q8       /$E8       )*100))</f>
        <v>-16.266075692241902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52102000</v>
      </c>
      <c r="C9" s="43">
        <f t="shared" si="2"/>
        <v>0</v>
      </c>
      <c r="D9" s="43">
        <f t="shared" si="2"/>
        <v>0</v>
      </c>
      <c r="E9" s="43">
        <f t="shared" si="2"/>
        <v>52102000</v>
      </c>
      <c r="F9" s="44">
        <f t="shared" si="2"/>
        <v>52102000</v>
      </c>
      <c r="G9" s="45">
        <f t="shared" si="2"/>
        <v>37560000</v>
      </c>
      <c r="H9" s="44">
        <f t="shared" si="2"/>
        <v>15967000</v>
      </c>
      <c r="I9" s="45">
        <f t="shared" si="2"/>
        <v>-14663327</v>
      </c>
      <c r="J9" s="44">
        <f t="shared" si="2"/>
        <v>12005000</v>
      </c>
      <c r="K9" s="45">
        <f t="shared" si="2"/>
        <v>5978034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27972000</v>
      </c>
      <c r="Q9" s="45">
        <f t="shared" si="2"/>
        <v>-8685293</v>
      </c>
      <c r="R9" s="20">
        <f>IF(($H9       =0),0,((($J9       -$H9       )/$H9       )*100))</f>
        <v>-24.813678211310826</v>
      </c>
      <c r="S9" s="21">
        <f>IF(($I9       =0),0,((($K9       -$I9       )/$I9       )*100))</f>
        <v>-140.76860592415349</v>
      </c>
      <c r="T9" s="20">
        <f>IF(($E9       =0),0,(($P9       /$E9       )*100))</f>
        <v>53.686998579709034</v>
      </c>
      <c r="U9" s="22">
        <f>IF(($E9       =0),0,(($Q9       /$E9       )*100))</f>
        <v>-16.669788107942114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45342000</v>
      </c>
      <c r="C10" s="46"/>
      <c r="D10" s="46"/>
      <c r="E10" s="46">
        <f t="shared" ref="E10:E41" si="4">$B10      +$C10      +$D10</f>
        <v>45342000</v>
      </c>
      <c r="F10" s="47">
        <v>45342000</v>
      </c>
      <c r="G10" s="48">
        <v>34000000</v>
      </c>
      <c r="H10" s="47">
        <v>15043000</v>
      </c>
      <c r="I10" s="48">
        <v>-14663327</v>
      </c>
      <c r="J10" s="47">
        <v>11812000</v>
      </c>
      <c r="K10" s="48">
        <v>5978034</v>
      </c>
      <c r="L10" s="47"/>
      <c r="M10" s="48"/>
      <c r="N10" s="47"/>
      <c r="O10" s="48"/>
      <c r="P10" s="47">
        <f t="shared" ref="P10:P41" si="5">$H10      +$J10      +$L10      +$N10</f>
        <v>26855000</v>
      </c>
      <c r="Q10" s="48">
        <f t="shared" ref="Q10:Q41" si="6">$I10      +$K10      +$M10      +$O10</f>
        <v>-8685293</v>
      </c>
      <c r="R10" s="24">
        <f t="shared" ref="R10:R41" si="7">IF(($H10      =0),0,((($J10      -$H10      )/$H10      )*100))</f>
        <v>-21.478428504952472</v>
      </c>
      <c r="S10" s="25">
        <f t="shared" ref="S10:S41" si="8">IF(($I10      =0),0,((($K10      -$I10      )/$I10      )*100))</f>
        <v>-140.76860592415349</v>
      </c>
      <c r="T10" s="24">
        <f t="shared" ref="T10:T41" si="9">IF(($E10      =0),0,(($P10      /$E10      )*100))</f>
        <v>59.227647655595248</v>
      </c>
      <c r="U10" s="26">
        <f t="shared" ref="U10:U41" si="10">IF(($E10      =0),0,(($Q10      /$E10      )*100))</f>
        <v>-19.155072559657711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6760000</v>
      </c>
      <c r="C13" s="46"/>
      <c r="D13" s="46"/>
      <c r="E13" s="46">
        <f t="shared" si="4"/>
        <v>6760000</v>
      </c>
      <c r="F13" s="47">
        <v>6760000</v>
      </c>
      <c r="G13" s="48">
        <v>3560000</v>
      </c>
      <c r="H13" s="47">
        <v>924000</v>
      </c>
      <c r="I13" s="48"/>
      <c r="J13" s="47">
        <v>193000</v>
      </c>
      <c r="K13" s="48"/>
      <c r="L13" s="47"/>
      <c r="M13" s="48"/>
      <c r="N13" s="47"/>
      <c r="O13" s="48"/>
      <c r="P13" s="47">
        <f t="shared" si="5"/>
        <v>1117000</v>
      </c>
      <c r="Q13" s="48">
        <f t="shared" si="6"/>
        <v>0</v>
      </c>
      <c r="R13" s="24">
        <f t="shared" si="7"/>
        <v>-79.112554112554108</v>
      </c>
      <c r="S13" s="25">
        <f t="shared" si="8"/>
        <v>0</v>
      </c>
      <c r="T13" s="24">
        <f t="shared" si="9"/>
        <v>16.523668639053255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4020000</v>
      </c>
      <c r="C27" s="43">
        <f t="shared" si="11"/>
        <v>0</v>
      </c>
      <c r="D27" s="43">
        <f t="shared" si="11"/>
        <v>0</v>
      </c>
      <c r="E27" s="43">
        <f t="shared" si="11"/>
        <v>4020000</v>
      </c>
      <c r="F27" s="44">
        <f t="shared" si="11"/>
        <v>4020000</v>
      </c>
      <c r="G27" s="45">
        <f t="shared" si="11"/>
        <v>3390000</v>
      </c>
      <c r="H27" s="44">
        <f t="shared" si="11"/>
        <v>595000</v>
      </c>
      <c r="I27" s="45">
        <f t="shared" si="11"/>
        <v>-189257</v>
      </c>
      <c r="J27" s="44">
        <f t="shared" si="11"/>
        <v>1261000</v>
      </c>
      <c r="K27" s="45">
        <f t="shared" si="11"/>
        <v>-254297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1856000</v>
      </c>
      <c r="Q27" s="45">
        <f t="shared" si="11"/>
        <v>-443554</v>
      </c>
      <c r="R27" s="20">
        <f t="shared" si="7"/>
        <v>111.9327731092437</v>
      </c>
      <c r="S27" s="21">
        <f t="shared" si="8"/>
        <v>34.365967969480657</v>
      </c>
      <c r="T27" s="20">
        <f t="shared" si="9"/>
        <v>46.169154228855717</v>
      </c>
      <c r="U27" s="22">
        <f t="shared" si="10"/>
        <v>-11.033681592039802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266000</v>
      </c>
      <c r="I30" s="48"/>
      <c r="J30" s="47">
        <v>667000</v>
      </c>
      <c r="K30" s="48"/>
      <c r="L30" s="47"/>
      <c r="M30" s="48"/>
      <c r="N30" s="47"/>
      <c r="O30" s="48"/>
      <c r="P30" s="47">
        <f t="shared" si="5"/>
        <v>933000</v>
      </c>
      <c r="Q30" s="48">
        <f t="shared" si="6"/>
        <v>0</v>
      </c>
      <c r="R30" s="24">
        <f t="shared" si="7"/>
        <v>150.75187969924812</v>
      </c>
      <c r="S30" s="25">
        <f t="shared" si="8"/>
        <v>0</v>
      </c>
      <c r="T30" s="24">
        <f t="shared" si="9"/>
        <v>48.59375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2100000</v>
      </c>
      <c r="C32" s="46"/>
      <c r="D32" s="46"/>
      <c r="E32" s="46">
        <f t="shared" si="4"/>
        <v>2100000</v>
      </c>
      <c r="F32" s="47">
        <v>2100000</v>
      </c>
      <c r="G32" s="48">
        <v>1470000</v>
      </c>
      <c r="H32" s="47">
        <v>329000</v>
      </c>
      <c r="I32" s="48">
        <v>-189257</v>
      </c>
      <c r="J32" s="47">
        <v>594000</v>
      </c>
      <c r="K32" s="48">
        <v>-254297</v>
      </c>
      <c r="L32" s="47"/>
      <c r="M32" s="48"/>
      <c r="N32" s="47"/>
      <c r="O32" s="48"/>
      <c r="P32" s="47">
        <f t="shared" si="5"/>
        <v>923000</v>
      </c>
      <c r="Q32" s="48">
        <f t="shared" si="6"/>
        <v>-443554</v>
      </c>
      <c r="R32" s="24">
        <f t="shared" si="7"/>
        <v>80.547112462006083</v>
      </c>
      <c r="S32" s="25">
        <f t="shared" si="8"/>
        <v>34.365967969480657</v>
      </c>
      <c r="T32" s="24">
        <f t="shared" si="9"/>
        <v>43.952380952380956</v>
      </c>
      <c r="U32" s="26">
        <f t="shared" si="10"/>
        <v>-21.121619047619049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10615000</v>
      </c>
      <c r="C42" s="52">
        <f t="shared" si="13"/>
        <v>0</v>
      </c>
      <c r="D42" s="52">
        <f t="shared" si="13"/>
        <v>0</v>
      </c>
      <c r="E42" s="52">
        <f t="shared" si="13"/>
        <v>10615000</v>
      </c>
      <c r="F42" s="53">
        <f t="shared" si="13"/>
        <v>10615000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10615000</v>
      </c>
      <c r="C43" s="43">
        <f t="shared" si="19"/>
        <v>0</v>
      </c>
      <c r="D43" s="43">
        <f t="shared" si="19"/>
        <v>0</v>
      </c>
      <c r="E43" s="43">
        <f t="shared" si="19"/>
        <v>10615000</v>
      </c>
      <c r="F43" s="44">
        <f t="shared" si="19"/>
        <v>10615000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10615000</v>
      </c>
      <c r="C45" s="46"/>
      <c r="D45" s="46"/>
      <c r="E45" s="46">
        <f t="shared" si="21"/>
        <v>10615000</v>
      </c>
      <c r="F45" s="47">
        <v>10615000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66737000</v>
      </c>
      <c r="C58" s="43">
        <f t="shared" si="26"/>
        <v>0</v>
      </c>
      <c r="D58" s="43">
        <f t="shared" si="26"/>
        <v>0</v>
      </c>
      <c r="E58" s="43">
        <f t="shared" si="26"/>
        <v>66737000</v>
      </c>
      <c r="F58" s="44">
        <f t="shared" si="26"/>
        <v>66737000</v>
      </c>
      <c r="G58" s="45">
        <f t="shared" si="26"/>
        <v>40950000</v>
      </c>
      <c r="H58" s="44">
        <f t="shared" si="26"/>
        <v>16562000</v>
      </c>
      <c r="I58" s="45">
        <f t="shared" si="26"/>
        <v>-14852584</v>
      </c>
      <c r="J58" s="44">
        <f t="shared" si="26"/>
        <v>13266000</v>
      </c>
      <c r="K58" s="45">
        <f t="shared" si="26"/>
        <v>5723737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29828000</v>
      </c>
      <c r="Q58" s="45">
        <f t="shared" si="26"/>
        <v>-9128847</v>
      </c>
      <c r="R58" s="20">
        <f t="shared" si="14"/>
        <v>-19.900978142736385</v>
      </c>
      <c r="S58" s="21">
        <f t="shared" si="15"/>
        <v>-138.53697780803665</v>
      </c>
      <c r="T58" s="20">
        <f t="shared" si="16"/>
        <v>44.694846936482016</v>
      </c>
      <c r="U58" s="22">
        <f t="shared" si="17"/>
        <v>-13.678839324512641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66737000</v>
      </c>
      <c r="C62" s="55">
        <f t="shared" si="30"/>
        <v>0</v>
      </c>
      <c r="D62" s="55">
        <f t="shared" si="30"/>
        <v>0</v>
      </c>
      <c r="E62" s="55">
        <f t="shared" si="30"/>
        <v>66737000</v>
      </c>
      <c r="F62" s="56">
        <f t="shared" si="30"/>
        <v>66737000</v>
      </c>
      <c r="G62" s="57">
        <f t="shared" si="30"/>
        <v>40950000</v>
      </c>
      <c r="H62" s="56">
        <f t="shared" si="30"/>
        <v>16562000</v>
      </c>
      <c r="I62" s="57">
        <f t="shared" si="30"/>
        <v>-14852584</v>
      </c>
      <c r="J62" s="56">
        <f t="shared" si="30"/>
        <v>13266000</v>
      </c>
      <c r="K62" s="57">
        <f t="shared" si="30"/>
        <v>5723737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29828000</v>
      </c>
      <c r="Q62" s="57">
        <f t="shared" si="30"/>
        <v>-9128847</v>
      </c>
      <c r="R62" s="38">
        <f t="shared" si="14"/>
        <v>-19.900978142736385</v>
      </c>
      <c r="S62" s="39">
        <f t="shared" si="15"/>
        <v>-138.53697780803665</v>
      </c>
      <c r="T62" s="38">
        <f t="shared" si="16"/>
        <v>44.694846936482016</v>
      </c>
      <c r="U62" s="39">
        <f t="shared" si="17"/>
        <v>-13.678839324512641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40032000</v>
      </c>
      <c r="C8" s="40">
        <f t="shared" si="0"/>
        <v>0</v>
      </c>
      <c r="D8" s="40">
        <f t="shared" si="0"/>
        <v>0</v>
      </c>
      <c r="E8" s="40">
        <f t="shared" si="0"/>
        <v>40032000</v>
      </c>
      <c r="F8" s="41">
        <f t="shared" si="0"/>
        <v>40032000</v>
      </c>
      <c r="G8" s="42">
        <f t="shared" si="0"/>
        <v>25585000</v>
      </c>
      <c r="H8" s="41">
        <f t="shared" si="0"/>
        <v>3601000</v>
      </c>
      <c r="I8" s="42">
        <f t="shared" si="0"/>
        <v>5377163</v>
      </c>
      <c r="J8" s="41">
        <f t="shared" si="0"/>
        <v>12698000</v>
      </c>
      <c r="K8" s="42">
        <f t="shared" si="0"/>
        <v>11621815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16299000</v>
      </c>
      <c r="Q8" s="42">
        <f t="shared" si="0"/>
        <v>16998978</v>
      </c>
      <c r="R8" s="16">
        <f>IF(($H8       =0),0,((($J8       -$H8       )/$H8       )*100))</f>
        <v>252.6242710358234</v>
      </c>
      <c r="S8" s="17">
        <f>IF(($I8       =0),0,((($K8       -$I8       )/$I8       )*100))</f>
        <v>116.13283807836959</v>
      </c>
      <c r="T8" s="16">
        <f>IF(($E8       =0),0,(($P8       /$E8       )*100))</f>
        <v>40.714928057553955</v>
      </c>
      <c r="U8" s="18">
        <f>IF(($E8       =0),0,(($Q8       /$E8       )*100))</f>
        <v>42.463474220623503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35376000</v>
      </c>
      <c r="C9" s="43">
        <f t="shared" si="2"/>
        <v>0</v>
      </c>
      <c r="D9" s="43">
        <f t="shared" si="2"/>
        <v>0</v>
      </c>
      <c r="E9" s="43">
        <f t="shared" si="2"/>
        <v>35376000</v>
      </c>
      <c r="F9" s="44">
        <f t="shared" si="2"/>
        <v>35376000</v>
      </c>
      <c r="G9" s="45">
        <f t="shared" si="2"/>
        <v>21500000</v>
      </c>
      <c r="H9" s="44">
        <f t="shared" si="2"/>
        <v>2625000</v>
      </c>
      <c r="I9" s="45">
        <f t="shared" si="2"/>
        <v>4222264</v>
      </c>
      <c r="J9" s="44">
        <f t="shared" si="2"/>
        <v>11437000</v>
      </c>
      <c r="K9" s="45">
        <f t="shared" si="2"/>
        <v>10127520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14062000</v>
      </c>
      <c r="Q9" s="45">
        <f t="shared" si="2"/>
        <v>14349784</v>
      </c>
      <c r="R9" s="20">
        <f>IF(($H9       =0),0,((($J9       -$H9       )/$H9       )*100))</f>
        <v>335.6952380952381</v>
      </c>
      <c r="S9" s="21">
        <f>IF(($I9       =0),0,((($K9       -$I9       )/$I9       )*100))</f>
        <v>139.85994243846429</v>
      </c>
      <c r="T9" s="20">
        <f>IF(($E9       =0),0,(($P9       /$E9       )*100))</f>
        <v>39.750113071008592</v>
      </c>
      <c r="U9" s="22">
        <f>IF(($E9       =0),0,(($Q9       /$E9       )*100))</f>
        <v>40.563613749434644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32776000</v>
      </c>
      <c r="C10" s="46"/>
      <c r="D10" s="46"/>
      <c r="E10" s="46">
        <f t="shared" ref="E10:E41" si="4">$B10      +$C10      +$D10</f>
        <v>32776000</v>
      </c>
      <c r="F10" s="47">
        <v>32776000</v>
      </c>
      <c r="G10" s="48">
        <v>20200000</v>
      </c>
      <c r="H10" s="47">
        <v>2625000</v>
      </c>
      <c r="I10" s="48">
        <v>4222264</v>
      </c>
      <c r="J10" s="47">
        <v>11044000</v>
      </c>
      <c r="K10" s="48">
        <v>9107882</v>
      </c>
      <c r="L10" s="47"/>
      <c r="M10" s="48"/>
      <c r="N10" s="47"/>
      <c r="O10" s="48"/>
      <c r="P10" s="47">
        <f t="shared" ref="P10:P41" si="5">$H10      +$J10      +$L10      +$N10</f>
        <v>13669000</v>
      </c>
      <c r="Q10" s="48">
        <f t="shared" ref="Q10:Q41" si="6">$I10      +$K10      +$M10      +$O10</f>
        <v>13330146</v>
      </c>
      <c r="R10" s="24">
        <f t="shared" ref="R10:R41" si="7">IF(($H10      =0),0,((($J10      -$H10      )/$H10      )*100))</f>
        <v>320.72380952380956</v>
      </c>
      <c r="S10" s="25">
        <f t="shared" ref="S10:S41" si="8">IF(($I10      =0),0,((($K10      -$I10      )/$I10      )*100))</f>
        <v>115.7108603346451</v>
      </c>
      <c r="T10" s="24">
        <f t="shared" ref="T10:T41" si="9">IF(($E10      =0),0,(($P10      /$E10      )*100))</f>
        <v>41.704295826214306</v>
      </c>
      <c r="U10" s="26">
        <f t="shared" ref="U10:U41" si="10">IF(($E10      =0),0,(($Q10      /$E10      )*100))</f>
        <v>40.670447888699044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2600000</v>
      </c>
      <c r="C13" s="46"/>
      <c r="D13" s="46"/>
      <c r="E13" s="46">
        <f t="shared" si="4"/>
        <v>2600000</v>
      </c>
      <c r="F13" s="47">
        <v>2600000</v>
      </c>
      <c r="G13" s="48">
        <v>1300000</v>
      </c>
      <c r="H13" s="47"/>
      <c r="I13" s="48"/>
      <c r="J13" s="47">
        <v>393000</v>
      </c>
      <c r="K13" s="48">
        <v>1019638</v>
      </c>
      <c r="L13" s="47"/>
      <c r="M13" s="48"/>
      <c r="N13" s="47"/>
      <c r="O13" s="48"/>
      <c r="P13" s="47">
        <f t="shared" si="5"/>
        <v>393000</v>
      </c>
      <c r="Q13" s="48">
        <f t="shared" si="6"/>
        <v>1019638</v>
      </c>
      <c r="R13" s="24">
        <f t="shared" si="7"/>
        <v>0</v>
      </c>
      <c r="S13" s="25">
        <f t="shared" si="8"/>
        <v>0</v>
      </c>
      <c r="T13" s="24">
        <f t="shared" si="9"/>
        <v>15.115384615384617</v>
      </c>
      <c r="U13" s="26">
        <f t="shared" si="10"/>
        <v>39.216846153846149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4656000</v>
      </c>
      <c r="C27" s="43">
        <f t="shared" si="11"/>
        <v>0</v>
      </c>
      <c r="D27" s="43">
        <f t="shared" si="11"/>
        <v>0</v>
      </c>
      <c r="E27" s="43">
        <f t="shared" si="11"/>
        <v>4656000</v>
      </c>
      <c r="F27" s="44">
        <f t="shared" si="11"/>
        <v>4656000</v>
      </c>
      <c r="G27" s="45">
        <f t="shared" si="11"/>
        <v>4085000</v>
      </c>
      <c r="H27" s="44">
        <f t="shared" si="11"/>
        <v>976000</v>
      </c>
      <c r="I27" s="45">
        <f t="shared" si="11"/>
        <v>1154899</v>
      </c>
      <c r="J27" s="44">
        <f t="shared" si="11"/>
        <v>1261000</v>
      </c>
      <c r="K27" s="45">
        <f t="shared" si="11"/>
        <v>1494295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2237000</v>
      </c>
      <c r="Q27" s="45">
        <f t="shared" si="11"/>
        <v>2649194</v>
      </c>
      <c r="R27" s="20">
        <f t="shared" si="7"/>
        <v>29.200819672131146</v>
      </c>
      <c r="S27" s="21">
        <f t="shared" si="8"/>
        <v>29.38750488137924</v>
      </c>
      <c r="T27" s="20">
        <f t="shared" si="9"/>
        <v>48.045532646048109</v>
      </c>
      <c r="U27" s="22">
        <f t="shared" si="10"/>
        <v>56.898496563573886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234000</v>
      </c>
      <c r="I30" s="48">
        <v>363671</v>
      </c>
      <c r="J30" s="47">
        <v>668000</v>
      </c>
      <c r="K30" s="48">
        <v>667841</v>
      </c>
      <c r="L30" s="47"/>
      <c r="M30" s="48"/>
      <c r="N30" s="47"/>
      <c r="O30" s="48"/>
      <c r="P30" s="47">
        <f t="shared" si="5"/>
        <v>902000</v>
      </c>
      <c r="Q30" s="48">
        <f t="shared" si="6"/>
        <v>1031512</v>
      </c>
      <c r="R30" s="24">
        <f t="shared" si="7"/>
        <v>185.47008547008548</v>
      </c>
      <c r="S30" s="25">
        <f t="shared" si="8"/>
        <v>83.638783405880588</v>
      </c>
      <c r="T30" s="24">
        <f t="shared" si="9"/>
        <v>32.800000000000004</v>
      </c>
      <c r="U30" s="26">
        <f t="shared" si="10"/>
        <v>37.509527272727269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1906000</v>
      </c>
      <c r="C32" s="46"/>
      <c r="D32" s="46"/>
      <c r="E32" s="46">
        <f t="shared" si="4"/>
        <v>1906000</v>
      </c>
      <c r="F32" s="47">
        <v>1906000</v>
      </c>
      <c r="G32" s="48">
        <v>1335000</v>
      </c>
      <c r="H32" s="47">
        <v>742000</v>
      </c>
      <c r="I32" s="48">
        <v>791228</v>
      </c>
      <c r="J32" s="47">
        <v>593000</v>
      </c>
      <c r="K32" s="48">
        <v>826454</v>
      </c>
      <c r="L32" s="47"/>
      <c r="M32" s="48"/>
      <c r="N32" s="47"/>
      <c r="O32" s="48"/>
      <c r="P32" s="47">
        <f t="shared" si="5"/>
        <v>1335000</v>
      </c>
      <c r="Q32" s="48">
        <f t="shared" si="6"/>
        <v>1617682</v>
      </c>
      <c r="R32" s="24">
        <f t="shared" si="7"/>
        <v>-20.080862533692724</v>
      </c>
      <c r="S32" s="25">
        <f t="shared" si="8"/>
        <v>4.4520669137088174</v>
      </c>
      <c r="T32" s="24">
        <f t="shared" si="9"/>
        <v>70.041972717733472</v>
      </c>
      <c r="U32" s="26">
        <f t="shared" si="10"/>
        <v>84.873137460650568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15063000</v>
      </c>
      <c r="C42" s="52">
        <f t="shared" si="13"/>
        <v>0</v>
      </c>
      <c r="D42" s="52">
        <f t="shared" si="13"/>
        <v>0</v>
      </c>
      <c r="E42" s="52">
        <f t="shared" si="13"/>
        <v>15063000</v>
      </c>
      <c r="F42" s="53">
        <f t="shared" si="13"/>
        <v>15063000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15063000</v>
      </c>
      <c r="C43" s="43">
        <f t="shared" si="19"/>
        <v>0</v>
      </c>
      <c r="D43" s="43">
        <f t="shared" si="19"/>
        <v>0</v>
      </c>
      <c r="E43" s="43">
        <f t="shared" si="19"/>
        <v>15063000</v>
      </c>
      <c r="F43" s="44">
        <f t="shared" si="19"/>
        <v>15063000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15063000</v>
      </c>
      <c r="C45" s="46"/>
      <c r="D45" s="46"/>
      <c r="E45" s="46">
        <f t="shared" si="21"/>
        <v>15063000</v>
      </c>
      <c r="F45" s="47">
        <v>15063000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55095000</v>
      </c>
      <c r="C58" s="43">
        <f t="shared" si="26"/>
        <v>0</v>
      </c>
      <c r="D58" s="43">
        <f t="shared" si="26"/>
        <v>0</v>
      </c>
      <c r="E58" s="43">
        <f t="shared" si="26"/>
        <v>55095000</v>
      </c>
      <c r="F58" s="44">
        <f t="shared" si="26"/>
        <v>55095000</v>
      </c>
      <c r="G58" s="45">
        <f t="shared" si="26"/>
        <v>25585000</v>
      </c>
      <c r="H58" s="44">
        <f t="shared" si="26"/>
        <v>3601000</v>
      </c>
      <c r="I58" s="45">
        <f t="shared" si="26"/>
        <v>5377163</v>
      </c>
      <c r="J58" s="44">
        <f t="shared" si="26"/>
        <v>12698000</v>
      </c>
      <c r="K58" s="45">
        <f t="shared" si="26"/>
        <v>11621815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16299000</v>
      </c>
      <c r="Q58" s="45">
        <f t="shared" si="26"/>
        <v>16998978</v>
      </c>
      <c r="R58" s="20">
        <f t="shared" si="14"/>
        <v>252.6242710358234</v>
      </c>
      <c r="S58" s="21">
        <f t="shared" si="15"/>
        <v>116.13283807836959</v>
      </c>
      <c r="T58" s="20">
        <f t="shared" si="16"/>
        <v>29.583446773754424</v>
      </c>
      <c r="U58" s="22">
        <f t="shared" si="17"/>
        <v>30.853939558943644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55095000</v>
      </c>
      <c r="C62" s="55">
        <f t="shared" si="30"/>
        <v>0</v>
      </c>
      <c r="D62" s="55">
        <f t="shared" si="30"/>
        <v>0</v>
      </c>
      <c r="E62" s="55">
        <f t="shared" si="30"/>
        <v>55095000</v>
      </c>
      <c r="F62" s="56">
        <f t="shared" si="30"/>
        <v>55095000</v>
      </c>
      <c r="G62" s="57">
        <f t="shared" si="30"/>
        <v>25585000</v>
      </c>
      <c r="H62" s="56">
        <f t="shared" si="30"/>
        <v>3601000</v>
      </c>
      <c r="I62" s="57">
        <f t="shared" si="30"/>
        <v>5377163</v>
      </c>
      <c r="J62" s="56">
        <f t="shared" si="30"/>
        <v>12698000</v>
      </c>
      <c r="K62" s="57">
        <f t="shared" si="30"/>
        <v>11621815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16299000</v>
      </c>
      <c r="Q62" s="57">
        <f t="shared" si="30"/>
        <v>16998978</v>
      </c>
      <c r="R62" s="38">
        <f t="shared" si="14"/>
        <v>252.6242710358234</v>
      </c>
      <c r="S62" s="39">
        <f t="shared" si="15"/>
        <v>116.13283807836959</v>
      </c>
      <c r="T62" s="38">
        <f t="shared" si="16"/>
        <v>29.583446773754424</v>
      </c>
      <c r="U62" s="39">
        <f t="shared" si="17"/>
        <v>30.853939558943644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44022000</v>
      </c>
      <c r="C8" s="40">
        <f t="shared" si="0"/>
        <v>0</v>
      </c>
      <c r="D8" s="40">
        <f t="shared" si="0"/>
        <v>0</v>
      </c>
      <c r="E8" s="40">
        <f t="shared" si="0"/>
        <v>44022000</v>
      </c>
      <c r="F8" s="41">
        <f t="shared" si="0"/>
        <v>44022000</v>
      </c>
      <c r="G8" s="42">
        <f t="shared" si="0"/>
        <v>31258000</v>
      </c>
      <c r="H8" s="41">
        <f t="shared" si="0"/>
        <v>8823000</v>
      </c>
      <c r="I8" s="42">
        <f t="shared" si="0"/>
        <v>9185465</v>
      </c>
      <c r="J8" s="41">
        <f t="shared" si="0"/>
        <v>19684000</v>
      </c>
      <c r="K8" s="42">
        <f t="shared" si="0"/>
        <v>19983269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28507000</v>
      </c>
      <c r="Q8" s="42">
        <f t="shared" si="0"/>
        <v>29168734</v>
      </c>
      <c r="R8" s="16">
        <f>IF(($H8       =0),0,((($J8       -$H8       )/$H8       )*100))</f>
        <v>123.09871925648872</v>
      </c>
      <c r="S8" s="17">
        <f>IF(($I8       =0),0,((($K8       -$I8       )/$I8       )*100))</f>
        <v>117.5531559915584</v>
      </c>
      <c r="T8" s="16">
        <f>IF(($E8       =0),0,(($P8       /$E8       )*100))</f>
        <v>64.756258234519109</v>
      </c>
      <c r="U8" s="18">
        <f>IF(($E8       =0),0,(($Q8       /$E8       )*100))</f>
        <v>66.259447548952792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40160000</v>
      </c>
      <c r="C9" s="43">
        <f t="shared" si="2"/>
        <v>0</v>
      </c>
      <c r="D9" s="43">
        <f t="shared" si="2"/>
        <v>0</v>
      </c>
      <c r="E9" s="43">
        <f t="shared" si="2"/>
        <v>40160000</v>
      </c>
      <c r="F9" s="44">
        <f t="shared" si="2"/>
        <v>40160000</v>
      </c>
      <c r="G9" s="45">
        <f t="shared" si="2"/>
        <v>28000000</v>
      </c>
      <c r="H9" s="44">
        <f t="shared" si="2"/>
        <v>6996000</v>
      </c>
      <c r="I9" s="45">
        <f t="shared" si="2"/>
        <v>8568854</v>
      </c>
      <c r="J9" s="44">
        <f t="shared" si="2"/>
        <v>19004000</v>
      </c>
      <c r="K9" s="45">
        <f t="shared" si="2"/>
        <v>19500420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26000000</v>
      </c>
      <c r="Q9" s="45">
        <f t="shared" si="2"/>
        <v>28069274</v>
      </c>
      <c r="R9" s="20">
        <f>IF(($H9       =0),0,((($J9       -$H9       )/$H9       )*100))</f>
        <v>171.64093767867351</v>
      </c>
      <c r="S9" s="21">
        <f>IF(($I9       =0),0,((($K9       -$I9       )/$I9       )*100))</f>
        <v>127.57325542015303</v>
      </c>
      <c r="T9" s="20">
        <f>IF(($E9       =0),0,(($P9       /$E9       )*100))</f>
        <v>64.741035856573703</v>
      </c>
      <c r="U9" s="22">
        <f>IF(($E9       =0),0,(($Q9       /$E9       )*100))</f>
        <v>69.893610557768923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30660000</v>
      </c>
      <c r="C10" s="46"/>
      <c r="D10" s="46"/>
      <c r="E10" s="46">
        <f t="shared" ref="E10:E41" si="4">$B10      +$C10      +$D10</f>
        <v>30660000</v>
      </c>
      <c r="F10" s="47">
        <v>30660000</v>
      </c>
      <c r="G10" s="48">
        <v>26000000</v>
      </c>
      <c r="H10" s="47">
        <v>6996000</v>
      </c>
      <c r="I10" s="48">
        <v>6996998</v>
      </c>
      <c r="J10" s="47">
        <v>19004000</v>
      </c>
      <c r="K10" s="48">
        <v>19060275</v>
      </c>
      <c r="L10" s="47"/>
      <c r="M10" s="48"/>
      <c r="N10" s="47"/>
      <c r="O10" s="48"/>
      <c r="P10" s="47">
        <f t="shared" ref="P10:P41" si="5">$H10      +$J10      +$L10      +$N10</f>
        <v>26000000</v>
      </c>
      <c r="Q10" s="48">
        <f t="shared" ref="Q10:Q41" si="6">$I10      +$K10      +$M10      +$O10</f>
        <v>26057273</v>
      </c>
      <c r="R10" s="24">
        <f t="shared" ref="R10:R41" si="7">IF(($H10      =0),0,((($J10      -$H10      )/$H10      )*100))</f>
        <v>171.64093767867351</v>
      </c>
      <c r="S10" s="25">
        <f t="shared" ref="S10:S41" si="8">IF(($I10      =0),0,((($K10      -$I10      )/$I10      )*100))</f>
        <v>172.40646631598293</v>
      </c>
      <c r="T10" s="24">
        <f t="shared" ref="T10:T41" si="9">IF(($E10      =0),0,(($P10      /$E10      )*100))</f>
        <v>84.80104370515329</v>
      </c>
      <c r="U10" s="26">
        <f t="shared" ref="U10:U41" si="10">IF(($E10      =0),0,(($Q10      /$E10      )*100))</f>
        <v>84.98784409654273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9500000</v>
      </c>
      <c r="C13" s="46"/>
      <c r="D13" s="46"/>
      <c r="E13" s="46">
        <f t="shared" si="4"/>
        <v>9500000</v>
      </c>
      <c r="F13" s="47">
        <v>9500000</v>
      </c>
      <c r="G13" s="48">
        <v>2000000</v>
      </c>
      <c r="H13" s="47"/>
      <c r="I13" s="48">
        <v>1571856</v>
      </c>
      <c r="J13" s="47"/>
      <c r="K13" s="48">
        <v>440145</v>
      </c>
      <c r="L13" s="47"/>
      <c r="M13" s="48"/>
      <c r="N13" s="47"/>
      <c r="O13" s="48"/>
      <c r="P13" s="47">
        <f t="shared" si="5"/>
        <v>0</v>
      </c>
      <c r="Q13" s="48">
        <f t="shared" si="6"/>
        <v>2012001</v>
      </c>
      <c r="R13" s="24">
        <f t="shared" si="7"/>
        <v>0</v>
      </c>
      <c r="S13" s="25">
        <f t="shared" si="8"/>
        <v>-71.998389165419724</v>
      </c>
      <c r="T13" s="24">
        <f t="shared" si="9"/>
        <v>0</v>
      </c>
      <c r="U13" s="26">
        <f t="shared" si="10"/>
        <v>21.17895789473684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3862000</v>
      </c>
      <c r="C27" s="43">
        <f t="shared" si="11"/>
        <v>0</v>
      </c>
      <c r="D27" s="43">
        <f t="shared" si="11"/>
        <v>0</v>
      </c>
      <c r="E27" s="43">
        <f t="shared" si="11"/>
        <v>3862000</v>
      </c>
      <c r="F27" s="44">
        <f t="shared" si="11"/>
        <v>3862000</v>
      </c>
      <c r="G27" s="45">
        <f t="shared" si="11"/>
        <v>3258000</v>
      </c>
      <c r="H27" s="44">
        <f t="shared" si="11"/>
        <v>1827000</v>
      </c>
      <c r="I27" s="45">
        <f t="shared" si="11"/>
        <v>616611</v>
      </c>
      <c r="J27" s="44">
        <f t="shared" si="11"/>
        <v>680000</v>
      </c>
      <c r="K27" s="45">
        <f t="shared" si="11"/>
        <v>482849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2507000</v>
      </c>
      <c r="Q27" s="45">
        <f t="shared" si="11"/>
        <v>1099460</v>
      </c>
      <c r="R27" s="20">
        <f t="shared" si="7"/>
        <v>-62.780514504652437</v>
      </c>
      <c r="S27" s="21">
        <f t="shared" si="8"/>
        <v>-21.693093376537234</v>
      </c>
      <c r="T27" s="20">
        <f t="shared" si="9"/>
        <v>64.914552045572236</v>
      </c>
      <c r="U27" s="22">
        <f t="shared" si="10"/>
        <v>28.46866908337649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616000</v>
      </c>
      <c r="I30" s="48">
        <v>616611</v>
      </c>
      <c r="J30" s="47">
        <v>483000</v>
      </c>
      <c r="K30" s="48">
        <v>482849</v>
      </c>
      <c r="L30" s="47"/>
      <c r="M30" s="48"/>
      <c r="N30" s="47"/>
      <c r="O30" s="48"/>
      <c r="P30" s="47">
        <f t="shared" si="5"/>
        <v>1099000</v>
      </c>
      <c r="Q30" s="48">
        <f t="shared" si="6"/>
        <v>1099460</v>
      </c>
      <c r="R30" s="24">
        <f t="shared" si="7"/>
        <v>-21.59090909090909</v>
      </c>
      <c r="S30" s="25">
        <f t="shared" si="8"/>
        <v>-21.693093376537234</v>
      </c>
      <c r="T30" s="24">
        <f t="shared" si="9"/>
        <v>59.405405405405411</v>
      </c>
      <c r="U30" s="26">
        <f t="shared" si="10"/>
        <v>59.43027027027027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2012000</v>
      </c>
      <c r="C32" s="46"/>
      <c r="D32" s="46"/>
      <c r="E32" s="46">
        <f t="shared" si="4"/>
        <v>2012000</v>
      </c>
      <c r="F32" s="47">
        <v>2012000</v>
      </c>
      <c r="G32" s="48">
        <v>1408000</v>
      </c>
      <c r="H32" s="47">
        <v>1211000</v>
      </c>
      <c r="I32" s="48"/>
      <c r="J32" s="47">
        <v>197000</v>
      </c>
      <c r="K32" s="48"/>
      <c r="L32" s="47"/>
      <c r="M32" s="48"/>
      <c r="N32" s="47"/>
      <c r="O32" s="48"/>
      <c r="P32" s="47">
        <f t="shared" si="5"/>
        <v>1408000</v>
      </c>
      <c r="Q32" s="48">
        <f t="shared" si="6"/>
        <v>0</v>
      </c>
      <c r="R32" s="24">
        <f t="shared" si="7"/>
        <v>-83.732452518579677</v>
      </c>
      <c r="S32" s="25">
        <f t="shared" si="8"/>
        <v>0</v>
      </c>
      <c r="T32" s="24">
        <f t="shared" si="9"/>
        <v>69.980119284294233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56826000</v>
      </c>
      <c r="C42" s="52">
        <f t="shared" si="13"/>
        <v>0</v>
      </c>
      <c r="D42" s="52">
        <f t="shared" si="13"/>
        <v>0</v>
      </c>
      <c r="E42" s="52">
        <f t="shared" si="13"/>
        <v>56826000</v>
      </c>
      <c r="F42" s="53">
        <f t="shared" si="13"/>
        <v>56826000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56826000</v>
      </c>
      <c r="C43" s="43">
        <f t="shared" si="19"/>
        <v>0</v>
      </c>
      <c r="D43" s="43">
        <f t="shared" si="19"/>
        <v>0</v>
      </c>
      <c r="E43" s="43">
        <f t="shared" si="19"/>
        <v>56826000</v>
      </c>
      <c r="F43" s="44">
        <f t="shared" si="19"/>
        <v>56826000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56826000</v>
      </c>
      <c r="C45" s="46"/>
      <c r="D45" s="46"/>
      <c r="E45" s="46">
        <f t="shared" si="21"/>
        <v>56826000</v>
      </c>
      <c r="F45" s="47">
        <v>56826000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100848000</v>
      </c>
      <c r="C58" s="43">
        <f t="shared" si="26"/>
        <v>0</v>
      </c>
      <c r="D58" s="43">
        <f t="shared" si="26"/>
        <v>0</v>
      </c>
      <c r="E58" s="43">
        <f t="shared" si="26"/>
        <v>100848000</v>
      </c>
      <c r="F58" s="44">
        <f t="shared" si="26"/>
        <v>100848000</v>
      </c>
      <c r="G58" s="45">
        <f t="shared" si="26"/>
        <v>31258000</v>
      </c>
      <c r="H58" s="44">
        <f t="shared" si="26"/>
        <v>8823000</v>
      </c>
      <c r="I58" s="45">
        <f t="shared" si="26"/>
        <v>9185465</v>
      </c>
      <c r="J58" s="44">
        <f t="shared" si="26"/>
        <v>19684000</v>
      </c>
      <c r="K58" s="45">
        <f t="shared" si="26"/>
        <v>19983269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28507000</v>
      </c>
      <c r="Q58" s="45">
        <f t="shared" si="26"/>
        <v>29168734</v>
      </c>
      <c r="R58" s="20">
        <f t="shared" si="14"/>
        <v>123.09871925648872</v>
      </c>
      <c r="S58" s="21">
        <f t="shared" si="15"/>
        <v>117.5531559915584</v>
      </c>
      <c r="T58" s="20">
        <f t="shared" si="16"/>
        <v>28.267293352371887</v>
      </c>
      <c r="U58" s="22">
        <f t="shared" si="17"/>
        <v>28.923463033476121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100848000</v>
      </c>
      <c r="C62" s="55">
        <f t="shared" si="30"/>
        <v>0</v>
      </c>
      <c r="D62" s="55">
        <f t="shared" si="30"/>
        <v>0</v>
      </c>
      <c r="E62" s="55">
        <f t="shared" si="30"/>
        <v>100848000</v>
      </c>
      <c r="F62" s="56">
        <f t="shared" si="30"/>
        <v>100848000</v>
      </c>
      <c r="G62" s="57">
        <f t="shared" si="30"/>
        <v>31258000</v>
      </c>
      <c r="H62" s="56">
        <f t="shared" si="30"/>
        <v>8823000</v>
      </c>
      <c r="I62" s="57">
        <f t="shared" si="30"/>
        <v>9185465</v>
      </c>
      <c r="J62" s="56">
        <f t="shared" si="30"/>
        <v>19684000</v>
      </c>
      <c r="K62" s="57">
        <f t="shared" si="30"/>
        <v>19983269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28507000</v>
      </c>
      <c r="Q62" s="57">
        <f t="shared" si="30"/>
        <v>29168734</v>
      </c>
      <c r="R62" s="38">
        <f t="shared" si="14"/>
        <v>123.09871925648872</v>
      </c>
      <c r="S62" s="39">
        <f t="shared" si="15"/>
        <v>117.5531559915584</v>
      </c>
      <c r="T62" s="38">
        <f t="shared" si="16"/>
        <v>28.267293352371887</v>
      </c>
      <c r="U62" s="39">
        <f t="shared" si="17"/>
        <v>28.923463033476121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232785000</v>
      </c>
      <c r="C8" s="40">
        <f t="shared" si="0"/>
        <v>0</v>
      </c>
      <c r="D8" s="40">
        <f t="shared" si="0"/>
        <v>0</v>
      </c>
      <c r="E8" s="40">
        <f t="shared" si="0"/>
        <v>232785000</v>
      </c>
      <c r="F8" s="41">
        <f t="shared" si="0"/>
        <v>232785000</v>
      </c>
      <c r="G8" s="42">
        <f t="shared" si="0"/>
        <v>126662000</v>
      </c>
      <c r="H8" s="41">
        <f t="shared" si="0"/>
        <v>61784000</v>
      </c>
      <c r="I8" s="42">
        <f t="shared" si="0"/>
        <v>69587013</v>
      </c>
      <c r="J8" s="41">
        <f t="shared" si="0"/>
        <v>57247000</v>
      </c>
      <c r="K8" s="42">
        <f t="shared" si="0"/>
        <v>24637540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119031000</v>
      </c>
      <c r="Q8" s="42">
        <f t="shared" si="0"/>
        <v>94224553</v>
      </c>
      <c r="R8" s="16">
        <f>IF(($H8       =0),0,((($J8       -$H8       )/$H8       )*100))</f>
        <v>-7.3433251327204445</v>
      </c>
      <c r="S8" s="17">
        <f>IF(($I8       =0),0,((($K8       -$I8       )/$I8       )*100))</f>
        <v>-64.594629173118847</v>
      </c>
      <c r="T8" s="16">
        <f>IF(($E8       =0),0,(($P8       /$E8       )*100))</f>
        <v>51.133449320188149</v>
      </c>
      <c r="U8" s="18">
        <f>IF(($E8       =0),0,(($Q8       /$E8       )*100))</f>
        <v>40.477072405868078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222196000</v>
      </c>
      <c r="C9" s="43">
        <f t="shared" si="2"/>
        <v>0</v>
      </c>
      <c r="D9" s="43">
        <f t="shared" si="2"/>
        <v>0</v>
      </c>
      <c r="E9" s="43">
        <f t="shared" si="2"/>
        <v>222196000</v>
      </c>
      <c r="F9" s="44">
        <f t="shared" si="2"/>
        <v>222196000</v>
      </c>
      <c r="G9" s="45">
        <f t="shared" si="2"/>
        <v>118000000</v>
      </c>
      <c r="H9" s="44">
        <f t="shared" si="2"/>
        <v>60553000</v>
      </c>
      <c r="I9" s="45">
        <f t="shared" si="2"/>
        <v>68355766</v>
      </c>
      <c r="J9" s="44">
        <f t="shared" si="2"/>
        <v>55797000</v>
      </c>
      <c r="K9" s="45">
        <f t="shared" si="2"/>
        <v>23602491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116350000</v>
      </c>
      <c r="Q9" s="45">
        <f t="shared" si="2"/>
        <v>91958257</v>
      </c>
      <c r="R9" s="20">
        <f>IF(($H9       =0),0,((($J9       -$H9       )/$H9       )*100))</f>
        <v>-7.8542764190048384</v>
      </c>
      <c r="S9" s="21">
        <f>IF(($I9       =0),0,((($K9       -$I9       )/$I9       )*100))</f>
        <v>-65.471104515162622</v>
      </c>
      <c r="T9" s="20">
        <f>IF(($E9       =0),0,(($P9       /$E9       )*100))</f>
        <v>52.363678914111865</v>
      </c>
      <c r="U9" s="22">
        <f>IF(($E9       =0),0,(($Q9       /$E9       )*100))</f>
        <v>41.386099209706742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14000000</v>
      </c>
      <c r="C13" s="46"/>
      <c r="D13" s="46"/>
      <c r="E13" s="46">
        <f t="shared" si="4"/>
        <v>14000000</v>
      </c>
      <c r="F13" s="47">
        <v>14000000</v>
      </c>
      <c r="G13" s="48">
        <v>4000000</v>
      </c>
      <c r="H13" s="47"/>
      <c r="I13" s="48">
        <v>336770</v>
      </c>
      <c r="J13" s="47">
        <v>3999000</v>
      </c>
      <c r="K13" s="48">
        <v>53265</v>
      </c>
      <c r="L13" s="47"/>
      <c r="M13" s="48"/>
      <c r="N13" s="47"/>
      <c r="O13" s="48"/>
      <c r="P13" s="47">
        <f t="shared" si="5"/>
        <v>3999000</v>
      </c>
      <c r="Q13" s="48">
        <f t="shared" si="6"/>
        <v>390035</v>
      </c>
      <c r="R13" s="24">
        <f t="shared" si="7"/>
        <v>0</v>
      </c>
      <c r="S13" s="25">
        <f t="shared" si="8"/>
        <v>-84.183567419900811</v>
      </c>
      <c r="T13" s="24">
        <f t="shared" si="9"/>
        <v>28.564285714285713</v>
      </c>
      <c r="U13" s="26">
        <f t="shared" si="10"/>
        <v>2.7859642857142859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55000000</v>
      </c>
      <c r="C23" s="46"/>
      <c r="D23" s="46"/>
      <c r="E23" s="46">
        <f t="shared" si="4"/>
        <v>55000000</v>
      </c>
      <c r="F23" s="47">
        <v>55000000</v>
      </c>
      <c r="G23" s="48">
        <v>22000000</v>
      </c>
      <c r="H23" s="47">
        <v>6379000</v>
      </c>
      <c r="I23" s="48">
        <v>13845327</v>
      </c>
      <c r="J23" s="47">
        <v>13972000</v>
      </c>
      <c r="K23" s="48">
        <v>5692164</v>
      </c>
      <c r="L23" s="47"/>
      <c r="M23" s="48"/>
      <c r="N23" s="47"/>
      <c r="O23" s="48"/>
      <c r="P23" s="47">
        <f t="shared" si="5"/>
        <v>20351000</v>
      </c>
      <c r="Q23" s="48">
        <f t="shared" si="6"/>
        <v>19537491</v>
      </c>
      <c r="R23" s="24">
        <f t="shared" si="7"/>
        <v>119.03119611224331</v>
      </c>
      <c r="S23" s="25">
        <f t="shared" si="8"/>
        <v>-58.887471563510196</v>
      </c>
      <c r="T23" s="24">
        <f t="shared" si="9"/>
        <v>37.00181818181818</v>
      </c>
      <c r="U23" s="26">
        <f t="shared" si="10"/>
        <v>35.522710909090911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153196000</v>
      </c>
      <c r="C25" s="46"/>
      <c r="D25" s="46"/>
      <c r="E25" s="46">
        <f t="shared" si="4"/>
        <v>153196000</v>
      </c>
      <c r="F25" s="47">
        <v>153196000</v>
      </c>
      <c r="G25" s="48">
        <v>92000000</v>
      </c>
      <c r="H25" s="47">
        <v>54174000</v>
      </c>
      <c r="I25" s="48">
        <v>54173669</v>
      </c>
      <c r="J25" s="47">
        <v>37826000</v>
      </c>
      <c r="K25" s="48">
        <v>17857062</v>
      </c>
      <c r="L25" s="47"/>
      <c r="M25" s="48"/>
      <c r="N25" s="47"/>
      <c r="O25" s="48"/>
      <c r="P25" s="47">
        <f t="shared" si="5"/>
        <v>92000000</v>
      </c>
      <c r="Q25" s="48">
        <f t="shared" si="6"/>
        <v>72030731</v>
      </c>
      <c r="R25" s="24">
        <f t="shared" si="7"/>
        <v>-30.176837597371431</v>
      </c>
      <c r="S25" s="25">
        <f t="shared" si="8"/>
        <v>-67.037377512680564</v>
      </c>
      <c r="T25" s="24">
        <f t="shared" si="9"/>
        <v>60.053787305151573</v>
      </c>
      <c r="U25" s="26">
        <f t="shared" si="10"/>
        <v>47.018676075093346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10589000</v>
      </c>
      <c r="C27" s="43">
        <f t="shared" si="11"/>
        <v>0</v>
      </c>
      <c r="D27" s="43">
        <f t="shared" si="11"/>
        <v>0</v>
      </c>
      <c r="E27" s="43">
        <f t="shared" si="11"/>
        <v>10589000</v>
      </c>
      <c r="F27" s="44">
        <f t="shared" si="11"/>
        <v>10589000</v>
      </c>
      <c r="G27" s="45">
        <f t="shared" si="11"/>
        <v>8662000</v>
      </c>
      <c r="H27" s="44">
        <f t="shared" si="11"/>
        <v>1231000</v>
      </c>
      <c r="I27" s="45">
        <f t="shared" si="11"/>
        <v>1231247</v>
      </c>
      <c r="J27" s="44">
        <f t="shared" si="11"/>
        <v>1450000</v>
      </c>
      <c r="K27" s="45">
        <f t="shared" si="11"/>
        <v>1035049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2681000</v>
      </c>
      <c r="Q27" s="45">
        <f t="shared" si="11"/>
        <v>2266296</v>
      </c>
      <c r="R27" s="20">
        <f t="shared" si="7"/>
        <v>17.790414297319252</v>
      </c>
      <c r="S27" s="21">
        <f t="shared" si="8"/>
        <v>-15.934901770319035</v>
      </c>
      <c r="T27" s="20">
        <f t="shared" si="9"/>
        <v>25.318726980829165</v>
      </c>
      <c r="U27" s="22">
        <f t="shared" si="10"/>
        <v>21.402360940598737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2500000</v>
      </c>
      <c r="C30" s="46"/>
      <c r="D30" s="46"/>
      <c r="E30" s="46">
        <f t="shared" si="4"/>
        <v>2500000</v>
      </c>
      <c r="F30" s="47">
        <v>2500000</v>
      </c>
      <c r="G30" s="48">
        <v>2500000</v>
      </c>
      <c r="H30" s="47">
        <v>406000</v>
      </c>
      <c r="I30" s="48">
        <v>405936</v>
      </c>
      <c r="J30" s="47">
        <v>339000</v>
      </c>
      <c r="K30" s="48">
        <v>339581</v>
      </c>
      <c r="L30" s="47"/>
      <c r="M30" s="48"/>
      <c r="N30" s="47"/>
      <c r="O30" s="48"/>
      <c r="P30" s="47">
        <f t="shared" si="5"/>
        <v>745000</v>
      </c>
      <c r="Q30" s="48">
        <f t="shared" si="6"/>
        <v>745517</v>
      </c>
      <c r="R30" s="24">
        <f t="shared" si="7"/>
        <v>-16.502463054187192</v>
      </c>
      <c r="S30" s="25">
        <f t="shared" si="8"/>
        <v>-16.346172795711638</v>
      </c>
      <c r="T30" s="24">
        <f t="shared" si="9"/>
        <v>29.799999999999997</v>
      </c>
      <c r="U30" s="26">
        <f t="shared" si="10"/>
        <v>29.820679999999999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3089000</v>
      </c>
      <c r="C32" s="46"/>
      <c r="D32" s="46"/>
      <c r="E32" s="46">
        <f t="shared" si="4"/>
        <v>3089000</v>
      </c>
      <c r="F32" s="47">
        <v>3089000</v>
      </c>
      <c r="G32" s="48">
        <v>2162000</v>
      </c>
      <c r="H32" s="47">
        <v>825000</v>
      </c>
      <c r="I32" s="48">
        <v>825311</v>
      </c>
      <c r="J32" s="47">
        <v>695000</v>
      </c>
      <c r="K32" s="48">
        <v>695468</v>
      </c>
      <c r="L32" s="47"/>
      <c r="M32" s="48"/>
      <c r="N32" s="47"/>
      <c r="O32" s="48"/>
      <c r="P32" s="47">
        <f t="shared" si="5"/>
        <v>1520000</v>
      </c>
      <c r="Q32" s="48">
        <f t="shared" si="6"/>
        <v>1520779</v>
      </c>
      <c r="R32" s="24">
        <f t="shared" si="7"/>
        <v>-15.757575757575756</v>
      </c>
      <c r="S32" s="25">
        <f t="shared" si="8"/>
        <v>-15.732614735536057</v>
      </c>
      <c r="T32" s="24">
        <f t="shared" si="9"/>
        <v>49.206863062479769</v>
      </c>
      <c r="U32" s="26">
        <f t="shared" si="10"/>
        <v>49.232081579799285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/>
      <c r="I35" s="48"/>
      <c r="J35" s="47">
        <v>416000</v>
      </c>
      <c r="K35" s="48"/>
      <c r="L35" s="47"/>
      <c r="M35" s="48"/>
      <c r="N35" s="47"/>
      <c r="O35" s="48"/>
      <c r="P35" s="47">
        <f t="shared" si="5"/>
        <v>416000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8.32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56426000</v>
      </c>
      <c r="C42" s="52">
        <f t="shared" si="13"/>
        <v>0</v>
      </c>
      <c r="D42" s="52">
        <f t="shared" si="13"/>
        <v>0</v>
      </c>
      <c r="E42" s="52">
        <f t="shared" si="13"/>
        <v>56426000</v>
      </c>
      <c r="F42" s="53">
        <f t="shared" si="13"/>
        <v>56426000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56426000</v>
      </c>
      <c r="C43" s="43">
        <f t="shared" si="19"/>
        <v>0</v>
      </c>
      <c r="D43" s="43">
        <f t="shared" si="19"/>
        <v>0</v>
      </c>
      <c r="E43" s="43">
        <f t="shared" si="19"/>
        <v>56426000</v>
      </c>
      <c r="F43" s="44">
        <f t="shared" si="19"/>
        <v>56426000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56426000</v>
      </c>
      <c r="C45" s="46"/>
      <c r="D45" s="46"/>
      <c r="E45" s="46">
        <f t="shared" si="21"/>
        <v>56426000</v>
      </c>
      <c r="F45" s="47">
        <v>56426000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289211000</v>
      </c>
      <c r="C58" s="43">
        <f t="shared" si="26"/>
        <v>0</v>
      </c>
      <c r="D58" s="43">
        <f t="shared" si="26"/>
        <v>0</v>
      </c>
      <c r="E58" s="43">
        <f t="shared" si="26"/>
        <v>289211000</v>
      </c>
      <c r="F58" s="44">
        <f t="shared" si="26"/>
        <v>289211000</v>
      </c>
      <c r="G58" s="45">
        <f t="shared" si="26"/>
        <v>126662000</v>
      </c>
      <c r="H58" s="44">
        <f t="shared" si="26"/>
        <v>61784000</v>
      </c>
      <c r="I58" s="45">
        <f t="shared" si="26"/>
        <v>69587013</v>
      </c>
      <c r="J58" s="44">
        <f t="shared" si="26"/>
        <v>57247000</v>
      </c>
      <c r="K58" s="45">
        <f t="shared" si="26"/>
        <v>24637540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119031000</v>
      </c>
      <c r="Q58" s="45">
        <f t="shared" si="26"/>
        <v>94224553</v>
      </c>
      <c r="R58" s="20">
        <f t="shared" si="14"/>
        <v>-7.3433251327204445</v>
      </c>
      <c r="S58" s="21">
        <f t="shared" si="15"/>
        <v>-64.594629173118847</v>
      </c>
      <c r="T58" s="20">
        <f t="shared" si="16"/>
        <v>41.157148241249466</v>
      </c>
      <c r="U58" s="22">
        <f t="shared" si="17"/>
        <v>32.5798648737427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289211000</v>
      </c>
      <c r="C62" s="55">
        <f t="shared" si="30"/>
        <v>0</v>
      </c>
      <c r="D62" s="55">
        <f t="shared" si="30"/>
        <v>0</v>
      </c>
      <c r="E62" s="55">
        <f t="shared" si="30"/>
        <v>289211000</v>
      </c>
      <c r="F62" s="56">
        <f t="shared" si="30"/>
        <v>289211000</v>
      </c>
      <c r="G62" s="57">
        <f t="shared" si="30"/>
        <v>126662000</v>
      </c>
      <c r="H62" s="56">
        <f t="shared" si="30"/>
        <v>61784000</v>
      </c>
      <c r="I62" s="57">
        <f t="shared" si="30"/>
        <v>69587013</v>
      </c>
      <c r="J62" s="56">
        <f t="shared" si="30"/>
        <v>57247000</v>
      </c>
      <c r="K62" s="57">
        <f t="shared" si="30"/>
        <v>24637540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119031000</v>
      </c>
      <c r="Q62" s="57">
        <f t="shared" si="30"/>
        <v>94224553</v>
      </c>
      <c r="R62" s="38">
        <f t="shared" si="14"/>
        <v>-7.3433251327204445</v>
      </c>
      <c r="S62" s="39">
        <f t="shared" si="15"/>
        <v>-64.594629173118847</v>
      </c>
      <c r="T62" s="38">
        <f t="shared" si="16"/>
        <v>41.157148241249466</v>
      </c>
      <c r="U62" s="39">
        <f t="shared" si="17"/>
        <v>32.5798648737427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71327000</v>
      </c>
      <c r="C8" s="40">
        <f t="shared" si="0"/>
        <v>0</v>
      </c>
      <c r="D8" s="40">
        <f t="shared" si="0"/>
        <v>0</v>
      </c>
      <c r="E8" s="40">
        <f t="shared" si="0"/>
        <v>71327000</v>
      </c>
      <c r="F8" s="41">
        <f t="shared" si="0"/>
        <v>71327000</v>
      </c>
      <c r="G8" s="42">
        <f t="shared" si="0"/>
        <v>60002000</v>
      </c>
      <c r="H8" s="41">
        <f t="shared" si="0"/>
        <v>7373000</v>
      </c>
      <c r="I8" s="42">
        <f t="shared" si="0"/>
        <v>7820253</v>
      </c>
      <c r="J8" s="41">
        <f t="shared" si="0"/>
        <v>35798000</v>
      </c>
      <c r="K8" s="42">
        <f t="shared" si="0"/>
        <v>33669598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43171000</v>
      </c>
      <c r="Q8" s="42">
        <f t="shared" si="0"/>
        <v>41489851</v>
      </c>
      <c r="R8" s="16">
        <f>IF(($H8       =0),0,((($J8       -$H8       )/$H8       )*100))</f>
        <v>385.52827885528279</v>
      </c>
      <c r="S8" s="17">
        <f>IF(($I8       =0),0,((($K8       -$I8       )/$I8       )*100))</f>
        <v>330.54358983014998</v>
      </c>
      <c r="T8" s="16">
        <f>IF(($E8       =0),0,(($P8       /$E8       )*100))</f>
        <v>60.52546721437885</v>
      </c>
      <c r="U8" s="18">
        <f>IF(($E8       =0),0,(($Q8       /$E8       )*100))</f>
        <v>58.168507016978147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66275000</v>
      </c>
      <c r="C9" s="43">
        <f t="shared" si="2"/>
        <v>0</v>
      </c>
      <c r="D9" s="43">
        <f t="shared" si="2"/>
        <v>0</v>
      </c>
      <c r="E9" s="43">
        <f t="shared" si="2"/>
        <v>66275000</v>
      </c>
      <c r="F9" s="44">
        <f t="shared" si="2"/>
        <v>66275000</v>
      </c>
      <c r="G9" s="45">
        <f t="shared" si="2"/>
        <v>55950000</v>
      </c>
      <c r="H9" s="44">
        <f t="shared" si="2"/>
        <v>6432000</v>
      </c>
      <c r="I9" s="45">
        <f t="shared" si="2"/>
        <v>6794092</v>
      </c>
      <c r="J9" s="44">
        <f t="shared" si="2"/>
        <v>33830000</v>
      </c>
      <c r="K9" s="45">
        <f t="shared" si="2"/>
        <v>31701876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40262000</v>
      </c>
      <c r="Q9" s="45">
        <f t="shared" si="2"/>
        <v>38495968</v>
      </c>
      <c r="R9" s="20">
        <f>IF(($H9       =0),0,((($J9       -$H9       )/$H9       )*100))</f>
        <v>425.96393034825877</v>
      </c>
      <c r="S9" s="21">
        <f>IF(($I9       =0),0,((($K9       -$I9       )/$I9       )*100))</f>
        <v>366.60946010151173</v>
      </c>
      <c r="T9" s="20">
        <f>IF(($E9       =0),0,(($P9       /$E9       )*100))</f>
        <v>60.74990569596379</v>
      </c>
      <c r="U9" s="22">
        <f>IF(($E9       =0),0,(($Q9       /$E9       )*100))</f>
        <v>58.085202565069785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62775000</v>
      </c>
      <c r="C10" s="46"/>
      <c r="D10" s="46"/>
      <c r="E10" s="46">
        <f t="shared" ref="E10:E41" si="4">$B10      +$C10      +$D10</f>
        <v>62775000</v>
      </c>
      <c r="F10" s="47">
        <v>62775000</v>
      </c>
      <c r="G10" s="48">
        <v>54000000</v>
      </c>
      <c r="H10" s="47">
        <v>6432000</v>
      </c>
      <c r="I10" s="48">
        <v>5930087</v>
      </c>
      <c r="J10" s="47">
        <v>32026000</v>
      </c>
      <c r="K10" s="48">
        <v>30761443</v>
      </c>
      <c r="L10" s="47"/>
      <c r="M10" s="48"/>
      <c r="N10" s="47"/>
      <c r="O10" s="48"/>
      <c r="P10" s="47">
        <f t="shared" ref="P10:P41" si="5">$H10      +$J10      +$L10      +$N10</f>
        <v>38458000</v>
      </c>
      <c r="Q10" s="48">
        <f t="shared" ref="Q10:Q41" si="6">$I10      +$K10      +$M10      +$O10</f>
        <v>36691530</v>
      </c>
      <c r="R10" s="24">
        <f t="shared" ref="R10:R41" si="7">IF(($H10      =0),0,((($J10      -$H10      )/$H10      )*100))</f>
        <v>397.91666666666663</v>
      </c>
      <c r="S10" s="25">
        <f t="shared" ref="S10:S41" si="8">IF(($I10      =0),0,((($K10      -$I10      )/$I10      )*100))</f>
        <v>418.73510456086052</v>
      </c>
      <c r="T10" s="24">
        <f t="shared" ref="T10:T41" si="9">IF(($E10      =0),0,(($P10      /$E10      )*100))</f>
        <v>61.263241736360015</v>
      </c>
      <c r="U10" s="26">
        <f t="shared" ref="U10:U41" si="10">IF(($E10      =0),0,(($Q10      /$E10      )*100))</f>
        <v>58.449271206690554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3500000</v>
      </c>
      <c r="C13" s="46"/>
      <c r="D13" s="46"/>
      <c r="E13" s="46">
        <f t="shared" si="4"/>
        <v>3500000</v>
      </c>
      <c r="F13" s="47">
        <v>3500000</v>
      </c>
      <c r="G13" s="48">
        <v>1950000</v>
      </c>
      <c r="H13" s="47"/>
      <c r="I13" s="48">
        <v>864005</v>
      </c>
      <c r="J13" s="47">
        <v>1804000</v>
      </c>
      <c r="K13" s="48">
        <v>940433</v>
      </c>
      <c r="L13" s="47"/>
      <c r="M13" s="48"/>
      <c r="N13" s="47"/>
      <c r="O13" s="48"/>
      <c r="P13" s="47">
        <f t="shared" si="5"/>
        <v>1804000</v>
      </c>
      <c r="Q13" s="48">
        <f t="shared" si="6"/>
        <v>1804438</v>
      </c>
      <c r="R13" s="24">
        <f t="shared" si="7"/>
        <v>0</v>
      </c>
      <c r="S13" s="25">
        <f t="shared" si="8"/>
        <v>8.8457821424644543</v>
      </c>
      <c r="T13" s="24">
        <f t="shared" si="9"/>
        <v>51.542857142857144</v>
      </c>
      <c r="U13" s="26">
        <f t="shared" si="10"/>
        <v>51.555371428571426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5052000</v>
      </c>
      <c r="C27" s="43">
        <f t="shared" si="11"/>
        <v>0</v>
      </c>
      <c r="D27" s="43">
        <f t="shared" si="11"/>
        <v>0</v>
      </c>
      <c r="E27" s="43">
        <f t="shared" si="11"/>
        <v>5052000</v>
      </c>
      <c r="F27" s="44">
        <f t="shared" si="11"/>
        <v>5052000</v>
      </c>
      <c r="G27" s="45">
        <f t="shared" si="11"/>
        <v>4052000</v>
      </c>
      <c r="H27" s="44">
        <f t="shared" si="11"/>
        <v>941000</v>
      </c>
      <c r="I27" s="45">
        <f t="shared" si="11"/>
        <v>1026161</v>
      </c>
      <c r="J27" s="44">
        <f t="shared" si="11"/>
        <v>1968000</v>
      </c>
      <c r="K27" s="45">
        <f t="shared" si="11"/>
        <v>1967722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2909000</v>
      </c>
      <c r="Q27" s="45">
        <f t="shared" si="11"/>
        <v>2993883</v>
      </c>
      <c r="R27" s="20">
        <f t="shared" si="7"/>
        <v>109.13921360255048</v>
      </c>
      <c r="S27" s="21">
        <f t="shared" si="8"/>
        <v>91.755679664302193</v>
      </c>
      <c r="T27" s="20">
        <f t="shared" si="9"/>
        <v>57.581155977830569</v>
      </c>
      <c r="U27" s="22">
        <f t="shared" si="10"/>
        <v>59.261342042755352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155000</v>
      </c>
      <c r="I30" s="48">
        <v>240596</v>
      </c>
      <c r="J30" s="47">
        <v>1177000</v>
      </c>
      <c r="K30" s="48">
        <v>1176982</v>
      </c>
      <c r="L30" s="47"/>
      <c r="M30" s="48"/>
      <c r="N30" s="47"/>
      <c r="O30" s="48"/>
      <c r="P30" s="47">
        <f t="shared" si="5"/>
        <v>1332000</v>
      </c>
      <c r="Q30" s="48">
        <f t="shared" si="6"/>
        <v>1417578</v>
      </c>
      <c r="R30" s="24">
        <f t="shared" si="7"/>
        <v>659.35483870967744</v>
      </c>
      <c r="S30" s="25">
        <f t="shared" si="8"/>
        <v>389.1943340703919</v>
      </c>
      <c r="T30" s="24">
        <f t="shared" si="9"/>
        <v>77.441860465116278</v>
      </c>
      <c r="U30" s="26">
        <f t="shared" si="10"/>
        <v>82.417325581395346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3332000</v>
      </c>
      <c r="C32" s="46"/>
      <c r="D32" s="46"/>
      <c r="E32" s="46">
        <f t="shared" si="4"/>
        <v>3332000</v>
      </c>
      <c r="F32" s="47">
        <v>3332000</v>
      </c>
      <c r="G32" s="48">
        <v>2332000</v>
      </c>
      <c r="H32" s="47">
        <v>786000</v>
      </c>
      <c r="I32" s="48">
        <v>785565</v>
      </c>
      <c r="J32" s="47">
        <v>791000</v>
      </c>
      <c r="K32" s="48">
        <v>790740</v>
      </c>
      <c r="L32" s="47"/>
      <c r="M32" s="48"/>
      <c r="N32" s="47"/>
      <c r="O32" s="48"/>
      <c r="P32" s="47">
        <f t="shared" si="5"/>
        <v>1577000</v>
      </c>
      <c r="Q32" s="48">
        <f t="shared" si="6"/>
        <v>1576305</v>
      </c>
      <c r="R32" s="24">
        <f t="shared" si="7"/>
        <v>0.63613231552162841</v>
      </c>
      <c r="S32" s="25">
        <f t="shared" si="8"/>
        <v>0.65876152832674573</v>
      </c>
      <c r="T32" s="24">
        <f t="shared" si="9"/>
        <v>47.328931572629052</v>
      </c>
      <c r="U32" s="26">
        <f t="shared" si="10"/>
        <v>47.308073229291722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44019000</v>
      </c>
      <c r="C42" s="52">
        <f t="shared" si="13"/>
        <v>0</v>
      </c>
      <c r="D42" s="52">
        <f t="shared" si="13"/>
        <v>0</v>
      </c>
      <c r="E42" s="52">
        <f t="shared" si="13"/>
        <v>44019000</v>
      </c>
      <c r="F42" s="53">
        <f t="shared" si="13"/>
        <v>44019000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44019000</v>
      </c>
      <c r="C43" s="43">
        <f t="shared" si="19"/>
        <v>0</v>
      </c>
      <c r="D43" s="43">
        <f t="shared" si="19"/>
        <v>0</v>
      </c>
      <c r="E43" s="43">
        <f t="shared" si="19"/>
        <v>44019000</v>
      </c>
      <c r="F43" s="44">
        <f t="shared" si="19"/>
        <v>44019000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44019000</v>
      </c>
      <c r="C45" s="46"/>
      <c r="D45" s="46"/>
      <c r="E45" s="46">
        <f t="shared" si="21"/>
        <v>44019000</v>
      </c>
      <c r="F45" s="47">
        <v>44019000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115346000</v>
      </c>
      <c r="C58" s="43">
        <f t="shared" si="26"/>
        <v>0</v>
      </c>
      <c r="D58" s="43">
        <f t="shared" si="26"/>
        <v>0</v>
      </c>
      <c r="E58" s="43">
        <f t="shared" si="26"/>
        <v>115346000</v>
      </c>
      <c r="F58" s="44">
        <f t="shared" si="26"/>
        <v>115346000</v>
      </c>
      <c r="G58" s="45">
        <f t="shared" si="26"/>
        <v>60002000</v>
      </c>
      <c r="H58" s="44">
        <f t="shared" si="26"/>
        <v>7373000</v>
      </c>
      <c r="I58" s="45">
        <f t="shared" si="26"/>
        <v>7820253</v>
      </c>
      <c r="J58" s="44">
        <f t="shared" si="26"/>
        <v>35798000</v>
      </c>
      <c r="K58" s="45">
        <f t="shared" si="26"/>
        <v>33669598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43171000</v>
      </c>
      <c r="Q58" s="45">
        <f t="shared" si="26"/>
        <v>41489851</v>
      </c>
      <c r="R58" s="20">
        <f t="shared" si="14"/>
        <v>385.52827885528279</v>
      </c>
      <c r="S58" s="21">
        <f t="shared" si="15"/>
        <v>330.54358983014998</v>
      </c>
      <c r="T58" s="20">
        <f t="shared" si="16"/>
        <v>37.427392367312265</v>
      </c>
      <c r="U58" s="22">
        <f t="shared" si="17"/>
        <v>35.969908796143777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115346000</v>
      </c>
      <c r="C62" s="55">
        <f t="shared" si="30"/>
        <v>0</v>
      </c>
      <c r="D62" s="55">
        <f t="shared" si="30"/>
        <v>0</v>
      </c>
      <c r="E62" s="55">
        <f t="shared" si="30"/>
        <v>115346000</v>
      </c>
      <c r="F62" s="56">
        <f t="shared" si="30"/>
        <v>115346000</v>
      </c>
      <c r="G62" s="57">
        <f t="shared" si="30"/>
        <v>60002000</v>
      </c>
      <c r="H62" s="56">
        <f t="shared" si="30"/>
        <v>7373000</v>
      </c>
      <c r="I62" s="57">
        <f t="shared" si="30"/>
        <v>7820253</v>
      </c>
      <c r="J62" s="56">
        <f t="shared" si="30"/>
        <v>35798000</v>
      </c>
      <c r="K62" s="57">
        <f t="shared" si="30"/>
        <v>33669598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43171000</v>
      </c>
      <c r="Q62" s="57">
        <f t="shared" si="30"/>
        <v>41489851</v>
      </c>
      <c r="R62" s="38">
        <f t="shared" si="14"/>
        <v>385.52827885528279</v>
      </c>
      <c r="S62" s="39">
        <f t="shared" si="15"/>
        <v>330.54358983014998</v>
      </c>
      <c r="T62" s="38">
        <f t="shared" si="16"/>
        <v>37.427392367312265</v>
      </c>
      <c r="U62" s="39">
        <f t="shared" si="17"/>
        <v>35.969908796143777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39524000</v>
      </c>
      <c r="C8" s="40">
        <f t="shared" si="0"/>
        <v>0</v>
      </c>
      <c r="D8" s="40">
        <f t="shared" si="0"/>
        <v>0</v>
      </c>
      <c r="E8" s="40">
        <f t="shared" si="0"/>
        <v>39524000</v>
      </c>
      <c r="F8" s="41">
        <f t="shared" si="0"/>
        <v>39524000</v>
      </c>
      <c r="G8" s="42">
        <f t="shared" si="0"/>
        <v>26601000</v>
      </c>
      <c r="H8" s="41">
        <f t="shared" si="0"/>
        <v>3092000</v>
      </c>
      <c r="I8" s="42">
        <f t="shared" si="0"/>
        <v>12578238</v>
      </c>
      <c r="J8" s="41">
        <f t="shared" si="0"/>
        <v>17372000</v>
      </c>
      <c r="K8" s="42">
        <f t="shared" si="0"/>
        <v>13855986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20464000</v>
      </c>
      <c r="Q8" s="42">
        <f t="shared" si="0"/>
        <v>26434224</v>
      </c>
      <c r="R8" s="16">
        <f>IF(($H8       =0),0,((($J8       -$H8       )/$H8       )*100))</f>
        <v>461.83699870633899</v>
      </c>
      <c r="S8" s="17">
        <f>IF(($I8       =0),0,((($K8       -$I8       )/$I8       )*100))</f>
        <v>10.158402154578408</v>
      </c>
      <c r="T8" s="16">
        <f>IF(($E8       =0),0,(($P8       /$E8       )*100))</f>
        <v>51.7761360186216</v>
      </c>
      <c r="U8" s="18">
        <f>IF(($E8       =0),0,(($Q8       /$E8       )*100))</f>
        <v>66.881449246027742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34458000</v>
      </c>
      <c r="C9" s="43">
        <f t="shared" si="2"/>
        <v>0</v>
      </c>
      <c r="D9" s="43">
        <f t="shared" si="2"/>
        <v>0</v>
      </c>
      <c r="E9" s="43">
        <f t="shared" si="2"/>
        <v>34458000</v>
      </c>
      <c r="F9" s="44">
        <f t="shared" si="2"/>
        <v>34458000</v>
      </c>
      <c r="G9" s="45">
        <f t="shared" si="2"/>
        <v>22200000</v>
      </c>
      <c r="H9" s="44">
        <f t="shared" si="2"/>
        <v>331000</v>
      </c>
      <c r="I9" s="45">
        <f t="shared" si="2"/>
        <v>9920019</v>
      </c>
      <c r="J9" s="44">
        <f t="shared" si="2"/>
        <v>16167000</v>
      </c>
      <c r="K9" s="45">
        <f t="shared" si="2"/>
        <v>12217685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16498000</v>
      </c>
      <c r="Q9" s="45">
        <f t="shared" si="2"/>
        <v>22137704</v>
      </c>
      <c r="R9" s="20">
        <f>IF(($H9       =0),0,((($J9       -$H9       )/$H9       )*100))</f>
        <v>4784.2900302114804</v>
      </c>
      <c r="S9" s="21">
        <f>IF(($I9       =0),0,((($K9       -$I9       )/$I9       )*100))</f>
        <v>23.1619112826296</v>
      </c>
      <c r="T9" s="20">
        <f>IF(($E9       =0),0,(($P9       /$E9       )*100))</f>
        <v>47.878576818155437</v>
      </c>
      <c r="U9" s="22">
        <f>IF(($E9       =0),0,(($Q9       /$E9       )*100))</f>
        <v>64.245469847350407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20758000</v>
      </c>
      <c r="C10" s="46"/>
      <c r="D10" s="46"/>
      <c r="E10" s="46">
        <f t="shared" ref="E10:E41" si="4">$B10      +$C10      +$D10</f>
        <v>20758000</v>
      </c>
      <c r="F10" s="47">
        <v>20758000</v>
      </c>
      <c r="G10" s="48">
        <v>14000000</v>
      </c>
      <c r="H10" s="47"/>
      <c r="I10" s="48">
        <v>6328699</v>
      </c>
      <c r="J10" s="47">
        <v>12416000</v>
      </c>
      <c r="K10" s="48">
        <v>7383525</v>
      </c>
      <c r="L10" s="47"/>
      <c r="M10" s="48"/>
      <c r="N10" s="47"/>
      <c r="O10" s="48"/>
      <c r="P10" s="47">
        <f t="shared" ref="P10:P41" si="5">$H10      +$J10      +$L10      +$N10</f>
        <v>12416000</v>
      </c>
      <c r="Q10" s="48">
        <f t="shared" ref="Q10:Q41" si="6">$I10      +$K10      +$M10      +$O10</f>
        <v>13712224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16.66734347770371</v>
      </c>
      <c r="T10" s="24">
        <f t="shared" ref="T10:T41" si="9">IF(($E10      =0),0,(($P10      /$E10      )*100))</f>
        <v>59.813084112149525</v>
      </c>
      <c r="U10" s="26">
        <f t="shared" ref="U10:U41" si="10">IF(($E10      =0),0,(($Q10      /$E10      )*100))</f>
        <v>66.057539261971286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13700000</v>
      </c>
      <c r="C13" s="46"/>
      <c r="D13" s="46"/>
      <c r="E13" s="46">
        <f t="shared" si="4"/>
        <v>13700000</v>
      </c>
      <c r="F13" s="47">
        <v>13700000</v>
      </c>
      <c r="G13" s="48">
        <v>8200000</v>
      </c>
      <c r="H13" s="47">
        <v>331000</v>
      </c>
      <c r="I13" s="48">
        <v>3591320</v>
      </c>
      <c r="J13" s="47">
        <v>3751000</v>
      </c>
      <c r="K13" s="48">
        <v>4834160</v>
      </c>
      <c r="L13" s="47"/>
      <c r="M13" s="48"/>
      <c r="N13" s="47"/>
      <c r="O13" s="48"/>
      <c r="P13" s="47">
        <f t="shared" si="5"/>
        <v>4082000</v>
      </c>
      <c r="Q13" s="48">
        <f t="shared" si="6"/>
        <v>8425480</v>
      </c>
      <c r="R13" s="24">
        <f t="shared" si="7"/>
        <v>1033.2326283987916</v>
      </c>
      <c r="S13" s="25">
        <f t="shared" si="8"/>
        <v>34.606774110911864</v>
      </c>
      <c r="T13" s="24">
        <f t="shared" si="9"/>
        <v>29.795620437956206</v>
      </c>
      <c r="U13" s="26">
        <f t="shared" si="10"/>
        <v>61.49985401459854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5066000</v>
      </c>
      <c r="C27" s="43">
        <f t="shared" si="11"/>
        <v>0</v>
      </c>
      <c r="D27" s="43">
        <f t="shared" si="11"/>
        <v>0</v>
      </c>
      <c r="E27" s="43">
        <f t="shared" si="11"/>
        <v>5066000</v>
      </c>
      <c r="F27" s="44">
        <f t="shared" si="11"/>
        <v>5066000</v>
      </c>
      <c r="G27" s="45">
        <f t="shared" si="11"/>
        <v>4401000</v>
      </c>
      <c r="H27" s="44">
        <f t="shared" si="11"/>
        <v>2761000</v>
      </c>
      <c r="I27" s="45">
        <f t="shared" si="11"/>
        <v>2658219</v>
      </c>
      <c r="J27" s="44">
        <f t="shared" si="11"/>
        <v>1205000</v>
      </c>
      <c r="K27" s="45">
        <f t="shared" si="11"/>
        <v>1638301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3966000</v>
      </c>
      <c r="Q27" s="45">
        <f t="shared" si="11"/>
        <v>4296520</v>
      </c>
      <c r="R27" s="20">
        <f t="shared" si="7"/>
        <v>-56.356392611372698</v>
      </c>
      <c r="S27" s="21">
        <f t="shared" si="8"/>
        <v>-38.368471521721872</v>
      </c>
      <c r="T27" s="20">
        <f t="shared" si="9"/>
        <v>78.28661666008685</v>
      </c>
      <c r="U27" s="22">
        <f t="shared" si="10"/>
        <v>84.810896170548759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1711000</v>
      </c>
      <c r="I30" s="48">
        <v>1710927</v>
      </c>
      <c r="J30" s="47">
        <v>704000</v>
      </c>
      <c r="K30" s="48">
        <v>737054</v>
      </c>
      <c r="L30" s="47"/>
      <c r="M30" s="48"/>
      <c r="N30" s="47"/>
      <c r="O30" s="48"/>
      <c r="P30" s="47">
        <f t="shared" si="5"/>
        <v>2415000</v>
      </c>
      <c r="Q30" s="48">
        <f t="shared" si="6"/>
        <v>2447981</v>
      </c>
      <c r="R30" s="24">
        <f t="shared" si="7"/>
        <v>-58.854471069549973</v>
      </c>
      <c r="S30" s="25">
        <f t="shared" si="8"/>
        <v>-56.920780372277726</v>
      </c>
      <c r="T30" s="24">
        <f t="shared" si="9"/>
        <v>84.73684210526315</v>
      </c>
      <c r="U30" s="26">
        <f t="shared" si="10"/>
        <v>85.8940701754386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2216000</v>
      </c>
      <c r="C32" s="46"/>
      <c r="D32" s="46"/>
      <c r="E32" s="46">
        <f t="shared" si="4"/>
        <v>2216000</v>
      </c>
      <c r="F32" s="47">
        <v>2216000</v>
      </c>
      <c r="G32" s="48">
        <v>1551000</v>
      </c>
      <c r="H32" s="47">
        <v>1050000</v>
      </c>
      <c r="I32" s="48">
        <v>947292</v>
      </c>
      <c r="J32" s="47">
        <v>501000</v>
      </c>
      <c r="K32" s="48">
        <v>901247</v>
      </c>
      <c r="L32" s="47"/>
      <c r="M32" s="48"/>
      <c r="N32" s="47"/>
      <c r="O32" s="48"/>
      <c r="P32" s="47">
        <f t="shared" si="5"/>
        <v>1551000</v>
      </c>
      <c r="Q32" s="48">
        <f t="shared" si="6"/>
        <v>1848539</v>
      </c>
      <c r="R32" s="24">
        <f t="shared" si="7"/>
        <v>-52.285714285714292</v>
      </c>
      <c r="S32" s="25">
        <f t="shared" si="8"/>
        <v>-4.8606976518328038</v>
      </c>
      <c r="T32" s="24">
        <f t="shared" si="9"/>
        <v>69.99097472924187</v>
      </c>
      <c r="U32" s="26">
        <f t="shared" si="10"/>
        <v>83.417824909747296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3882000</v>
      </c>
      <c r="C42" s="52">
        <f t="shared" si="13"/>
        <v>0</v>
      </c>
      <c r="D42" s="52">
        <f t="shared" si="13"/>
        <v>0</v>
      </c>
      <c r="E42" s="52">
        <f t="shared" si="13"/>
        <v>3882000</v>
      </c>
      <c r="F42" s="53">
        <f t="shared" si="13"/>
        <v>3882000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3882000</v>
      </c>
      <c r="C43" s="43">
        <f t="shared" si="19"/>
        <v>0</v>
      </c>
      <c r="D43" s="43">
        <f t="shared" si="19"/>
        <v>0</v>
      </c>
      <c r="E43" s="43">
        <f t="shared" si="19"/>
        <v>3882000</v>
      </c>
      <c r="F43" s="44">
        <f t="shared" si="19"/>
        <v>3882000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3882000</v>
      </c>
      <c r="C45" s="46"/>
      <c r="D45" s="46"/>
      <c r="E45" s="46">
        <f t="shared" si="21"/>
        <v>3882000</v>
      </c>
      <c r="F45" s="47">
        <v>3882000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43406000</v>
      </c>
      <c r="C58" s="43">
        <f t="shared" si="26"/>
        <v>0</v>
      </c>
      <c r="D58" s="43">
        <f t="shared" si="26"/>
        <v>0</v>
      </c>
      <c r="E58" s="43">
        <f t="shared" si="26"/>
        <v>43406000</v>
      </c>
      <c r="F58" s="44">
        <f t="shared" si="26"/>
        <v>43406000</v>
      </c>
      <c r="G58" s="45">
        <f t="shared" si="26"/>
        <v>26601000</v>
      </c>
      <c r="H58" s="44">
        <f t="shared" si="26"/>
        <v>3092000</v>
      </c>
      <c r="I58" s="45">
        <f t="shared" si="26"/>
        <v>12578238</v>
      </c>
      <c r="J58" s="44">
        <f t="shared" si="26"/>
        <v>17372000</v>
      </c>
      <c r="K58" s="45">
        <f t="shared" si="26"/>
        <v>13855986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20464000</v>
      </c>
      <c r="Q58" s="45">
        <f t="shared" si="26"/>
        <v>26434224</v>
      </c>
      <c r="R58" s="20">
        <f t="shared" si="14"/>
        <v>461.83699870633899</v>
      </c>
      <c r="S58" s="21">
        <f t="shared" si="15"/>
        <v>10.158402154578408</v>
      </c>
      <c r="T58" s="20">
        <f t="shared" si="16"/>
        <v>47.145555913928952</v>
      </c>
      <c r="U58" s="22">
        <f t="shared" si="17"/>
        <v>60.899930885131091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43406000</v>
      </c>
      <c r="C62" s="55">
        <f t="shared" si="30"/>
        <v>0</v>
      </c>
      <c r="D62" s="55">
        <f t="shared" si="30"/>
        <v>0</v>
      </c>
      <c r="E62" s="55">
        <f t="shared" si="30"/>
        <v>43406000</v>
      </c>
      <c r="F62" s="56">
        <f t="shared" si="30"/>
        <v>43406000</v>
      </c>
      <c r="G62" s="57">
        <f t="shared" si="30"/>
        <v>26601000</v>
      </c>
      <c r="H62" s="56">
        <f t="shared" si="30"/>
        <v>3092000</v>
      </c>
      <c r="I62" s="57">
        <f t="shared" si="30"/>
        <v>12578238</v>
      </c>
      <c r="J62" s="56">
        <f t="shared" si="30"/>
        <v>17372000</v>
      </c>
      <c r="K62" s="57">
        <f t="shared" si="30"/>
        <v>13855986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20464000</v>
      </c>
      <c r="Q62" s="57">
        <f t="shared" si="30"/>
        <v>26434224</v>
      </c>
      <c r="R62" s="38">
        <f t="shared" si="14"/>
        <v>461.83699870633899</v>
      </c>
      <c r="S62" s="39">
        <f t="shared" si="15"/>
        <v>10.158402154578408</v>
      </c>
      <c r="T62" s="38">
        <f t="shared" si="16"/>
        <v>47.145555913928952</v>
      </c>
      <c r="U62" s="39">
        <f t="shared" si="17"/>
        <v>60.899930885131091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4747000</v>
      </c>
      <c r="C8" s="40">
        <f t="shared" si="0"/>
        <v>0</v>
      </c>
      <c r="D8" s="40">
        <f t="shared" si="0"/>
        <v>0</v>
      </c>
      <c r="E8" s="40">
        <f t="shared" si="0"/>
        <v>4747000</v>
      </c>
      <c r="F8" s="41">
        <f t="shared" si="0"/>
        <v>4747000</v>
      </c>
      <c r="G8" s="42">
        <f t="shared" si="0"/>
        <v>3219000</v>
      </c>
      <c r="H8" s="41">
        <f t="shared" si="0"/>
        <v>634000</v>
      </c>
      <c r="I8" s="42">
        <f t="shared" si="0"/>
        <v>521234</v>
      </c>
      <c r="J8" s="41">
        <f t="shared" si="0"/>
        <v>251000</v>
      </c>
      <c r="K8" s="42">
        <f t="shared" si="0"/>
        <v>249502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885000</v>
      </c>
      <c r="Q8" s="42">
        <f t="shared" si="0"/>
        <v>770736</v>
      </c>
      <c r="R8" s="16">
        <f>IF(($H8       =0),0,((($J8       -$H8       )/$H8       )*100))</f>
        <v>-60.410094637223978</v>
      </c>
      <c r="S8" s="17">
        <f>IF(($I8       =0),0,((($K8       -$I8       )/$I8       )*100))</f>
        <v>-52.132439556897673</v>
      </c>
      <c r="T8" s="16">
        <f>IF(($E8       =0),0,(($P8       /$E8       )*100))</f>
        <v>18.643353697071834</v>
      </c>
      <c r="U8" s="18">
        <f>IF(($E8       =0),0,(($Q8       /$E8       )*100))</f>
        <v>16.23627554244786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2350000</v>
      </c>
      <c r="C9" s="43">
        <f t="shared" si="2"/>
        <v>0</v>
      </c>
      <c r="D9" s="43">
        <f t="shared" si="2"/>
        <v>0</v>
      </c>
      <c r="E9" s="43">
        <f t="shared" si="2"/>
        <v>2350000</v>
      </c>
      <c r="F9" s="44">
        <f t="shared" si="2"/>
        <v>2350000</v>
      </c>
      <c r="G9" s="45">
        <f t="shared" si="2"/>
        <v>1645000</v>
      </c>
      <c r="H9" s="44">
        <f t="shared" si="2"/>
        <v>18000</v>
      </c>
      <c r="I9" s="45">
        <f t="shared" si="2"/>
        <v>0</v>
      </c>
      <c r="J9" s="44">
        <f t="shared" si="2"/>
        <v>27000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45000</v>
      </c>
      <c r="Q9" s="45">
        <f t="shared" si="2"/>
        <v>0</v>
      </c>
      <c r="R9" s="20">
        <f>IF(($H9       =0),0,((($J9       -$H9       )/$H9       )*100))</f>
        <v>50</v>
      </c>
      <c r="S9" s="21">
        <f>IF(($I9       =0),0,((($K9       -$I9       )/$I9       )*100))</f>
        <v>0</v>
      </c>
      <c r="T9" s="20">
        <f>IF(($E9       =0),0,(($P9       /$E9       )*100))</f>
        <v>1.9148936170212765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2350000</v>
      </c>
      <c r="C16" s="46"/>
      <c r="D16" s="46"/>
      <c r="E16" s="46">
        <f t="shared" si="4"/>
        <v>2350000</v>
      </c>
      <c r="F16" s="47">
        <v>2350000</v>
      </c>
      <c r="G16" s="48">
        <v>1645000</v>
      </c>
      <c r="H16" s="47">
        <v>18000</v>
      </c>
      <c r="I16" s="48"/>
      <c r="J16" s="47">
        <v>27000</v>
      </c>
      <c r="K16" s="48"/>
      <c r="L16" s="47"/>
      <c r="M16" s="48"/>
      <c r="N16" s="47"/>
      <c r="O16" s="48"/>
      <c r="P16" s="47">
        <f t="shared" si="5"/>
        <v>45000</v>
      </c>
      <c r="Q16" s="48">
        <f t="shared" si="6"/>
        <v>0</v>
      </c>
      <c r="R16" s="24">
        <f t="shared" si="7"/>
        <v>50</v>
      </c>
      <c r="S16" s="25">
        <f t="shared" si="8"/>
        <v>0</v>
      </c>
      <c r="T16" s="24">
        <f t="shared" si="9"/>
        <v>1.9148936170212765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2397000</v>
      </c>
      <c r="C27" s="43">
        <f t="shared" si="11"/>
        <v>0</v>
      </c>
      <c r="D27" s="43">
        <f t="shared" si="11"/>
        <v>0</v>
      </c>
      <c r="E27" s="43">
        <f t="shared" si="11"/>
        <v>2397000</v>
      </c>
      <c r="F27" s="44">
        <f t="shared" si="11"/>
        <v>2397000</v>
      </c>
      <c r="G27" s="45">
        <f t="shared" si="11"/>
        <v>1574000</v>
      </c>
      <c r="H27" s="44">
        <f t="shared" si="11"/>
        <v>616000</v>
      </c>
      <c r="I27" s="45">
        <f t="shared" si="11"/>
        <v>521234</v>
      </c>
      <c r="J27" s="44">
        <f t="shared" si="11"/>
        <v>224000</v>
      </c>
      <c r="K27" s="45">
        <f t="shared" si="11"/>
        <v>249502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840000</v>
      </c>
      <c r="Q27" s="45">
        <f t="shared" si="11"/>
        <v>770736</v>
      </c>
      <c r="R27" s="20">
        <f t="shared" si="7"/>
        <v>-63.636363636363633</v>
      </c>
      <c r="S27" s="21">
        <f t="shared" si="8"/>
        <v>-52.132439556897673</v>
      </c>
      <c r="T27" s="20">
        <f t="shared" si="9"/>
        <v>35.043804755944933</v>
      </c>
      <c r="U27" s="22">
        <f t="shared" si="10"/>
        <v>32.154192740926156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1300000</v>
      </c>
      <c r="C30" s="46"/>
      <c r="D30" s="46"/>
      <c r="E30" s="46">
        <f t="shared" si="4"/>
        <v>1300000</v>
      </c>
      <c r="F30" s="47">
        <v>1300000</v>
      </c>
      <c r="G30" s="48">
        <v>1300000</v>
      </c>
      <c r="H30" s="47">
        <v>616000</v>
      </c>
      <c r="I30" s="48">
        <v>521234</v>
      </c>
      <c r="J30" s="47">
        <v>150000</v>
      </c>
      <c r="K30" s="48">
        <v>155914</v>
      </c>
      <c r="L30" s="47"/>
      <c r="M30" s="48"/>
      <c r="N30" s="47"/>
      <c r="O30" s="48"/>
      <c r="P30" s="47">
        <f t="shared" si="5"/>
        <v>766000</v>
      </c>
      <c r="Q30" s="48">
        <f t="shared" si="6"/>
        <v>677148</v>
      </c>
      <c r="R30" s="24">
        <f t="shared" si="7"/>
        <v>-75.649350649350637</v>
      </c>
      <c r="S30" s="25">
        <f t="shared" si="8"/>
        <v>-70.087523070252516</v>
      </c>
      <c r="T30" s="24">
        <f t="shared" si="9"/>
        <v>58.92307692307692</v>
      </c>
      <c r="U30" s="26">
        <f t="shared" si="10"/>
        <v>52.088307692307687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1097000</v>
      </c>
      <c r="C32" s="46"/>
      <c r="D32" s="46"/>
      <c r="E32" s="46">
        <f t="shared" si="4"/>
        <v>1097000</v>
      </c>
      <c r="F32" s="47">
        <v>1097000</v>
      </c>
      <c r="G32" s="48">
        <v>274000</v>
      </c>
      <c r="H32" s="47"/>
      <c r="I32" s="48"/>
      <c r="J32" s="47">
        <v>74000</v>
      </c>
      <c r="K32" s="48">
        <v>93588</v>
      </c>
      <c r="L32" s="47"/>
      <c r="M32" s="48"/>
      <c r="N32" s="47"/>
      <c r="O32" s="48"/>
      <c r="P32" s="47">
        <f t="shared" si="5"/>
        <v>74000</v>
      </c>
      <c r="Q32" s="48">
        <f t="shared" si="6"/>
        <v>93588</v>
      </c>
      <c r="R32" s="24">
        <f t="shared" si="7"/>
        <v>0</v>
      </c>
      <c r="S32" s="25">
        <f t="shared" si="8"/>
        <v>0</v>
      </c>
      <c r="T32" s="24">
        <f t="shared" si="9"/>
        <v>6.74567000911577</v>
      </c>
      <c r="U32" s="26">
        <f t="shared" si="10"/>
        <v>8.5312670920692799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1900000</v>
      </c>
      <c r="C42" s="52">
        <f t="shared" si="13"/>
        <v>0</v>
      </c>
      <c r="D42" s="52">
        <f t="shared" si="13"/>
        <v>0</v>
      </c>
      <c r="E42" s="52">
        <f t="shared" si="13"/>
        <v>1900000</v>
      </c>
      <c r="F42" s="53">
        <f t="shared" si="13"/>
        <v>1900000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1900000</v>
      </c>
      <c r="C53" s="43">
        <f t="shared" si="24"/>
        <v>0</v>
      </c>
      <c r="D53" s="43">
        <f t="shared" si="24"/>
        <v>0</v>
      </c>
      <c r="E53" s="43">
        <f t="shared" si="24"/>
        <v>1900000</v>
      </c>
      <c r="F53" s="44">
        <f t="shared" si="24"/>
        <v>1900000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1900000</v>
      </c>
      <c r="C56" s="46"/>
      <c r="D56" s="46"/>
      <c r="E56" s="46">
        <f t="shared" si="21"/>
        <v>1900000</v>
      </c>
      <c r="F56" s="47">
        <v>1900000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6647000</v>
      </c>
      <c r="C58" s="43">
        <f t="shared" si="26"/>
        <v>0</v>
      </c>
      <c r="D58" s="43">
        <f t="shared" si="26"/>
        <v>0</v>
      </c>
      <c r="E58" s="43">
        <f t="shared" si="26"/>
        <v>6647000</v>
      </c>
      <c r="F58" s="44">
        <f t="shared" si="26"/>
        <v>6647000</v>
      </c>
      <c r="G58" s="45">
        <f t="shared" si="26"/>
        <v>3219000</v>
      </c>
      <c r="H58" s="44">
        <f t="shared" si="26"/>
        <v>634000</v>
      </c>
      <c r="I58" s="45">
        <f t="shared" si="26"/>
        <v>521234</v>
      </c>
      <c r="J58" s="44">
        <f t="shared" si="26"/>
        <v>251000</v>
      </c>
      <c r="K58" s="45">
        <f t="shared" si="26"/>
        <v>249502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885000</v>
      </c>
      <c r="Q58" s="45">
        <f t="shared" si="26"/>
        <v>770736</v>
      </c>
      <c r="R58" s="20">
        <f t="shared" si="14"/>
        <v>-60.410094637223978</v>
      </c>
      <c r="S58" s="21">
        <f t="shared" si="15"/>
        <v>-52.132439556897673</v>
      </c>
      <c r="T58" s="20">
        <f t="shared" si="16"/>
        <v>13.314277117496614</v>
      </c>
      <c r="U58" s="22">
        <f t="shared" si="17"/>
        <v>11.595245975628103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6647000</v>
      </c>
      <c r="C62" s="55">
        <f t="shared" si="30"/>
        <v>0</v>
      </c>
      <c r="D62" s="55">
        <f t="shared" si="30"/>
        <v>0</v>
      </c>
      <c r="E62" s="55">
        <f t="shared" si="30"/>
        <v>6647000</v>
      </c>
      <c r="F62" s="56">
        <f t="shared" si="30"/>
        <v>6647000</v>
      </c>
      <c r="G62" s="57">
        <f t="shared" si="30"/>
        <v>3219000</v>
      </c>
      <c r="H62" s="56">
        <f t="shared" si="30"/>
        <v>634000</v>
      </c>
      <c r="I62" s="57">
        <f t="shared" si="30"/>
        <v>521234</v>
      </c>
      <c r="J62" s="56">
        <f t="shared" si="30"/>
        <v>251000</v>
      </c>
      <c r="K62" s="57">
        <f t="shared" si="30"/>
        <v>249502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885000</v>
      </c>
      <c r="Q62" s="57">
        <f t="shared" si="30"/>
        <v>770736</v>
      </c>
      <c r="R62" s="38">
        <f t="shared" si="14"/>
        <v>-60.410094637223978</v>
      </c>
      <c r="S62" s="39">
        <f t="shared" si="15"/>
        <v>-52.132439556897673</v>
      </c>
      <c r="T62" s="38">
        <f t="shared" si="16"/>
        <v>13.314277117496614</v>
      </c>
      <c r="U62" s="39">
        <f t="shared" si="17"/>
        <v>11.595245975628103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49863000</v>
      </c>
      <c r="C8" s="40">
        <f t="shared" si="0"/>
        <v>0</v>
      </c>
      <c r="D8" s="40">
        <f t="shared" si="0"/>
        <v>0</v>
      </c>
      <c r="E8" s="40">
        <f t="shared" si="0"/>
        <v>49863000</v>
      </c>
      <c r="F8" s="41">
        <f t="shared" si="0"/>
        <v>49863000</v>
      </c>
      <c r="G8" s="42">
        <f t="shared" si="0"/>
        <v>34768000</v>
      </c>
      <c r="H8" s="41">
        <f t="shared" si="0"/>
        <v>10167000</v>
      </c>
      <c r="I8" s="42">
        <f t="shared" si="0"/>
        <v>11436786</v>
      </c>
      <c r="J8" s="41">
        <f t="shared" si="0"/>
        <v>6131000</v>
      </c>
      <c r="K8" s="42">
        <f t="shared" si="0"/>
        <v>13698735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16298000</v>
      </c>
      <c r="Q8" s="42">
        <f t="shared" si="0"/>
        <v>25135521</v>
      </c>
      <c r="R8" s="16">
        <f>IF(($H8       =0),0,((($J8       -$H8       )/$H8       )*100))</f>
        <v>-39.697059112815971</v>
      </c>
      <c r="S8" s="17">
        <f>IF(($I8       =0),0,((($K8       -$I8       )/$I8       )*100))</f>
        <v>19.777837934538603</v>
      </c>
      <c r="T8" s="16">
        <f>IF(($E8       =0),0,(($P8       /$E8       )*100))</f>
        <v>32.685558430098475</v>
      </c>
      <c r="U8" s="18">
        <f>IF(($E8       =0),0,(($Q8       /$E8       )*100))</f>
        <v>50.409163106912949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43562000</v>
      </c>
      <c r="C9" s="43">
        <f t="shared" si="2"/>
        <v>0</v>
      </c>
      <c r="D9" s="43">
        <f t="shared" si="2"/>
        <v>0</v>
      </c>
      <c r="E9" s="43">
        <f t="shared" si="2"/>
        <v>43562000</v>
      </c>
      <c r="F9" s="44">
        <f t="shared" si="2"/>
        <v>43562000</v>
      </c>
      <c r="G9" s="45">
        <f t="shared" si="2"/>
        <v>29562000</v>
      </c>
      <c r="H9" s="44">
        <f t="shared" si="2"/>
        <v>8792000</v>
      </c>
      <c r="I9" s="45">
        <f t="shared" si="2"/>
        <v>10395008</v>
      </c>
      <c r="J9" s="44">
        <f t="shared" si="2"/>
        <v>4779000</v>
      </c>
      <c r="K9" s="45">
        <f t="shared" si="2"/>
        <v>11234347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13571000</v>
      </c>
      <c r="Q9" s="45">
        <f t="shared" si="2"/>
        <v>21629355</v>
      </c>
      <c r="R9" s="20">
        <f>IF(($H9       =0),0,((($J9       -$H9       )/$H9       )*100))</f>
        <v>-45.643767060964514</v>
      </c>
      <c r="S9" s="21">
        <f>IF(($I9       =0),0,((($K9       -$I9       )/$I9       )*100))</f>
        <v>8.0744430403516763</v>
      </c>
      <c r="T9" s="20">
        <f>IF(($E9       =0),0,(($P9       /$E9       )*100))</f>
        <v>31.153298746614023</v>
      </c>
      <c r="U9" s="22">
        <f>IF(($E9       =0),0,(($Q9       /$E9       )*100))</f>
        <v>49.651886965704058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26562000</v>
      </c>
      <c r="C10" s="46"/>
      <c r="D10" s="46"/>
      <c r="E10" s="46">
        <f t="shared" ref="E10:E41" si="4">$B10      +$C10      +$D10</f>
        <v>26562000</v>
      </c>
      <c r="F10" s="47">
        <v>26562000</v>
      </c>
      <c r="G10" s="48">
        <v>19562000</v>
      </c>
      <c r="H10" s="47">
        <v>8792000</v>
      </c>
      <c r="I10" s="48">
        <v>8570912</v>
      </c>
      <c r="J10" s="47">
        <v>1933000</v>
      </c>
      <c r="K10" s="48">
        <v>5061201</v>
      </c>
      <c r="L10" s="47"/>
      <c r="M10" s="48"/>
      <c r="N10" s="47"/>
      <c r="O10" s="48"/>
      <c r="P10" s="47">
        <f t="shared" ref="P10:P41" si="5">$H10      +$J10      +$L10      +$N10</f>
        <v>10725000</v>
      </c>
      <c r="Q10" s="48">
        <f t="shared" ref="Q10:Q41" si="6">$I10      +$K10      +$M10      +$O10</f>
        <v>13632113</v>
      </c>
      <c r="R10" s="24">
        <f t="shared" ref="R10:R41" si="7">IF(($H10      =0),0,((($J10      -$H10      )/$H10      )*100))</f>
        <v>-78.014103730664246</v>
      </c>
      <c r="S10" s="25">
        <f t="shared" ref="S10:S41" si="8">IF(($I10      =0),0,((($K10      -$I10      )/$I10      )*100))</f>
        <v>-40.949096198864247</v>
      </c>
      <c r="T10" s="24">
        <f t="shared" ref="T10:T41" si="9">IF(($E10      =0),0,(($P10      /$E10      )*100))</f>
        <v>40.377230630223629</v>
      </c>
      <c r="U10" s="26">
        <f t="shared" ref="U10:U41" si="10">IF(($E10      =0),0,(($Q10      /$E10      )*100))</f>
        <v>51.321862058579924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>
        <v>10000000</v>
      </c>
      <c r="H13" s="47"/>
      <c r="I13" s="48">
        <v>1824096</v>
      </c>
      <c r="J13" s="47">
        <v>2846000</v>
      </c>
      <c r="K13" s="48">
        <v>6173146</v>
      </c>
      <c r="L13" s="47"/>
      <c r="M13" s="48"/>
      <c r="N13" s="47"/>
      <c r="O13" s="48"/>
      <c r="P13" s="47">
        <f t="shared" si="5"/>
        <v>2846000</v>
      </c>
      <c r="Q13" s="48">
        <f t="shared" si="6"/>
        <v>7997242</v>
      </c>
      <c r="R13" s="24">
        <f t="shared" si="7"/>
        <v>0</v>
      </c>
      <c r="S13" s="25">
        <f t="shared" si="8"/>
        <v>238.42221023454906</v>
      </c>
      <c r="T13" s="24">
        <f t="shared" si="9"/>
        <v>16.741176470588233</v>
      </c>
      <c r="U13" s="26">
        <f t="shared" si="10"/>
        <v>47.0426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6301000</v>
      </c>
      <c r="C27" s="43">
        <f t="shared" si="11"/>
        <v>0</v>
      </c>
      <c r="D27" s="43">
        <f t="shared" si="11"/>
        <v>0</v>
      </c>
      <c r="E27" s="43">
        <f t="shared" si="11"/>
        <v>6301000</v>
      </c>
      <c r="F27" s="44">
        <f t="shared" si="11"/>
        <v>6301000</v>
      </c>
      <c r="G27" s="45">
        <f t="shared" si="11"/>
        <v>5206000</v>
      </c>
      <c r="H27" s="44">
        <f t="shared" si="11"/>
        <v>1375000</v>
      </c>
      <c r="I27" s="45">
        <f t="shared" si="11"/>
        <v>1041778</v>
      </c>
      <c r="J27" s="44">
        <f t="shared" si="11"/>
        <v>1352000</v>
      </c>
      <c r="K27" s="45">
        <f t="shared" si="11"/>
        <v>2464388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2727000</v>
      </c>
      <c r="Q27" s="45">
        <f t="shared" si="11"/>
        <v>3506166</v>
      </c>
      <c r="R27" s="20">
        <f t="shared" si="7"/>
        <v>-1.6727272727272726</v>
      </c>
      <c r="S27" s="21">
        <f t="shared" si="8"/>
        <v>136.55596489847167</v>
      </c>
      <c r="T27" s="20">
        <f t="shared" si="9"/>
        <v>43.278844627836847</v>
      </c>
      <c r="U27" s="22">
        <f t="shared" si="10"/>
        <v>55.6445960958578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128000</v>
      </c>
      <c r="I30" s="48">
        <v>127778</v>
      </c>
      <c r="J30" s="47">
        <v>43000</v>
      </c>
      <c r="K30" s="48">
        <v>734743</v>
      </c>
      <c r="L30" s="47"/>
      <c r="M30" s="48"/>
      <c r="N30" s="47"/>
      <c r="O30" s="48"/>
      <c r="P30" s="47">
        <f t="shared" si="5"/>
        <v>171000</v>
      </c>
      <c r="Q30" s="48">
        <f t="shared" si="6"/>
        <v>862521</v>
      </c>
      <c r="R30" s="24">
        <f t="shared" si="7"/>
        <v>-66.40625</v>
      </c>
      <c r="S30" s="25">
        <f t="shared" si="8"/>
        <v>475.01526084302463</v>
      </c>
      <c r="T30" s="24">
        <f t="shared" si="9"/>
        <v>6.4528301886792452</v>
      </c>
      <c r="U30" s="26">
        <f t="shared" si="10"/>
        <v>32.547962264150939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3651000</v>
      </c>
      <c r="C32" s="46"/>
      <c r="D32" s="46"/>
      <c r="E32" s="46">
        <f t="shared" si="4"/>
        <v>3651000</v>
      </c>
      <c r="F32" s="47">
        <v>3651000</v>
      </c>
      <c r="G32" s="48">
        <v>2556000</v>
      </c>
      <c r="H32" s="47">
        <v>1247000</v>
      </c>
      <c r="I32" s="48">
        <v>914000</v>
      </c>
      <c r="J32" s="47">
        <v>1309000</v>
      </c>
      <c r="K32" s="48">
        <v>1729645</v>
      </c>
      <c r="L32" s="47"/>
      <c r="M32" s="48"/>
      <c r="N32" s="47"/>
      <c r="O32" s="48"/>
      <c r="P32" s="47">
        <f t="shared" si="5"/>
        <v>2556000</v>
      </c>
      <c r="Q32" s="48">
        <f t="shared" si="6"/>
        <v>2643645</v>
      </c>
      <c r="R32" s="24">
        <f t="shared" si="7"/>
        <v>4.9719326383319968</v>
      </c>
      <c r="S32" s="25">
        <f t="shared" si="8"/>
        <v>89.239059080962804</v>
      </c>
      <c r="T32" s="24">
        <f t="shared" si="9"/>
        <v>70.008216926869352</v>
      </c>
      <c r="U32" s="26">
        <f t="shared" si="10"/>
        <v>72.408792111750202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49863000</v>
      </c>
      <c r="C58" s="43">
        <f t="shared" si="26"/>
        <v>0</v>
      </c>
      <c r="D58" s="43">
        <f t="shared" si="26"/>
        <v>0</v>
      </c>
      <c r="E58" s="43">
        <f t="shared" si="26"/>
        <v>49863000</v>
      </c>
      <c r="F58" s="44">
        <f t="shared" si="26"/>
        <v>49863000</v>
      </c>
      <c r="G58" s="45">
        <f t="shared" si="26"/>
        <v>34768000</v>
      </c>
      <c r="H58" s="44">
        <f t="shared" si="26"/>
        <v>10167000</v>
      </c>
      <c r="I58" s="45">
        <f t="shared" si="26"/>
        <v>11436786</v>
      </c>
      <c r="J58" s="44">
        <f t="shared" si="26"/>
        <v>6131000</v>
      </c>
      <c r="K58" s="45">
        <f t="shared" si="26"/>
        <v>13698735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16298000</v>
      </c>
      <c r="Q58" s="45">
        <f t="shared" si="26"/>
        <v>25135521</v>
      </c>
      <c r="R58" s="20">
        <f t="shared" si="14"/>
        <v>-39.697059112815971</v>
      </c>
      <c r="S58" s="21">
        <f t="shared" si="15"/>
        <v>19.777837934538603</v>
      </c>
      <c r="T58" s="20">
        <f t="shared" si="16"/>
        <v>32.685558430098475</v>
      </c>
      <c r="U58" s="22">
        <f t="shared" si="17"/>
        <v>50.409163106912949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49863000</v>
      </c>
      <c r="C62" s="55">
        <f t="shared" si="30"/>
        <v>0</v>
      </c>
      <c r="D62" s="55">
        <f t="shared" si="30"/>
        <v>0</v>
      </c>
      <c r="E62" s="55">
        <f t="shared" si="30"/>
        <v>49863000</v>
      </c>
      <c r="F62" s="56">
        <f t="shared" si="30"/>
        <v>49863000</v>
      </c>
      <c r="G62" s="57">
        <f t="shared" si="30"/>
        <v>34768000</v>
      </c>
      <c r="H62" s="56">
        <f t="shared" si="30"/>
        <v>10167000</v>
      </c>
      <c r="I62" s="57">
        <f t="shared" si="30"/>
        <v>11436786</v>
      </c>
      <c r="J62" s="56">
        <f t="shared" si="30"/>
        <v>6131000</v>
      </c>
      <c r="K62" s="57">
        <f t="shared" si="30"/>
        <v>13698735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16298000</v>
      </c>
      <c r="Q62" s="57">
        <f t="shared" si="30"/>
        <v>25135521</v>
      </c>
      <c r="R62" s="38">
        <f t="shared" si="14"/>
        <v>-39.697059112815971</v>
      </c>
      <c r="S62" s="39">
        <f t="shared" si="15"/>
        <v>19.777837934538603</v>
      </c>
      <c r="T62" s="38">
        <f t="shared" si="16"/>
        <v>32.685558430098475</v>
      </c>
      <c r="U62" s="39">
        <f t="shared" si="17"/>
        <v>50.409163106912949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61504000</v>
      </c>
      <c r="C8" s="40">
        <f t="shared" si="0"/>
        <v>0</v>
      </c>
      <c r="D8" s="40">
        <f t="shared" si="0"/>
        <v>0</v>
      </c>
      <c r="E8" s="40">
        <f t="shared" si="0"/>
        <v>61504000</v>
      </c>
      <c r="F8" s="41">
        <f t="shared" si="0"/>
        <v>61504000</v>
      </c>
      <c r="G8" s="42">
        <f t="shared" si="0"/>
        <v>38938000</v>
      </c>
      <c r="H8" s="41">
        <f t="shared" si="0"/>
        <v>6418000</v>
      </c>
      <c r="I8" s="42">
        <f t="shared" si="0"/>
        <v>9145343</v>
      </c>
      <c r="J8" s="41">
        <f t="shared" si="0"/>
        <v>13822000</v>
      </c>
      <c r="K8" s="42">
        <f t="shared" si="0"/>
        <v>15708199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20240000</v>
      </c>
      <c r="Q8" s="42">
        <f t="shared" si="0"/>
        <v>24853542</v>
      </c>
      <c r="R8" s="16">
        <f>IF(($H8       =0),0,((($J8       -$H8       )/$H8       )*100))</f>
        <v>115.36304144593332</v>
      </c>
      <c r="S8" s="17">
        <f>IF(($I8       =0),0,((($K8       -$I8       )/$I8       )*100))</f>
        <v>71.761726159423432</v>
      </c>
      <c r="T8" s="16">
        <f>IF(($E8       =0),0,(($P8       /$E8       )*100))</f>
        <v>32.908428720083251</v>
      </c>
      <c r="U8" s="18">
        <f>IF(($E8       =0),0,(($Q8       /$E8       )*100))</f>
        <v>40.409635145681584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57101000</v>
      </c>
      <c r="C9" s="43">
        <f t="shared" si="2"/>
        <v>0</v>
      </c>
      <c r="D9" s="43">
        <f t="shared" si="2"/>
        <v>0</v>
      </c>
      <c r="E9" s="43">
        <f t="shared" si="2"/>
        <v>57101000</v>
      </c>
      <c r="F9" s="44">
        <f t="shared" si="2"/>
        <v>57101000</v>
      </c>
      <c r="G9" s="45">
        <f t="shared" si="2"/>
        <v>35300000</v>
      </c>
      <c r="H9" s="44">
        <f t="shared" si="2"/>
        <v>4510000</v>
      </c>
      <c r="I9" s="45">
        <f t="shared" si="2"/>
        <v>8174606</v>
      </c>
      <c r="J9" s="44">
        <f t="shared" si="2"/>
        <v>12757000</v>
      </c>
      <c r="K9" s="45">
        <f t="shared" si="2"/>
        <v>15434756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17267000</v>
      </c>
      <c r="Q9" s="45">
        <f t="shared" si="2"/>
        <v>23609362</v>
      </c>
      <c r="R9" s="20">
        <f>IF(($H9       =0),0,((($J9       -$H9       )/$H9       )*100))</f>
        <v>182.86031042128604</v>
      </c>
      <c r="S9" s="21">
        <f>IF(($I9       =0),0,((($K9       -$I9       )/$I9       )*100))</f>
        <v>88.813454740203994</v>
      </c>
      <c r="T9" s="20">
        <f>IF(($E9       =0),0,(($P9       /$E9       )*100))</f>
        <v>30.239400360764261</v>
      </c>
      <c r="U9" s="22">
        <f>IF(($E9       =0),0,(($Q9       /$E9       )*100))</f>
        <v>41.346669935727917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49717000</v>
      </c>
      <c r="C10" s="46"/>
      <c r="D10" s="46"/>
      <c r="E10" s="46">
        <f t="shared" ref="E10:E41" si="4">$B10      +$C10      +$D10</f>
        <v>49717000</v>
      </c>
      <c r="F10" s="47">
        <v>49717000</v>
      </c>
      <c r="G10" s="48">
        <v>31000000</v>
      </c>
      <c r="H10" s="47">
        <v>4510000</v>
      </c>
      <c r="I10" s="48">
        <v>4625822</v>
      </c>
      <c r="J10" s="47">
        <v>9834000</v>
      </c>
      <c r="K10" s="48">
        <v>12906745</v>
      </c>
      <c r="L10" s="47"/>
      <c r="M10" s="48"/>
      <c r="N10" s="47"/>
      <c r="O10" s="48"/>
      <c r="P10" s="47">
        <f t="shared" ref="P10:P41" si="5">$H10      +$J10      +$L10      +$N10</f>
        <v>14344000</v>
      </c>
      <c r="Q10" s="48">
        <f t="shared" ref="Q10:Q41" si="6">$I10      +$K10      +$M10      +$O10</f>
        <v>17532567</v>
      </c>
      <c r="R10" s="24">
        <f t="shared" ref="R10:R41" si="7">IF(($H10      =0),0,((($J10      -$H10      )/$H10      )*100))</f>
        <v>118.04878048780488</v>
      </c>
      <c r="S10" s="25">
        <f t="shared" ref="S10:S41" si="8">IF(($I10      =0),0,((($K10      -$I10      )/$I10      )*100))</f>
        <v>179.01516746645245</v>
      </c>
      <c r="T10" s="24">
        <f t="shared" ref="T10:T41" si="9">IF(($E10      =0),0,(($P10      /$E10      )*100))</f>
        <v>28.851298348653376</v>
      </c>
      <c r="U10" s="26">
        <f t="shared" ref="U10:U41" si="10">IF(($E10      =0),0,(($Q10      /$E10      )*100))</f>
        <v>35.264732385300803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7384000</v>
      </c>
      <c r="C13" s="46"/>
      <c r="D13" s="46"/>
      <c r="E13" s="46">
        <f t="shared" si="4"/>
        <v>7384000</v>
      </c>
      <c r="F13" s="47">
        <v>7384000</v>
      </c>
      <c r="G13" s="48">
        <v>4300000</v>
      </c>
      <c r="H13" s="47"/>
      <c r="I13" s="48">
        <v>3548784</v>
      </c>
      <c r="J13" s="47">
        <v>2923000</v>
      </c>
      <c r="K13" s="48">
        <v>2528011</v>
      </c>
      <c r="L13" s="47"/>
      <c r="M13" s="48"/>
      <c r="N13" s="47"/>
      <c r="O13" s="48"/>
      <c r="P13" s="47">
        <f t="shared" si="5"/>
        <v>2923000</v>
      </c>
      <c r="Q13" s="48">
        <f t="shared" si="6"/>
        <v>6076795</v>
      </c>
      <c r="R13" s="24">
        <f t="shared" si="7"/>
        <v>0</v>
      </c>
      <c r="S13" s="25">
        <f t="shared" si="8"/>
        <v>-28.764021704335907</v>
      </c>
      <c r="T13" s="24">
        <f t="shared" si="9"/>
        <v>39.585590465872158</v>
      </c>
      <c r="U13" s="26">
        <f t="shared" si="10"/>
        <v>82.296790357529787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4403000</v>
      </c>
      <c r="C27" s="43">
        <f t="shared" si="11"/>
        <v>0</v>
      </c>
      <c r="D27" s="43">
        <f t="shared" si="11"/>
        <v>0</v>
      </c>
      <c r="E27" s="43">
        <f t="shared" si="11"/>
        <v>4403000</v>
      </c>
      <c r="F27" s="44">
        <f t="shared" si="11"/>
        <v>4403000</v>
      </c>
      <c r="G27" s="45">
        <f t="shared" si="11"/>
        <v>3638000</v>
      </c>
      <c r="H27" s="44">
        <f t="shared" si="11"/>
        <v>1908000</v>
      </c>
      <c r="I27" s="45">
        <f t="shared" si="11"/>
        <v>970737</v>
      </c>
      <c r="J27" s="44">
        <f t="shared" si="11"/>
        <v>1065000</v>
      </c>
      <c r="K27" s="45">
        <f t="shared" si="11"/>
        <v>273443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2973000</v>
      </c>
      <c r="Q27" s="45">
        <f t="shared" si="11"/>
        <v>1244180</v>
      </c>
      <c r="R27" s="20">
        <f t="shared" si="7"/>
        <v>-44.182389937106919</v>
      </c>
      <c r="S27" s="21">
        <f t="shared" si="8"/>
        <v>-71.831402326273746</v>
      </c>
      <c r="T27" s="20">
        <f t="shared" si="9"/>
        <v>67.522143992732225</v>
      </c>
      <c r="U27" s="22">
        <f t="shared" si="10"/>
        <v>28.257551669316378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911000</v>
      </c>
      <c r="I30" s="48">
        <v>970737</v>
      </c>
      <c r="J30" s="47">
        <v>274000</v>
      </c>
      <c r="K30" s="48">
        <v>273443</v>
      </c>
      <c r="L30" s="47"/>
      <c r="M30" s="48"/>
      <c r="N30" s="47"/>
      <c r="O30" s="48"/>
      <c r="P30" s="47">
        <f t="shared" si="5"/>
        <v>1185000</v>
      </c>
      <c r="Q30" s="48">
        <f t="shared" si="6"/>
        <v>1244180</v>
      </c>
      <c r="R30" s="24">
        <f t="shared" si="7"/>
        <v>-69.923161361141609</v>
      </c>
      <c r="S30" s="25">
        <f t="shared" si="8"/>
        <v>-71.831402326273746</v>
      </c>
      <c r="T30" s="24">
        <f t="shared" si="9"/>
        <v>64.054054054054049</v>
      </c>
      <c r="U30" s="26">
        <f t="shared" si="10"/>
        <v>67.25297297297297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2553000</v>
      </c>
      <c r="C32" s="46"/>
      <c r="D32" s="46"/>
      <c r="E32" s="46">
        <f t="shared" si="4"/>
        <v>2553000</v>
      </c>
      <c r="F32" s="47">
        <v>2553000</v>
      </c>
      <c r="G32" s="48">
        <v>1788000</v>
      </c>
      <c r="H32" s="47">
        <v>997000</v>
      </c>
      <c r="I32" s="48"/>
      <c r="J32" s="47">
        <v>791000</v>
      </c>
      <c r="K32" s="48"/>
      <c r="L32" s="47"/>
      <c r="M32" s="48"/>
      <c r="N32" s="47"/>
      <c r="O32" s="48"/>
      <c r="P32" s="47">
        <f t="shared" si="5"/>
        <v>1788000</v>
      </c>
      <c r="Q32" s="48">
        <f t="shared" si="6"/>
        <v>0</v>
      </c>
      <c r="R32" s="24">
        <f t="shared" si="7"/>
        <v>-20.661985957873622</v>
      </c>
      <c r="S32" s="25">
        <f t="shared" si="8"/>
        <v>0</v>
      </c>
      <c r="T32" s="24">
        <f t="shared" si="9"/>
        <v>70.035252643948297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10669000</v>
      </c>
      <c r="C42" s="52">
        <f t="shared" si="13"/>
        <v>0</v>
      </c>
      <c r="D42" s="52">
        <f t="shared" si="13"/>
        <v>0</v>
      </c>
      <c r="E42" s="52">
        <f t="shared" si="13"/>
        <v>10669000</v>
      </c>
      <c r="F42" s="53">
        <f t="shared" si="13"/>
        <v>10669000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10669000</v>
      </c>
      <c r="C43" s="43">
        <f t="shared" si="19"/>
        <v>0</v>
      </c>
      <c r="D43" s="43">
        <f t="shared" si="19"/>
        <v>0</v>
      </c>
      <c r="E43" s="43">
        <f t="shared" si="19"/>
        <v>10669000</v>
      </c>
      <c r="F43" s="44">
        <f t="shared" si="19"/>
        <v>10669000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10669000</v>
      </c>
      <c r="C45" s="46"/>
      <c r="D45" s="46"/>
      <c r="E45" s="46">
        <f t="shared" si="21"/>
        <v>10669000</v>
      </c>
      <c r="F45" s="47">
        <v>10669000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72173000</v>
      </c>
      <c r="C58" s="43">
        <f t="shared" si="26"/>
        <v>0</v>
      </c>
      <c r="D58" s="43">
        <f t="shared" si="26"/>
        <v>0</v>
      </c>
      <c r="E58" s="43">
        <f t="shared" si="26"/>
        <v>72173000</v>
      </c>
      <c r="F58" s="44">
        <f t="shared" si="26"/>
        <v>72173000</v>
      </c>
      <c r="G58" s="45">
        <f t="shared" si="26"/>
        <v>38938000</v>
      </c>
      <c r="H58" s="44">
        <f t="shared" si="26"/>
        <v>6418000</v>
      </c>
      <c r="I58" s="45">
        <f t="shared" si="26"/>
        <v>9145343</v>
      </c>
      <c r="J58" s="44">
        <f t="shared" si="26"/>
        <v>13822000</v>
      </c>
      <c r="K58" s="45">
        <f t="shared" si="26"/>
        <v>15708199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20240000</v>
      </c>
      <c r="Q58" s="45">
        <f t="shared" si="26"/>
        <v>24853542</v>
      </c>
      <c r="R58" s="20">
        <f t="shared" si="14"/>
        <v>115.36304144593332</v>
      </c>
      <c r="S58" s="21">
        <f t="shared" si="15"/>
        <v>71.761726159423432</v>
      </c>
      <c r="T58" s="20">
        <f t="shared" si="16"/>
        <v>28.043728264032257</v>
      </c>
      <c r="U58" s="22">
        <f t="shared" si="17"/>
        <v>34.436066118908734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72173000</v>
      </c>
      <c r="C62" s="55">
        <f t="shared" si="30"/>
        <v>0</v>
      </c>
      <c r="D62" s="55">
        <f t="shared" si="30"/>
        <v>0</v>
      </c>
      <c r="E62" s="55">
        <f t="shared" si="30"/>
        <v>72173000</v>
      </c>
      <c r="F62" s="56">
        <f t="shared" si="30"/>
        <v>72173000</v>
      </c>
      <c r="G62" s="57">
        <f t="shared" si="30"/>
        <v>38938000</v>
      </c>
      <c r="H62" s="56">
        <f t="shared" si="30"/>
        <v>6418000</v>
      </c>
      <c r="I62" s="57">
        <f t="shared" si="30"/>
        <v>9145343</v>
      </c>
      <c r="J62" s="56">
        <f t="shared" si="30"/>
        <v>13822000</v>
      </c>
      <c r="K62" s="57">
        <f t="shared" si="30"/>
        <v>15708199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20240000</v>
      </c>
      <c r="Q62" s="57">
        <f t="shared" si="30"/>
        <v>24853542</v>
      </c>
      <c r="R62" s="38">
        <f t="shared" si="14"/>
        <v>115.36304144593332</v>
      </c>
      <c r="S62" s="39">
        <f t="shared" si="15"/>
        <v>71.761726159423432</v>
      </c>
      <c r="T62" s="38">
        <f t="shared" si="16"/>
        <v>28.043728264032257</v>
      </c>
      <c r="U62" s="39">
        <f t="shared" si="17"/>
        <v>34.436066118908734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115910000</v>
      </c>
      <c r="C8" s="40">
        <f t="shared" si="0"/>
        <v>0</v>
      </c>
      <c r="D8" s="40">
        <f t="shared" si="0"/>
        <v>0</v>
      </c>
      <c r="E8" s="40">
        <f t="shared" si="0"/>
        <v>115910000</v>
      </c>
      <c r="F8" s="41">
        <f t="shared" si="0"/>
        <v>115910000</v>
      </c>
      <c r="G8" s="42">
        <f t="shared" si="0"/>
        <v>51086000</v>
      </c>
      <c r="H8" s="41">
        <f t="shared" si="0"/>
        <v>9099000</v>
      </c>
      <c r="I8" s="42">
        <f t="shared" si="0"/>
        <v>26700914</v>
      </c>
      <c r="J8" s="41">
        <f t="shared" si="0"/>
        <v>17669000</v>
      </c>
      <c r="K8" s="42">
        <f t="shared" si="0"/>
        <v>186626754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26768000</v>
      </c>
      <c r="Q8" s="42">
        <f t="shared" si="0"/>
        <v>213327668</v>
      </c>
      <c r="R8" s="16">
        <f>IF(($H8       =0),0,((($J8       -$H8       )/$H8       )*100))</f>
        <v>94.186174304868658</v>
      </c>
      <c r="S8" s="17">
        <f>IF(($I8       =0),0,((($K8       -$I8       )/$I8       )*100))</f>
        <v>598.95268004683282</v>
      </c>
      <c r="T8" s="16">
        <f>IF(($E8       =0),0,(($P8       /$E8       )*100))</f>
        <v>23.093779656630144</v>
      </c>
      <c r="U8" s="18">
        <f>IF(($E8       =0),0,(($Q8       /$E8       )*100))</f>
        <v>184.04595634544043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107536000</v>
      </c>
      <c r="C9" s="43">
        <f t="shared" si="2"/>
        <v>0</v>
      </c>
      <c r="D9" s="43">
        <f t="shared" si="2"/>
        <v>0</v>
      </c>
      <c r="E9" s="43">
        <f t="shared" si="2"/>
        <v>107536000</v>
      </c>
      <c r="F9" s="44">
        <f t="shared" si="2"/>
        <v>107536000</v>
      </c>
      <c r="G9" s="45">
        <f t="shared" si="2"/>
        <v>44200000</v>
      </c>
      <c r="H9" s="44">
        <f t="shared" si="2"/>
        <v>5300000</v>
      </c>
      <c r="I9" s="45">
        <f t="shared" si="2"/>
        <v>25081587</v>
      </c>
      <c r="J9" s="44">
        <f t="shared" si="2"/>
        <v>15055000</v>
      </c>
      <c r="K9" s="45">
        <f t="shared" si="2"/>
        <v>181816501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20355000</v>
      </c>
      <c r="Q9" s="45">
        <f t="shared" si="2"/>
        <v>206898088</v>
      </c>
      <c r="R9" s="20">
        <f>IF(($H9       =0),0,((($J9       -$H9       )/$H9       )*100))</f>
        <v>184.0566037735849</v>
      </c>
      <c r="S9" s="21">
        <f>IF(($I9       =0),0,((($K9       -$I9       )/$I9       )*100))</f>
        <v>624.9003063482387</v>
      </c>
      <c r="T9" s="20">
        <f>IF(($E9       =0),0,(($P9       /$E9       )*100))</f>
        <v>18.928544859395924</v>
      </c>
      <c r="U9" s="22">
        <f>IF(($E9       =0),0,(($Q9       /$E9       )*100))</f>
        <v>192.39890641273621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61442000</v>
      </c>
      <c r="C10" s="46"/>
      <c r="D10" s="46"/>
      <c r="E10" s="46">
        <f t="shared" ref="E10:E41" si="4">$B10      +$C10      +$D10</f>
        <v>61442000</v>
      </c>
      <c r="F10" s="47">
        <v>61442000</v>
      </c>
      <c r="G10" s="48">
        <v>32000000</v>
      </c>
      <c r="H10" s="47">
        <v>5300000</v>
      </c>
      <c r="I10" s="48">
        <v>5503985</v>
      </c>
      <c r="J10" s="47">
        <v>2584000</v>
      </c>
      <c r="K10" s="48">
        <v>21749661</v>
      </c>
      <c r="L10" s="47"/>
      <c r="M10" s="48"/>
      <c r="N10" s="47"/>
      <c r="O10" s="48"/>
      <c r="P10" s="47">
        <f t="shared" ref="P10:P41" si="5">$H10      +$J10      +$L10      +$N10</f>
        <v>7884000</v>
      </c>
      <c r="Q10" s="48">
        <f t="shared" ref="Q10:Q41" si="6">$I10      +$K10      +$M10      +$O10</f>
        <v>27253646</v>
      </c>
      <c r="R10" s="24">
        <f t="shared" ref="R10:R41" si="7">IF(($H10      =0),0,((($J10      -$H10      )/$H10      )*100))</f>
        <v>-51.245283018867923</v>
      </c>
      <c r="S10" s="25">
        <f t="shared" ref="S10:S41" si="8">IF(($I10      =0),0,((($K10      -$I10      )/$I10      )*100))</f>
        <v>295.16206893732448</v>
      </c>
      <c r="T10" s="24">
        <f t="shared" ref="T10:T41" si="9">IF(($E10      =0),0,(($P10      /$E10      )*100))</f>
        <v>12.831613554246282</v>
      </c>
      <c r="U10" s="26">
        <f t="shared" ref="U10:U41" si="10">IF(($E10      =0),0,(($Q10      /$E10      )*100))</f>
        <v>44.356703883337126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10800000</v>
      </c>
      <c r="C13" s="46"/>
      <c r="D13" s="46"/>
      <c r="E13" s="46">
        <f t="shared" si="4"/>
        <v>10800000</v>
      </c>
      <c r="F13" s="47">
        <v>10800000</v>
      </c>
      <c r="G13" s="48">
        <v>6200000</v>
      </c>
      <c r="H13" s="47"/>
      <c r="I13" s="48">
        <v>918745</v>
      </c>
      <c r="J13" s="47">
        <v>6084000</v>
      </c>
      <c r="K13" s="48">
        <v>5961644</v>
      </c>
      <c r="L13" s="47"/>
      <c r="M13" s="48"/>
      <c r="N13" s="47"/>
      <c r="O13" s="48"/>
      <c r="P13" s="47">
        <f t="shared" si="5"/>
        <v>6084000</v>
      </c>
      <c r="Q13" s="48">
        <f t="shared" si="6"/>
        <v>6880389</v>
      </c>
      <c r="R13" s="24">
        <f t="shared" si="7"/>
        <v>0</v>
      </c>
      <c r="S13" s="25">
        <f t="shared" si="8"/>
        <v>548.88995314260217</v>
      </c>
      <c r="T13" s="24">
        <f t="shared" si="9"/>
        <v>56.333333333333336</v>
      </c>
      <c r="U13" s="26">
        <f t="shared" si="10"/>
        <v>63.707305555555557</v>
      </c>
      <c r="V13" s="47"/>
      <c r="W13" s="48"/>
    </row>
    <row r="14" spans="1:23" ht="13" x14ac:dyDescent="0.3">
      <c r="A14" s="23" t="s">
        <v>41</v>
      </c>
      <c r="B14" s="46">
        <v>13267000</v>
      </c>
      <c r="C14" s="46"/>
      <c r="D14" s="46"/>
      <c r="E14" s="46">
        <f t="shared" si="4"/>
        <v>13267000</v>
      </c>
      <c r="F14" s="47">
        <v>13267000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>
        <v>22027000</v>
      </c>
      <c r="C20" s="46"/>
      <c r="D20" s="46"/>
      <c r="E20" s="46">
        <f t="shared" si="4"/>
        <v>22027000</v>
      </c>
      <c r="F20" s="47">
        <v>22027000</v>
      </c>
      <c r="G20" s="48">
        <v>6000000</v>
      </c>
      <c r="H20" s="47"/>
      <c r="I20" s="48">
        <v>18658857</v>
      </c>
      <c r="J20" s="47">
        <v>6387000</v>
      </c>
      <c r="K20" s="48">
        <v>154105196</v>
      </c>
      <c r="L20" s="47"/>
      <c r="M20" s="48"/>
      <c r="N20" s="47"/>
      <c r="O20" s="48"/>
      <c r="P20" s="47">
        <f t="shared" si="5"/>
        <v>6387000</v>
      </c>
      <c r="Q20" s="48">
        <f t="shared" si="6"/>
        <v>172764053</v>
      </c>
      <c r="R20" s="24">
        <f t="shared" si="7"/>
        <v>0</v>
      </c>
      <c r="S20" s="25">
        <f t="shared" si="8"/>
        <v>725.90908971540978</v>
      </c>
      <c r="T20" s="24">
        <f t="shared" si="9"/>
        <v>28.996231897217051</v>
      </c>
      <c r="U20" s="26">
        <f t="shared" si="10"/>
        <v>784.3285649430245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8374000</v>
      </c>
      <c r="C27" s="43">
        <f t="shared" si="11"/>
        <v>0</v>
      </c>
      <c r="D27" s="43">
        <f t="shared" si="11"/>
        <v>0</v>
      </c>
      <c r="E27" s="43">
        <f t="shared" si="11"/>
        <v>8374000</v>
      </c>
      <c r="F27" s="44">
        <f t="shared" si="11"/>
        <v>8374000</v>
      </c>
      <c r="G27" s="45">
        <f t="shared" si="11"/>
        <v>6886000</v>
      </c>
      <c r="H27" s="44">
        <f t="shared" si="11"/>
        <v>3799000</v>
      </c>
      <c r="I27" s="45">
        <f t="shared" si="11"/>
        <v>1619327</v>
      </c>
      <c r="J27" s="44">
        <f t="shared" si="11"/>
        <v>2614000</v>
      </c>
      <c r="K27" s="45">
        <f t="shared" si="11"/>
        <v>4810253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6413000</v>
      </c>
      <c r="Q27" s="45">
        <f t="shared" si="11"/>
        <v>6429580</v>
      </c>
      <c r="R27" s="20">
        <f t="shared" si="7"/>
        <v>-31.192419057646749</v>
      </c>
      <c r="S27" s="21">
        <f t="shared" si="8"/>
        <v>197.05260271705467</v>
      </c>
      <c r="T27" s="20">
        <f t="shared" si="9"/>
        <v>76.582278481012651</v>
      </c>
      <c r="U27" s="22">
        <f t="shared" si="10"/>
        <v>76.78027227131598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244000</v>
      </c>
      <c r="I30" s="48">
        <v>290129</v>
      </c>
      <c r="J30" s="47">
        <v>159000</v>
      </c>
      <c r="K30" s="48">
        <v>158805</v>
      </c>
      <c r="L30" s="47"/>
      <c r="M30" s="48"/>
      <c r="N30" s="47"/>
      <c r="O30" s="48"/>
      <c r="P30" s="47">
        <f t="shared" si="5"/>
        <v>403000</v>
      </c>
      <c r="Q30" s="48">
        <f t="shared" si="6"/>
        <v>448934</v>
      </c>
      <c r="R30" s="24">
        <f t="shared" si="7"/>
        <v>-34.83606557377049</v>
      </c>
      <c r="S30" s="25">
        <f t="shared" si="8"/>
        <v>-45.264003253725065</v>
      </c>
      <c r="T30" s="24">
        <f t="shared" si="9"/>
        <v>23.028571428571428</v>
      </c>
      <c r="U30" s="26">
        <f t="shared" si="10"/>
        <v>25.653371428571432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1624000</v>
      </c>
      <c r="C32" s="46"/>
      <c r="D32" s="46"/>
      <c r="E32" s="46">
        <f t="shared" si="4"/>
        <v>1624000</v>
      </c>
      <c r="F32" s="47">
        <v>1624000</v>
      </c>
      <c r="G32" s="48">
        <v>1136000</v>
      </c>
      <c r="H32" s="47">
        <v>893000</v>
      </c>
      <c r="I32" s="48">
        <v>629198</v>
      </c>
      <c r="J32" s="47">
        <v>243000</v>
      </c>
      <c r="K32" s="48">
        <v>351803</v>
      </c>
      <c r="L32" s="47"/>
      <c r="M32" s="48"/>
      <c r="N32" s="47"/>
      <c r="O32" s="48"/>
      <c r="P32" s="47">
        <f t="shared" si="5"/>
        <v>1136000</v>
      </c>
      <c r="Q32" s="48">
        <f t="shared" si="6"/>
        <v>981001</v>
      </c>
      <c r="R32" s="24">
        <f t="shared" si="7"/>
        <v>-72.788353863381857</v>
      </c>
      <c r="S32" s="25">
        <f t="shared" si="8"/>
        <v>-44.087075928404097</v>
      </c>
      <c r="T32" s="24">
        <f t="shared" si="9"/>
        <v>69.950738916256157</v>
      </c>
      <c r="U32" s="26">
        <f t="shared" si="10"/>
        <v>60.406465517241379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>
        <v>2662000</v>
      </c>
      <c r="I35" s="48">
        <v>700000</v>
      </c>
      <c r="J35" s="47">
        <v>2212000</v>
      </c>
      <c r="K35" s="48">
        <v>4299645</v>
      </c>
      <c r="L35" s="47"/>
      <c r="M35" s="48"/>
      <c r="N35" s="47"/>
      <c r="O35" s="48"/>
      <c r="P35" s="47">
        <f t="shared" si="5"/>
        <v>4874000</v>
      </c>
      <c r="Q35" s="48">
        <f t="shared" si="6"/>
        <v>4999645</v>
      </c>
      <c r="R35" s="24">
        <f t="shared" si="7"/>
        <v>-16.9045830202855</v>
      </c>
      <c r="S35" s="25">
        <f t="shared" si="8"/>
        <v>514.23500000000001</v>
      </c>
      <c r="T35" s="24">
        <f t="shared" si="9"/>
        <v>97.48</v>
      </c>
      <c r="U35" s="26">
        <f t="shared" si="10"/>
        <v>99.992899999999992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67131000</v>
      </c>
      <c r="C42" s="52">
        <f t="shared" si="13"/>
        <v>0</v>
      </c>
      <c r="D42" s="52">
        <f t="shared" si="13"/>
        <v>0</v>
      </c>
      <c r="E42" s="52">
        <f t="shared" si="13"/>
        <v>67131000</v>
      </c>
      <c r="F42" s="53">
        <f t="shared" si="13"/>
        <v>67131000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67131000</v>
      </c>
      <c r="C43" s="43">
        <f t="shared" si="19"/>
        <v>0</v>
      </c>
      <c r="D43" s="43">
        <f t="shared" si="19"/>
        <v>0</v>
      </c>
      <c r="E43" s="43">
        <f t="shared" si="19"/>
        <v>67131000</v>
      </c>
      <c r="F43" s="44">
        <f t="shared" si="19"/>
        <v>67131000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1429000</v>
      </c>
      <c r="C45" s="46"/>
      <c r="D45" s="46"/>
      <c r="E45" s="46">
        <f t="shared" si="21"/>
        <v>1429000</v>
      </c>
      <c r="F45" s="47">
        <v>1429000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65702000</v>
      </c>
      <c r="C46" s="46"/>
      <c r="D46" s="46"/>
      <c r="E46" s="46">
        <f t="shared" si="21"/>
        <v>65702000</v>
      </c>
      <c r="F46" s="47">
        <v>65702000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183041000</v>
      </c>
      <c r="C58" s="43">
        <f t="shared" si="26"/>
        <v>0</v>
      </c>
      <c r="D58" s="43">
        <f t="shared" si="26"/>
        <v>0</v>
      </c>
      <c r="E58" s="43">
        <f t="shared" si="26"/>
        <v>183041000</v>
      </c>
      <c r="F58" s="44">
        <f t="shared" si="26"/>
        <v>183041000</v>
      </c>
      <c r="G58" s="45">
        <f t="shared" si="26"/>
        <v>51086000</v>
      </c>
      <c r="H58" s="44">
        <f t="shared" si="26"/>
        <v>9099000</v>
      </c>
      <c r="I58" s="45">
        <f t="shared" si="26"/>
        <v>26700914</v>
      </c>
      <c r="J58" s="44">
        <f t="shared" si="26"/>
        <v>17669000</v>
      </c>
      <c r="K58" s="45">
        <f t="shared" si="26"/>
        <v>186626754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26768000</v>
      </c>
      <c r="Q58" s="45">
        <f t="shared" si="26"/>
        <v>213327668</v>
      </c>
      <c r="R58" s="20">
        <f t="shared" si="14"/>
        <v>94.186174304868658</v>
      </c>
      <c r="S58" s="21">
        <f t="shared" si="15"/>
        <v>598.95268004683282</v>
      </c>
      <c r="T58" s="20">
        <f t="shared" si="16"/>
        <v>14.624045978769784</v>
      </c>
      <c r="U58" s="22">
        <f t="shared" si="17"/>
        <v>116.54638468976897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183041000</v>
      </c>
      <c r="C62" s="55">
        <f t="shared" si="30"/>
        <v>0</v>
      </c>
      <c r="D62" s="55">
        <f t="shared" si="30"/>
        <v>0</v>
      </c>
      <c r="E62" s="55">
        <f t="shared" si="30"/>
        <v>183041000</v>
      </c>
      <c r="F62" s="56">
        <f t="shared" si="30"/>
        <v>183041000</v>
      </c>
      <c r="G62" s="57">
        <f t="shared" si="30"/>
        <v>51086000</v>
      </c>
      <c r="H62" s="56">
        <f t="shared" si="30"/>
        <v>9099000</v>
      </c>
      <c r="I62" s="57">
        <f t="shared" si="30"/>
        <v>26700914</v>
      </c>
      <c r="J62" s="56">
        <f t="shared" si="30"/>
        <v>17669000</v>
      </c>
      <c r="K62" s="57">
        <f t="shared" si="30"/>
        <v>186626754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26768000</v>
      </c>
      <c r="Q62" s="57">
        <f t="shared" si="30"/>
        <v>213327668</v>
      </c>
      <c r="R62" s="38">
        <f t="shared" si="14"/>
        <v>94.186174304868658</v>
      </c>
      <c r="S62" s="39">
        <f t="shared" si="15"/>
        <v>598.95268004683282</v>
      </c>
      <c r="T62" s="38">
        <f t="shared" si="16"/>
        <v>14.624045978769784</v>
      </c>
      <c r="U62" s="39">
        <f t="shared" si="17"/>
        <v>116.54638468976897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49855000</v>
      </c>
      <c r="C8" s="40">
        <f t="shared" si="0"/>
        <v>0</v>
      </c>
      <c r="D8" s="40">
        <f t="shared" si="0"/>
        <v>0</v>
      </c>
      <c r="E8" s="40">
        <f t="shared" si="0"/>
        <v>49855000</v>
      </c>
      <c r="F8" s="41">
        <f t="shared" si="0"/>
        <v>49855000</v>
      </c>
      <c r="G8" s="42">
        <f t="shared" si="0"/>
        <v>43486000</v>
      </c>
      <c r="H8" s="41">
        <f t="shared" si="0"/>
        <v>7717000</v>
      </c>
      <c r="I8" s="42">
        <f t="shared" si="0"/>
        <v>17481602</v>
      </c>
      <c r="J8" s="41">
        <f t="shared" si="0"/>
        <v>20418000</v>
      </c>
      <c r="K8" s="42">
        <f t="shared" si="0"/>
        <v>20654447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28135000</v>
      </c>
      <c r="Q8" s="42">
        <f t="shared" si="0"/>
        <v>38136049</v>
      </c>
      <c r="R8" s="16">
        <f>IF(($H8       =0),0,((($J8       -$H8       )/$H8       )*100))</f>
        <v>164.58468316703383</v>
      </c>
      <c r="S8" s="17">
        <f>IF(($I8       =0),0,((($K8       -$I8       )/$I8       )*100))</f>
        <v>18.149623815940895</v>
      </c>
      <c r="T8" s="16">
        <f>IF(($E8       =0),0,(($P8       /$E8       )*100))</f>
        <v>56.433657607060475</v>
      </c>
      <c r="U8" s="18">
        <f>IF(($E8       =0),0,(($Q8       /$E8       )*100))</f>
        <v>76.493930398154646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44995000</v>
      </c>
      <c r="C9" s="43">
        <f t="shared" si="2"/>
        <v>0</v>
      </c>
      <c r="D9" s="43">
        <f t="shared" si="2"/>
        <v>0</v>
      </c>
      <c r="E9" s="43">
        <f t="shared" si="2"/>
        <v>44995000</v>
      </c>
      <c r="F9" s="44">
        <f t="shared" si="2"/>
        <v>44995000</v>
      </c>
      <c r="G9" s="45">
        <f t="shared" si="2"/>
        <v>39154000</v>
      </c>
      <c r="H9" s="44">
        <f t="shared" si="2"/>
        <v>5054000</v>
      </c>
      <c r="I9" s="45">
        <f t="shared" si="2"/>
        <v>14595509</v>
      </c>
      <c r="J9" s="44">
        <f t="shared" si="2"/>
        <v>19716000</v>
      </c>
      <c r="K9" s="45">
        <f t="shared" si="2"/>
        <v>19213897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24770000</v>
      </c>
      <c r="Q9" s="45">
        <f t="shared" si="2"/>
        <v>33809406</v>
      </c>
      <c r="R9" s="20">
        <f>IF(($H9       =0),0,((($J9       -$H9       )/$H9       )*100))</f>
        <v>290.10684606252471</v>
      </c>
      <c r="S9" s="21">
        <f>IF(($I9       =0),0,((($K9       -$I9       )/$I9       )*100))</f>
        <v>31.642527848806097</v>
      </c>
      <c r="T9" s="20">
        <f>IF(($E9       =0),0,(($P9       /$E9       )*100))</f>
        <v>55.05056117346372</v>
      </c>
      <c r="U9" s="22">
        <f>IF(($E9       =0),0,(($Q9       /$E9       )*100))</f>
        <v>75.140362262473602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34995000</v>
      </c>
      <c r="C10" s="46"/>
      <c r="D10" s="46"/>
      <c r="E10" s="46">
        <f t="shared" ref="E10:E41" si="4">$B10      +$C10      +$D10</f>
        <v>34995000</v>
      </c>
      <c r="F10" s="47">
        <v>34995000</v>
      </c>
      <c r="G10" s="48">
        <v>32654000</v>
      </c>
      <c r="H10" s="47">
        <v>5054000</v>
      </c>
      <c r="I10" s="48">
        <v>13849246</v>
      </c>
      <c r="J10" s="47">
        <v>12683000</v>
      </c>
      <c r="K10" s="48">
        <v>13538704</v>
      </c>
      <c r="L10" s="47"/>
      <c r="M10" s="48"/>
      <c r="N10" s="47"/>
      <c r="O10" s="48"/>
      <c r="P10" s="47">
        <f t="shared" ref="P10:P41" si="5">$H10      +$J10      +$L10      +$N10</f>
        <v>17737000</v>
      </c>
      <c r="Q10" s="48">
        <f t="shared" ref="Q10:Q41" si="6">$I10      +$K10      +$M10      +$O10</f>
        <v>27387950</v>
      </c>
      <c r="R10" s="24">
        <f t="shared" ref="R10:R41" si="7">IF(($H10      =0),0,((($J10      -$H10      )/$H10      )*100))</f>
        <v>150.94974277799761</v>
      </c>
      <c r="S10" s="25">
        <f t="shared" ref="S10:S41" si="8">IF(($I10      =0),0,((($K10      -$I10      )/$I10      )*100))</f>
        <v>-2.2423025773388674</v>
      </c>
      <c r="T10" s="24">
        <f t="shared" ref="T10:T41" si="9">IF(($E10      =0),0,(($P10      /$E10      )*100))</f>
        <v>50.684383483354765</v>
      </c>
      <c r="U10" s="26">
        <f t="shared" ref="U10:U41" si="10">IF(($E10      =0),0,(($Q10      /$E10      )*100))</f>
        <v>78.262466066580942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6500000</v>
      </c>
      <c r="H13" s="47"/>
      <c r="I13" s="48">
        <v>746263</v>
      </c>
      <c r="J13" s="47">
        <v>7033000</v>
      </c>
      <c r="K13" s="48">
        <v>5675193</v>
      </c>
      <c r="L13" s="47"/>
      <c r="M13" s="48"/>
      <c r="N13" s="47"/>
      <c r="O13" s="48"/>
      <c r="P13" s="47">
        <f t="shared" si="5"/>
        <v>7033000</v>
      </c>
      <c r="Q13" s="48">
        <f t="shared" si="6"/>
        <v>6421456</v>
      </c>
      <c r="R13" s="24">
        <f t="shared" si="7"/>
        <v>0</v>
      </c>
      <c r="S13" s="25">
        <f t="shared" si="8"/>
        <v>660.48162645072853</v>
      </c>
      <c r="T13" s="24">
        <f t="shared" si="9"/>
        <v>70.33</v>
      </c>
      <c r="U13" s="26">
        <f t="shared" si="10"/>
        <v>64.214559999999992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4860000</v>
      </c>
      <c r="C27" s="43">
        <f t="shared" si="11"/>
        <v>0</v>
      </c>
      <c r="D27" s="43">
        <f t="shared" si="11"/>
        <v>0</v>
      </c>
      <c r="E27" s="43">
        <f t="shared" si="11"/>
        <v>4860000</v>
      </c>
      <c r="F27" s="44">
        <f t="shared" si="11"/>
        <v>4860000</v>
      </c>
      <c r="G27" s="45">
        <f t="shared" si="11"/>
        <v>4332000</v>
      </c>
      <c r="H27" s="44">
        <f t="shared" si="11"/>
        <v>2663000</v>
      </c>
      <c r="I27" s="45">
        <f t="shared" si="11"/>
        <v>2886093</v>
      </c>
      <c r="J27" s="44">
        <f t="shared" si="11"/>
        <v>702000</v>
      </c>
      <c r="K27" s="45">
        <f t="shared" si="11"/>
        <v>1440550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3365000</v>
      </c>
      <c r="Q27" s="45">
        <f t="shared" si="11"/>
        <v>4326643</v>
      </c>
      <c r="R27" s="20">
        <f t="shared" si="7"/>
        <v>-73.638753285767933</v>
      </c>
      <c r="S27" s="21">
        <f t="shared" si="8"/>
        <v>-50.086501024048779</v>
      </c>
      <c r="T27" s="20">
        <f t="shared" si="9"/>
        <v>69.238683127572017</v>
      </c>
      <c r="U27" s="22">
        <f t="shared" si="10"/>
        <v>89.025576131687245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1920000</v>
      </c>
      <c r="I30" s="48">
        <v>1980510</v>
      </c>
      <c r="J30" s="47">
        <v>213000</v>
      </c>
      <c r="K30" s="48">
        <v>419359</v>
      </c>
      <c r="L30" s="47"/>
      <c r="M30" s="48"/>
      <c r="N30" s="47"/>
      <c r="O30" s="48"/>
      <c r="P30" s="47">
        <f t="shared" si="5"/>
        <v>2133000</v>
      </c>
      <c r="Q30" s="48">
        <f t="shared" si="6"/>
        <v>2399869</v>
      </c>
      <c r="R30" s="24">
        <f t="shared" si="7"/>
        <v>-88.90625</v>
      </c>
      <c r="S30" s="25">
        <f t="shared" si="8"/>
        <v>-78.825706509939366</v>
      </c>
      <c r="T30" s="24">
        <f t="shared" si="9"/>
        <v>68.806451612903231</v>
      </c>
      <c r="U30" s="26">
        <f t="shared" si="10"/>
        <v>77.415129032258065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1760000</v>
      </c>
      <c r="C32" s="46"/>
      <c r="D32" s="46"/>
      <c r="E32" s="46">
        <f t="shared" si="4"/>
        <v>1760000</v>
      </c>
      <c r="F32" s="47">
        <v>1760000</v>
      </c>
      <c r="G32" s="48">
        <v>1232000</v>
      </c>
      <c r="H32" s="47">
        <v>743000</v>
      </c>
      <c r="I32" s="48">
        <v>905583</v>
      </c>
      <c r="J32" s="47">
        <v>489000</v>
      </c>
      <c r="K32" s="48">
        <v>1021191</v>
      </c>
      <c r="L32" s="47"/>
      <c r="M32" s="48"/>
      <c r="N32" s="47"/>
      <c r="O32" s="48"/>
      <c r="P32" s="47">
        <f t="shared" si="5"/>
        <v>1232000</v>
      </c>
      <c r="Q32" s="48">
        <f t="shared" si="6"/>
        <v>1926774</v>
      </c>
      <c r="R32" s="24">
        <f t="shared" si="7"/>
        <v>-34.185733512786001</v>
      </c>
      <c r="S32" s="25">
        <f t="shared" si="8"/>
        <v>12.766140707146667</v>
      </c>
      <c r="T32" s="24">
        <f t="shared" si="9"/>
        <v>70</v>
      </c>
      <c r="U32" s="26">
        <f t="shared" si="10"/>
        <v>109.47579545454545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14213000</v>
      </c>
      <c r="C42" s="52">
        <f t="shared" si="13"/>
        <v>0</v>
      </c>
      <c r="D42" s="52">
        <f t="shared" si="13"/>
        <v>0</v>
      </c>
      <c r="E42" s="52">
        <f t="shared" si="13"/>
        <v>14213000</v>
      </c>
      <c r="F42" s="53">
        <f t="shared" si="13"/>
        <v>14213000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14213000</v>
      </c>
      <c r="C43" s="43">
        <f t="shared" si="19"/>
        <v>0</v>
      </c>
      <c r="D43" s="43">
        <f t="shared" si="19"/>
        <v>0</v>
      </c>
      <c r="E43" s="43">
        <f t="shared" si="19"/>
        <v>14213000</v>
      </c>
      <c r="F43" s="44">
        <f t="shared" si="19"/>
        <v>14213000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14213000</v>
      </c>
      <c r="C45" s="46"/>
      <c r="D45" s="46"/>
      <c r="E45" s="46">
        <f t="shared" si="21"/>
        <v>14213000</v>
      </c>
      <c r="F45" s="47">
        <v>14213000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64068000</v>
      </c>
      <c r="C58" s="43">
        <f t="shared" si="26"/>
        <v>0</v>
      </c>
      <c r="D58" s="43">
        <f t="shared" si="26"/>
        <v>0</v>
      </c>
      <c r="E58" s="43">
        <f t="shared" si="26"/>
        <v>64068000</v>
      </c>
      <c r="F58" s="44">
        <f t="shared" si="26"/>
        <v>64068000</v>
      </c>
      <c r="G58" s="45">
        <f t="shared" si="26"/>
        <v>43486000</v>
      </c>
      <c r="H58" s="44">
        <f t="shared" si="26"/>
        <v>7717000</v>
      </c>
      <c r="I58" s="45">
        <f t="shared" si="26"/>
        <v>17481602</v>
      </c>
      <c r="J58" s="44">
        <f t="shared" si="26"/>
        <v>20418000</v>
      </c>
      <c r="K58" s="45">
        <f t="shared" si="26"/>
        <v>20654447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28135000</v>
      </c>
      <c r="Q58" s="45">
        <f t="shared" si="26"/>
        <v>38136049</v>
      </c>
      <c r="R58" s="20">
        <f t="shared" si="14"/>
        <v>164.58468316703383</v>
      </c>
      <c r="S58" s="21">
        <f t="shared" si="15"/>
        <v>18.149623815940895</v>
      </c>
      <c r="T58" s="20">
        <f t="shared" si="16"/>
        <v>43.914278579009803</v>
      </c>
      <c r="U58" s="22">
        <f t="shared" si="17"/>
        <v>59.524331959792718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64068000</v>
      </c>
      <c r="C62" s="55">
        <f t="shared" si="30"/>
        <v>0</v>
      </c>
      <c r="D62" s="55">
        <f t="shared" si="30"/>
        <v>0</v>
      </c>
      <c r="E62" s="55">
        <f t="shared" si="30"/>
        <v>64068000</v>
      </c>
      <c r="F62" s="56">
        <f t="shared" si="30"/>
        <v>64068000</v>
      </c>
      <c r="G62" s="57">
        <f t="shared" si="30"/>
        <v>43486000</v>
      </c>
      <c r="H62" s="56">
        <f t="shared" si="30"/>
        <v>7717000</v>
      </c>
      <c r="I62" s="57">
        <f t="shared" si="30"/>
        <v>17481602</v>
      </c>
      <c r="J62" s="56">
        <f t="shared" si="30"/>
        <v>20418000</v>
      </c>
      <c r="K62" s="57">
        <f t="shared" si="30"/>
        <v>20654447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28135000</v>
      </c>
      <c r="Q62" s="57">
        <f t="shared" si="30"/>
        <v>38136049</v>
      </c>
      <c r="R62" s="38">
        <f t="shared" si="14"/>
        <v>164.58468316703383</v>
      </c>
      <c r="S62" s="39">
        <f t="shared" si="15"/>
        <v>18.149623815940895</v>
      </c>
      <c r="T62" s="38">
        <f t="shared" si="16"/>
        <v>43.914278579009803</v>
      </c>
      <c r="U62" s="39">
        <f t="shared" si="17"/>
        <v>59.524331959792718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57482000</v>
      </c>
      <c r="C8" s="40">
        <f t="shared" si="0"/>
        <v>0</v>
      </c>
      <c r="D8" s="40">
        <f t="shared" si="0"/>
        <v>0</v>
      </c>
      <c r="E8" s="40">
        <f t="shared" si="0"/>
        <v>57482000</v>
      </c>
      <c r="F8" s="41">
        <f t="shared" si="0"/>
        <v>57482000</v>
      </c>
      <c r="G8" s="42">
        <f t="shared" si="0"/>
        <v>30584000</v>
      </c>
      <c r="H8" s="41">
        <f t="shared" si="0"/>
        <v>3762000</v>
      </c>
      <c r="I8" s="42">
        <f t="shared" si="0"/>
        <v>4202859</v>
      </c>
      <c r="J8" s="41">
        <f t="shared" si="0"/>
        <v>13093000</v>
      </c>
      <c r="K8" s="42">
        <f t="shared" si="0"/>
        <v>19195980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16855000</v>
      </c>
      <c r="Q8" s="42">
        <f t="shared" si="0"/>
        <v>23398839</v>
      </c>
      <c r="R8" s="16">
        <f>IF(($H8       =0),0,((($J8       -$H8       )/$H8       )*100))</f>
        <v>248.03296119085593</v>
      </c>
      <c r="S8" s="17">
        <f>IF(($I8       =0),0,((($K8       -$I8       )/$I8       )*100))</f>
        <v>356.73623597651027</v>
      </c>
      <c r="T8" s="16">
        <f>IF(($E8       =0),0,(($P8       /$E8       )*100))</f>
        <v>29.322222608816674</v>
      </c>
      <c r="U8" s="18">
        <f>IF(($E8       =0),0,(($Q8       /$E8       )*100))</f>
        <v>40.706375908980199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54108000</v>
      </c>
      <c r="C9" s="43">
        <f t="shared" si="2"/>
        <v>0</v>
      </c>
      <c r="D9" s="43">
        <f t="shared" si="2"/>
        <v>0</v>
      </c>
      <c r="E9" s="43">
        <f t="shared" si="2"/>
        <v>54108000</v>
      </c>
      <c r="F9" s="44">
        <f t="shared" si="2"/>
        <v>54108000</v>
      </c>
      <c r="G9" s="45">
        <f t="shared" si="2"/>
        <v>27668000</v>
      </c>
      <c r="H9" s="44">
        <f t="shared" si="2"/>
        <v>2134000</v>
      </c>
      <c r="I9" s="45">
        <f t="shared" si="2"/>
        <v>2526881</v>
      </c>
      <c r="J9" s="44">
        <f t="shared" si="2"/>
        <v>12541000</v>
      </c>
      <c r="K9" s="45">
        <f t="shared" si="2"/>
        <v>18454820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14675000</v>
      </c>
      <c r="Q9" s="45">
        <f t="shared" si="2"/>
        <v>20981701</v>
      </c>
      <c r="R9" s="20">
        <f>IF(($H9       =0),0,((($J9       -$H9       )/$H9       )*100))</f>
        <v>487.6757263355201</v>
      </c>
      <c r="S9" s="21">
        <f>IF(($I9       =0),0,((($K9       -$I9       )/$I9       )*100))</f>
        <v>630.33989333094837</v>
      </c>
      <c r="T9" s="20">
        <f>IF(($E9       =0),0,(($P9       /$E9       )*100))</f>
        <v>27.121682560804317</v>
      </c>
      <c r="U9" s="22">
        <f>IF(($E9       =0),0,(($Q9       /$E9       )*100))</f>
        <v>38.777446957935979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25940000</v>
      </c>
      <c r="C10" s="46"/>
      <c r="D10" s="46"/>
      <c r="E10" s="46">
        <f t="shared" ref="E10:E41" si="4">$B10      +$C10      +$D10</f>
        <v>25940000</v>
      </c>
      <c r="F10" s="47">
        <v>25940000</v>
      </c>
      <c r="G10" s="48">
        <v>10000000</v>
      </c>
      <c r="H10" s="47"/>
      <c r="I10" s="48">
        <v>2179659</v>
      </c>
      <c r="J10" s="47">
        <v>5498000</v>
      </c>
      <c r="K10" s="48">
        <v>7795431</v>
      </c>
      <c r="L10" s="47"/>
      <c r="M10" s="48"/>
      <c r="N10" s="47"/>
      <c r="O10" s="48"/>
      <c r="P10" s="47">
        <f t="shared" ref="P10:P41" si="5">$H10      +$J10      +$L10      +$N10</f>
        <v>5498000</v>
      </c>
      <c r="Q10" s="48">
        <f t="shared" ref="Q10:Q41" si="6">$I10      +$K10      +$M10      +$O10</f>
        <v>9975090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257.64452145954937</v>
      </c>
      <c r="T10" s="24">
        <f t="shared" ref="T10:T41" si="9">IF(($E10      =0),0,(($P10      /$E10      )*100))</f>
        <v>21.195065535851967</v>
      </c>
      <c r="U10" s="26">
        <f t="shared" ref="U10:U41" si="10">IF(($E10      =0),0,(($Q10      /$E10      )*100))</f>
        <v>38.454471858134156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28168000</v>
      </c>
      <c r="C13" s="46"/>
      <c r="D13" s="46"/>
      <c r="E13" s="46">
        <f t="shared" si="4"/>
        <v>28168000</v>
      </c>
      <c r="F13" s="47">
        <v>28168000</v>
      </c>
      <c r="G13" s="48">
        <v>17668000</v>
      </c>
      <c r="H13" s="47">
        <v>2134000</v>
      </c>
      <c r="I13" s="48">
        <v>347222</v>
      </c>
      <c r="J13" s="47">
        <v>7043000</v>
      </c>
      <c r="K13" s="48">
        <v>10659389</v>
      </c>
      <c r="L13" s="47"/>
      <c r="M13" s="48"/>
      <c r="N13" s="47"/>
      <c r="O13" s="48"/>
      <c r="P13" s="47">
        <f t="shared" si="5"/>
        <v>9177000</v>
      </c>
      <c r="Q13" s="48">
        <f t="shared" si="6"/>
        <v>11006611</v>
      </c>
      <c r="R13" s="24">
        <f t="shared" si="7"/>
        <v>230.03748828491095</v>
      </c>
      <c r="S13" s="25">
        <f t="shared" si="8"/>
        <v>2969.905996739838</v>
      </c>
      <c r="T13" s="24">
        <f t="shared" si="9"/>
        <v>32.579522862823062</v>
      </c>
      <c r="U13" s="26">
        <f t="shared" si="10"/>
        <v>39.074875745526839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2916000</v>
      </c>
      <c r="H27" s="44">
        <f t="shared" si="11"/>
        <v>1628000</v>
      </c>
      <c r="I27" s="45">
        <f t="shared" si="11"/>
        <v>1675978</v>
      </c>
      <c r="J27" s="44">
        <f t="shared" si="11"/>
        <v>552000</v>
      </c>
      <c r="K27" s="45">
        <f t="shared" si="11"/>
        <v>741160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2180000</v>
      </c>
      <c r="Q27" s="45">
        <f t="shared" si="11"/>
        <v>2417138</v>
      </c>
      <c r="R27" s="20">
        <f t="shared" si="7"/>
        <v>-66.093366093366086</v>
      </c>
      <c r="S27" s="21">
        <f t="shared" si="8"/>
        <v>-55.77746247265776</v>
      </c>
      <c r="T27" s="20">
        <f t="shared" si="9"/>
        <v>64.611736810906933</v>
      </c>
      <c r="U27" s="22">
        <f t="shared" si="10"/>
        <v>71.640130409010069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1019000</v>
      </c>
      <c r="I30" s="48">
        <v>1020171</v>
      </c>
      <c r="J30" s="47">
        <v>123000</v>
      </c>
      <c r="K30" s="48">
        <v>124386</v>
      </c>
      <c r="L30" s="47"/>
      <c r="M30" s="48"/>
      <c r="N30" s="47"/>
      <c r="O30" s="48"/>
      <c r="P30" s="47">
        <f t="shared" si="5"/>
        <v>1142000</v>
      </c>
      <c r="Q30" s="48">
        <f t="shared" si="6"/>
        <v>1144557</v>
      </c>
      <c r="R30" s="24">
        <f t="shared" si="7"/>
        <v>-87.929342492639833</v>
      </c>
      <c r="S30" s="25">
        <f t="shared" si="8"/>
        <v>-87.807338181540146</v>
      </c>
      <c r="T30" s="24">
        <f t="shared" si="9"/>
        <v>61.729729729729733</v>
      </c>
      <c r="U30" s="26">
        <f t="shared" si="10"/>
        <v>61.867945945945948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1524000</v>
      </c>
      <c r="C32" s="46"/>
      <c r="D32" s="46"/>
      <c r="E32" s="46">
        <f t="shared" si="4"/>
        <v>1524000</v>
      </c>
      <c r="F32" s="47">
        <v>1524000</v>
      </c>
      <c r="G32" s="48">
        <v>1066000</v>
      </c>
      <c r="H32" s="47">
        <v>609000</v>
      </c>
      <c r="I32" s="48">
        <v>655807</v>
      </c>
      <c r="J32" s="47">
        <v>429000</v>
      </c>
      <c r="K32" s="48">
        <v>616774</v>
      </c>
      <c r="L32" s="47"/>
      <c r="M32" s="48"/>
      <c r="N32" s="47"/>
      <c r="O32" s="48"/>
      <c r="P32" s="47">
        <f t="shared" si="5"/>
        <v>1038000</v>
      </c>
      <c r="Q32" s="48">
        <f t="shared" si="6"/>
        <v>1272581</v>
      </c>
      <c r="R32" s="24">
        <f t="shared" si="7"/>
        <v>-29.55665024630542</v>
      </c>
      <c r="S32" s="25">
        <f t="shared" si="8"/>
        <v>-5.9519035325941934</v>
      </c>
      <c r="T32" s="24">
        <f t="shared" si="9"/>
        <v>68.110236220472444</v>
      </c>
      <c r="U32" s="26">
        <f t="shared" si="10"/>
        <v>83.502690288713907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42242000</v>
      </c>
      <c r="C42" s="52">
        <f t="shared" si="13"/>
        <v>0</v>
      </c>
      <c r="D42" s="52">
        <f t="shared" si="13"/>
        <v>0</v>
      </c>
      <c r="E42" s="52">
        <f t="shared" si="13"/>
        <v>42242000</v>
      </c>
      <c r="F42" s="53">
        <f t="shared" si="13"/>
        <v>42242000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42242000</v>
      </c>
      <c r="C43" s="43">
        <f t="shared" si="19"/>
        <v>0</v>
      </c>
      <c r="D43" s="43">
        <f t="shared" si="19"/>
        <v>0</v>
      </c>
      <c r="E43" s="43">
        <f t="shared" si="19"/>
        <v>42242000</v>
      </c>
      <c r="F43" s="44">
        <f t="shared" si="19"/>
        <v>42242000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42242000</v>
      </c>
      <c r="C45" s="46"/>
      <c r="D45" s="46"/>
      <c r="E45" s="46">
        <f t="shared" si="21"/>
        <v>42242000</v>
      </c>
      <c r="F45" s="47">
        <v>42242000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99724000</v>
      </c>
      <c r="C58" s="43">
        <f t="shared" si="26"/>
        <v>0</v>
      </c>
      <c r="D58" s="43">
        <f t="shared" si="26"/>
        <v>0</v>
      </c>
      <c r="E58" s="43">
        <f t="shared" si="26"/>
        <v>99724000</v>
      </c>
      <c r="F58" s="44">
        <f t="shared" si="26"/>
        <v>99724000</v>
      </c>
      <c r="G58" s="45">
        <f t="shared" si="26"/>
        <v>30584000</v>
      </c>
      <c r="H58" s="44">
        <f t="shared" si="26"/>
        <v>3762000</v>
      </c>
      <c r="I58" s="45">
        <f t="shared" si="26"/>
        <v>4202859</v>
      </c>
      <c r="J58" s="44">
        <f t="shared" si="26"/>
        <v>13093000</v>
      </c>
      <c r="K58" s="45">
        <f t="shared" si="26"/>
        <v>19195980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16855000</v>
      </c>
      <c r="Q58" s="45">
        <f t="shared" si="26"/>
        <v>23398839</v>
      </c>
      <c r="R58" s="20">
        <f t="shared" si="14"/>
        <v>248.03296119085593</v>
      </c>
      <c r="S58" s="21">
        <f t="shared" si="15"/>
        <v>356.73623597651027</v>
      </c>
      <c r="T58" s="20">
        <f t="shared" si="16"/>
        <v>16.901648549997994</v>
      </c>
      <c r="U58" s="22">
        <f t="shared" si="17"/>
        <v>23.463598531948175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99724000</v>
      </c>
      <c r="C62" s="55">
        <f t="shared" si="30"/>
        <v>0</v>
      </c>
      <c r="D62" s="55">
        <f t="shared" si="30"/>
        <v>0</v>
      </c>
      <c r="E62" s="55">
        <f t="shared" si="30"/>
        <v>99724000</v>
      </c>
      <c r="F62" s="56">
        <f t="shared" si="30"/>
        <v>99724000</v>
      </c>
      <c r="G62" s="57">
        <f t="shared" si="30"/>
        <v>30584000</v>
      </c>
      <c r="H62" s="56">
        <f t="shared" si="30"/>
        <v>3762000</v>
      </c>
      <c r="I62" s="57">
        <f t="shared" si="30"/>
        <v>4202859</v>
      </c>
      <c r="J62" s="56">
        <f t="shared" si="30"/>
        <v>13093000</v>
      </c>
      <c r="K62" s="57">
        <f t="shared" si="30"/>
        <v>19195980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16855000</v>
      </c>
      <c r="Q62" s="57">
        <f t="shared" si="30"/>
        <v>23398839</v>
      </c>
      <c r="R62" s="38">
        <f t="shared" si="14"/>
        <v>248.03296119085593</v>
      </c>
      <c r="S62" s="39">
        <f t="shared" si="15"/>
        <v>356.73623597651027</v>
      </c>
      <c r="T62" s="38">
        <f t="shared" si="16"/>
        <v>16.901648549997994</v>
      </c>
      <c r="U62" s="39">
        <f t="shared" si="17"/>
        <v>23.463598531948175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55859000</v>
      </c>
      <c r="C8" s="40">
        <f t="shared" si="0"/>
        <v>0</v>
      </c>
      <c r="D8" s="40">
        <f t="shared" si="0"/>
        <v>0</v>
      </c>
      <c r="E8" s="40">
        <f t="shared" si="0"/>
        <v>55859000</v>
      </c>
      <c r="F8" s="41">
        <f t="shared" si="0"/>
        <v>55859000</v>
      </c>
      <c r="G8" s="42">
        <f t="shared" si="0"/>
        <v>42609000</v>
      </c>
      <c r="H8" s="41">
        <f t="shared" si="0"/>
        <v>7987000</v>
      </c>
      <c r="I8" s="42">
        <f t="shared" si="0"/>
        <v>15066145</v>
      </c>
      <c r="J8" s="41">
        <f t="shared" si="0"/>
        <v>15051000</v>
      </c>
      <c r="K8" s="42">
        <f t="shared" si="0"/>
        <v>23374492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23038000</v>
      </c>
      <c r="Q8" s="42">
        <f t="shared" si="0"/>
        <v>38440637</v>
      </c>
      <c r="R8" s="16">
        <f>IF(($H8       =0),0,((($J8       -$H8       )/$H8       )*100))</f>
        <v>88.443721046700887</v>
      </c>
      <c r="S8" s="17">
        <f>IF(($I8       =0),0,((($K8       -$I8       )/$I8       )*100))</f>
        <v>55.145805380208415</v>
      </c>
      <c r="T8" s="16">
        <f>IF(($E8       =0),0,(($P8       /$E8       )*100))</f>
        <v>41.243130023809947</v>
      </c>
      <c r="U8" s="18">
        <f>IF(($E8       =0),0,(($Q8       /$E8       )*100))</f>
        <v>68.817266689342802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47453000</v>
      </c>
      <c r="C9" s="43">
        <f t="shared" si="2"/>
        <v>0</v>
      </c>
      <c r="D9" s="43">
        <f t="shared" si="2"/>
        <v>0</v>
      </c>
      <c r="E9" s="43">
        <f t="shared" si="2"/>
        <v>47453000</v>
      </c>
      <c r="F9" s="44">
        <f t="shared" si="2"/>
        <v>47453000</v>
      </c>
      <c r="G9" s="45">
        <f t="shared" si="2"/>
        <v>36000000</v>
      </c>
      <c r="H9" s="44">
        <f t="shared" si="2"/>
        <v>7204000</v>
      </c>
      <c r="I9" s="45">
        <f t="shared" si="2"/>
        <v>13783965</v>
      </c>
      <c r="J9" s="44">
        <f t="shared" si="2"/>
        <v>10211000</v>
      </c>
      <c r="K9" s="45">
        <f t="shared" si="2"/>
        <v>20452030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17415000</v>
      </c>
      <c r="Q9" s="45">
        <f t="shared" si="2"/>
        <v>34235995</v>
      </c>
      <c r="R9" s="20">
        <f>IF(($H9       =0),0,((($J9       -$H9       )/$H9       )*100))</f>
        <v>41.740699611327045</v>
      </c>
      <c r="S9" s="21">
        <f>IF(($I9       =0),0,((($K9       -$I9       )/$I9       )*100))</f>
        <v>48.375521847305905</v>
      </c>
      <c r="T9" s="20">
        <f>IF(($E9       =0),0,(($P9       /$E9       )*100))</f>
        <v>36.699471055570775</v>
      </c>
      <c r="U9" s="22">
        <f>IF(($E9       =0),0,(($Q9       /$E9       )*100))</f>
        <v>72.147166670178919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19893000</v>
      </c>
      <c r="C10" s="46"/>
      <c r="D10" s="46"/>
      <c r="E10" s="46">
        <f t="shared" ref="E10:E41" si="4">$B10      +$C10      +$D10</f>
        <v>19893000</v>
      </c>
      <c r="F10" s="47">
        <v>19893000</v>
      </c>
      <c r="G10" s="48">
        <v>16000000</v>
      </c>
      <c r="H10" s="47">
        <v>2341000</v>
      </c>
      <c r="I10" s="48">
        <v>5797191</v>
      </c>
      <c r="J10" s="47">
        <v>10211000</v>
      </c>
      <c r="K10" s="48">
        <v>8303773</v>
      </c>
      <c r="L10" s="47"/>
      <c r="M10" s="48"/>
      <c r="N10" s="47"/>
      <c r="O10" s="48"/>
      <c r="P10" s="47">
        <f t="shared" ref="P10:P41" si="5">$H10      +$J10      +$L10      +$N10</f>
        <v>12552000</v>
      </c>
      <c r="Q10" s="48">
        <f t="shared" ref="Q10:Q41" si="6">$I10      +$K10      +$M10      +$O10</f>
        <v>14100964</v>
      </c>
      <c r="R10" s="24">
        <f t="shared" ref="R10:R41" si="7">IF(($H10      =0),0,((($J10      -$H10      )/$H10      )*100))</f>
        <v>336.18111917983765</v>
      </c>
      <c r="S10" s="25">
        <f t="shared" ref="S10:S41" si="8">IF(($I10      =0),0,((($K10      -$I10      )/$I10      )*100))</f>
        <v>43.23787158297872</v>
      </c>
      <c r="T10" s="24">
        <f t="shared" ref="T10:T41" si="9">IF(($E10      =0),0,(($P10      /$E10      )*100))</f>
        <v>63.097572010254865</v>
      </c>
      <c r="U10" s="26">
        <f t="shared" ref="U10:U41" si="10">IF(($E10      =0),0,(($Q10      /$E10      )*100))</f>
        <v>70.884049665711558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27560000</v>
      </c>
      <c r="C13" s="46"/>
      <c r="D13" s="46"/>
      <c r="E13" s="46">
        <f t="shared" si="4"/>
        <v>27560000</v>
      </c>
      <c r="F13" s="47">
        <v>27560000</v>
      </c>
      <c r="G13" s="48">
        <v>20000000</v>
      </c>
      <c r="H13" s="47">
        <v>4863000</v>
      </c>
      <c r="I13" s="48">
        <v>7986774</v>
      </c>
      <c r="J13" s="47"/>
      <c r="K13" s="48">
        <v>12148257</v>
      </c>
      <c r="L13" s="47"/>
      <c r="M13" s="48"/>
      <c r="N13" s="47"/>
      <c r="O13" s="48"/>
      <c r="P13" s="47">
        <f t="shared" si="5"/>
        <v>4863000</v>
      </c>
      <c r="Q13" s="48">
        <f t="shared" si="6"/>
        <v>20135031</v>
      </c>
      <c r="R13" s="24">
        <f t="shared" si="7"/>
        <v>-100</v>
      </c>
      <c r="S13" s="25">
        <f t="shared" si="8"/>
        <v>52.104679561485021</v>
      </c>
      <c r="T13" s="24">
        <f t="shared" si="9"/>
        <v>17.645137880986937</v>
      </c>
      <c r="U13" s="26">
        <f t="shared" si="10"/>
        <v>73.058893323657472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8406000</v>
      </c>
      <c r="C27" s="43">
        <f t="shared" si="11"/>
        <v>0</v>
      </c>
      <c r="D27" s="43">
        <f t="shared" si="11"/>
        <v>0</v>
      </c>
      <c r="E27" s="43">
        <f t="shared" si="11"/>
        <v>8406000</v>
      </c>
      <c r="F27" s="44">
        <f t="shared" si="11"/>
        <v>8406000</v>
      </c>
      <c r="G27" s="45">
        <f t="shared" si="11"/>
        <v>6609000</v>
      </c>
      <c r="H27" s="44">
        <f t="shared" si="11"/>
        <v>783000</v>
      </c>
      <c r="I27" s="45">
        <f t="shared" si="11"/>
        <v>1282180</v>
      </c>
      <c r="J27" s="44">
        <f t="shared" si="11"/>
        <v>4840000</v>
      </c>
      <c r="K27" s="45">
        <f t="shared" si="11"/>
        <v>2922462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5623000</v>
      </c>
      <c r="Q27" s="45">
        <f t="shared" si="11"/>
        <v>4204642</v>
      </c>
      <c r="R27" s="20">
        <f t="shared" si="7"/>
        <v>518.13537675606642</v>
      </c>
      <c r="S27" s="21">
        <f t="shared" si="8"/>
        <v>127.9291519131479</v>
      </c>
      <c r="T27" s="20">
        <f t="shared" si="9"/>
        <v>66.892695693552227</v>
      </c>
      <c r="U27" s="22">
        <f t="shared" si="10"/>
        <v>50.019533666428742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1750000</v>
      </c>
      <c r="C30" s="46"/>
      <c r="D30" s="46"/>
      <c r="E30" s="46">
        <f t="shared" si="4"/>
        <v>1750000</v>
      </c>
      <c r="F30" s="47">
        <v>1750000</v>
      </c>
      <c r="G30" s="48">
        <v>1750000</v>
      </c>
      <c r="H30" s="47">
        <v>119000</v>
      </c>
      <c r="I30" s="48">
        <v>197425</v>
      </c>
      <c r="J30" s="47">
        <v>371000</v>
      </c>
      <c r="K30" s="48">
        <v>312838</v>
      </c>
      <c r="L30" s="47"/>
      <c r="M30" s="48"/>
      <c r="N30" s="47"/>
      <c r="O30" s="48"/>
      <c r="P30" s="47">
        <f t="shared" si="5"/>
        <v>490000</v>
      </c>
      <c r="Q30" s="48">
        <f t="shared" si="6"/>
        <v>510263</v>
      </c>
      <c r="R30" s="24">
        <f t="shared" si="7"/>
        <v>211.76470588235296</v>
      </c>
      <c r="S30" s="25">
        <f t="shared" si="8"/>
        <v>58.459161706977333</v>
      </c>
      <c r="T30" s="24">
        <f t="shared" si="9"/>
        <v>28.000000000000004</v>
      </c>
      <c r="U30" s="26">
        <f t="shared" si="10"/>
        <v>29.157885714285715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2656000</v>
      </c>
      <c r="C32" s="46"/>
      <c r="D32" s="46"/>
      <c r="E32" s="46">
        <f t="shared" si="4"/>
        <v>2656000</v>
      </c>
      <c r="F32" s="47">
        <v>2656000</v>
      </c>
      <c r="G32" s="48">
        <v>1859000</v>
      </c>
      <c r="H32" s="47">
        <v>664000</v>
      </c>
      <c r="I32" s="48">
        <v>955150</v>
      </c>
      <c r="J32" s="47">
        <v>1195000</v>
      </c>
      <c r="K32" s="48">
        <v>2609624</v>
      </c>
      <c r="L32" s="47"/>
      <c r="M32" s="48"/>
      <c r="N32" s="47"/>
      <c r="O32" s="48"/>
      <c r="P32" s="47">
        <f t="shared" si="5"/>
        <v>1859000</v>
      </c>
      <c r="Q32" s="48">
        <f t="shared" si="6"/>
        <v>3564774</v>
      </c>
      <c r="R32" s="24">
        <f t="shared" si="7"/>
        <v>79.96987951807229</v>
      </c>
      <c r="S32" s="25">
        <f t="shared" si="8"/>
        <v>173.21614406114222</v>
      </c>
      <c r="T32" s="24">
        <f t="shared" si="9"/>
        <v>69.992469879518069</v>
      </c>
      <c r="U32" s="26">
        <f t="shared" si="10"/>
        <v>134.21588855421686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>
        <v>129605</v>
      </c>
      <c r="J35" s="47">
        <v>3274000</v>
      </c>
      <c r="K35" s="48"/>
      <c r="L35" s="47"/>
      <c r="M35" s="48"/>
      <c r="N35" s="47"/>
      <c r="O35" s="48"/>
      <c r="P35" s="47">
        <f t="shared" si="5"/>
        <v>3274000</v>
      </c>
      <c r="Q35" s="48">
        <f t="shared" si="6"/>
        <v>129605</v>
      </c>
      <c r="R35" s="24">
        <f t="shared" si="7"/>
        <v>0</v>
      </c>
      <c r="S35" s="25">
        <f t="shared" si="8"/>
        <v>-100</v>
      </c>
      <c r="T35" s="24">
        <f t="shared" si="9"/>
        <v>81.849999999999994</v>
      </c>
      <c r="U35" s="26">
        <f t="shared" si="10"/>
        <v>3.2401249999999999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3734000</v>
      </c>
      <c r="C42" s="52">
        <f t="shared" si="13"/>
        <v>0</v>
      </c>
      <c r="D42" s="52">
        <f t="shared" si="13"/>
        <v>0</v>
      </c>
      <c r="E42" s="52">
        <f t="shared" si="13"/>
        <v>3734000</v>
      </c>
      <c r="F42" s="53">
        <f t="shared" si="13"/>
        <v>3734000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3734000</v>
      </c>
      <c r="C43" s="43">
        <f t="shared" si="19"/>
        <v>0</v>
      </c>
      <c r="D43" s="43">
        <f t="shared" si="19"/>
        <v>0</v>
      </c>
      <c r="E43" s="43">
        <f t="shared" si="19"/>
        <v>3734000</v>
      </c>
      <c r="F43" s="44">
        <f t="shared" si="19"/>
        <v>3734000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3734000</v>
      </c>
      <c r="C45" s="46"/>
      <c r="D45" s="46"/>
      <c r="E45" s="46">
        <f t="shared" si="21"/>
        <v>3734000</v>
      </c>
      <c r="F45" s="47">
        <v>3734000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59593000</v>
      </c>
      <c r="C58" s="43">
        <f t="shared" si="26"/>
        <v>0</v>
      </c>
      <c r="D58" s="43">
        <f t="shared" si="26"/>
        <v>0</v>
      </c>
      <c r="E58" s="43">
        <f t="shared" si="26"/>
        <v>59593000</v>
      </c>
      <c r="F58" s="44">
        <f t="shared" si="26"/>
        <v>59593000</v>
      </c>
      <c r="G58" s="45">
        <f t="shared" si="26"/>
        <v>42609000</v>
      </c>
      <c r="H58" s="44">
        <f t="shared" si="26"/>
        <v>7987000</v>
      </c>
      <c r="I58" s="45">
        <f t="shared" si="26"/>
        <v>15066145</v>
      </c>
      <c r="J58" s="44">
        <f t="shared" si="26"/>
        <v>15051000</v>
      </c>
      <c r="K58" s="45">
        <f t="shared" si="26"/>
        <v>23374492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23038000</v>
      </c>
      <c r="Q58" s="45">
        <f t="shared" si="26"/>
        <v>38440637</v>
      </c>
      <c r="R58" s="20">
        <f t="shared" si="14"/>
        <v>88.443721046700887</v>
      </c>
      <c r="S58" s="21">
        <f t="shared" si="15"/>
        <v>55.145805380208415</v>
      </c>
      <c r="T58" s="20">
        <f t="shared" si="16"/>
        <v>38.658902891279176</v>
      </c>
      <c r="U58" s="22">
        <f t="shared" si="17"/>
        <v>64.505289211820184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59593000</v>
      </c>
      <c r="C62" s="55">
        <f t="shared" si="30"/>
        <v>0</v>
      </c>
      <c r="D62" s="55">
        <f t="shared" si="30"/>
        <v>0</v>
      </c>
      <c r="E62" s="55">
        <f t="shared" si="30"/>
        <v>59593000</v>
      </c>
      <c r="F62" s="56">
        <f t="shared" si="30"/>
        <v>59593000</v>
      </c>
      <c r="G62" s="57">
        <f t="shared" si="30"/>
        <v>42609000</v>
      </c>
      <c r="H62" s="56">
        <f t="shared" si="30"/>
        <v>7987000</v>
      </c>
      <c r="I62" s="57">
        <f t="shared" si="30"/>
        <v>15066145</v>
      </c>
      <c r="J62" s="56">
        <f t="shared" si="30"/>
        <v>15051000</v>
      </c>
      <c r="K62" s="57">
        <f t="shared" si="30"/>
        <v>23374492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23038000</v>
      </c>
      <c r="Q62" s="57">
        <f t="shared" si="30"/>
        <v>38440637</v>
      </c>
      <c r="R62" s="38">
        <f t="shared" si="14"/>
        <v>88.443721046700887</v>
      </c>
      <c r="S62" s="39">
        <f t="shared" si="15"/>
        <v>55.145805380208415</v>
      </c>
      <c r="T62" s="38">
        <f t="shared" si="16"/>
        <v>38.658902891279176</v>
      </c>
      <c r="U62" s="39">
        <f t="shared" si="17"/>
        <v>64.505289211820184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71143000</v>
      </c>
      <c r="C8" s="40">
        <f t="shared" si="0"/>
        <v>0</v>
      </c>
      <c r="D8" s="40">
        <f t="shared" si="0"/>
        <v>0</v>
      </c>
      <c r="E8" s="40">
        <f t="shared" si="0"/>
        <v>71143000</v>
      </c>
      <c r="F8" s="41">
        <f t="shared" si="0"/>
        <v>71143000</v>
      </c>
      <c r="G8" s="42">
        <f t="shared" si="0"/>
        <v>38795000</v>
      </c>
      <c r="H8" s="41">
        <f t="shared" si="0"/>
        <v>15747000</v>
      </c>
      <c r="I8" s="42">
        <f t="shared" si="0"/>
        <v>18575846</v>
      </c>
      <c r="J8" s="41">
        <f t="shared" si="0"/>
        <v>27010000</v>
      </c>
      <c r="K8" s="42">
        <f t="shared" si="0"/>
        <v>30391070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42757000</v>
      </c>
      <c r="Q8" s="42">
        <f t="shared" si="0"/>
        <v>48966916</v>
      </c>
      <c r="R8" s="16">
        <f>IF(($H8       =0),0,((($J8       -$H8       )/$H8       )*100))</f>
        <v>71.524734870133997</v>
      </c>
      <c r="S8" s="17">
        <f>IF(($I8       =0),0,((($K8       -$I8       )/$I8       )*100))</f>
        <v>63.605307666740998</v>
      </c>
      <c r="T8" s="16">
        <f>IF(($E8       =0),0,(($P8       /$E8       )*100))</f>
        <v>60.100080120321039</v>
      </c>
      <c r="U8" s="18">
        <f>IF(($E8       =0),0,(($Q8       /$E8       )*100))</f>
        <v>68.82886018301167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61362000</v>
      </c>
      <c r="C9" s="43">
        <f t="shared" si="2"/>
        <v>0</v>
      </c>
      <c r="D9" s="43">
        <f t="shared" si="2"/>
        <v>0</v>
      </c>
      <c r="E9" s="43">
        <f t="shared" si="2"/>
        <v>61362000</v>
      </c>
      <c r="F9" s="44">
        <f t="shared" si="2"/>
        <v>61362000</v>
      </c>
      <c r="G9" s="45">
        <f t="shared" si="2"/>
        <v>31363000</v>
      </c>
      <c r="H9" s="44">
        <f t="shared" si="2"/>
        <v>14548000</v>
      </c>
      <c r="I9" s="45">
        <f t="shared" si="2"/>
        <v>17377705</v>
      </c>
      <c r="J9" s="44">
        <f t="shared" si="2"/>
        <v>24000000</v>
      </c>
      <c r="K9" s="45">
        <f t="shared" si="2"/>
        <v>27481005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38548000</v>
      </c>
      <c r="Q9" s="45">
        <f t="shared" si="2"/>
        <v>44858710</v>
      </c>
      <c r="R9" s="20">
        <f>IF(($H9       =0),0,((($J9       -$H9       )/$H9       )*100))</f>
        <v>64.971130052240852</v>
      </c>
      <c r="S9" s="21">
        <f>IF(($I9       =0),0,((($K9       -$I9       )/$I9       )*100))</f>
        <v>58.139437860177736</v>
      </c>
      <c r="T9" s="20">
        <f>IF(($E9       =0),0,(($P9       /$E9       )*100))</f>
        <v>62.820638179981088</v>
      </c>
      <c r="U9" s="22">
        <f>IF(($E9       =0),0,(($Q9       /$E9       )*100))</f>
        <v>73.105032430494447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39499000</v>
      </c>
      <c r="C10" s="46"/>
      <c r="D10" s="46"/>
      <c r="E10" s="46">
        <f t="shared" ref="E10:E41" si="4">$B10      +$C10      +$D10</f>
        <v>39499000</v>
      </c>
      <c r="F10" s="47">
        <v>39499000</v>
      </c>
      <c r="G10" s="48">
        <v>24000000</v>
      </c>
      <c r="H10" s="47"/>
      <c r="I10" s="48">
        <v>9722581</v>
      </c>
      <c r="J10" s="47">
        <v>24000000</v>
      </c>
      <c r="K10" s="48">
        <v>17970269</v>
      </c>
      <c r="L10" s="47"/>
      <c r="M10" s="48"/>
      <c r="N10" s="47"/>
      <c r="O10" s="48"/>
      <c r="P10" s="47">
        <f t="shared" ref="P10:P41" si="5">$H10      +$J10      +$L10      +$N10</f>
        <v>24000000</v>
      </c>
      <c r="Q10" s="48">
        <f t="shared" ref="Q10:Q41" si="6">$I10      +$K10      +$M10      +$O10</f>
        <v>27692850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84.830231807788493</v>
      </c>
      <c r="T10" s="24">
        <f t="shared" ref="T10:T41" si="9">IF(($E10      =0),0,(($P10      /$E10      )*100))</f>
        <v>60.761031924858855</v>
      </c>
      <c r="U10" s="26">
        <f t="shared" ref="U10:U41" si="10">IF(($E10      =0),0,(($Q10      /$E10      )*100))</f>
        <v>70.110255955846981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21863000</v>
      </c>
      <c r="C13" s="46"/>
      <c r="D13" s="46"/>
      <c r="E13" s="46">
        <f t="shared" si="4"/>
        <v>21863000</v>
      </c>
      <c r="F13" s="47">
        <v>21863000</v>
      </c>
      <c r="G13" s="48">
        <v>7363000</v>
      </c>
      <c r="H13" s="47">
        <v>14548000</v>
      </c>
      <c r="I13" s="48">
        <v>7655124</v>
      </c>
      <c r="J13" s="47"/>
      <c r="K13" s="48">
        <v>9510736</v>
      </c>
      <c r="L13" s="47"/>
      <c r="M13" s="48"/>
      <c r="N13" s="47"/>
      <c r="O13" s="48"/>
      <c r="P13" s="47">
        <f t="shared" si="5"/>
        <v>14548000</v>
      </c>
      <c r="Q13" s="48">
        <f t="shared" si="6"/>
        <v>17165860</v>
      </c>
      <c r="R13" s="24">
        <f t="shared" si="7"/>
        <v>-100</v>
      </c>
      <c r="S13" s="25">
        <f t="shared" si="8"/>
        <v>24.240129879019594</v>
      </c>
      <c r="T13" s="24">
        <f t="shared" si="9"/>
        <v>66.54164570278553</v>
      </c>
      <c r="U13" s="26">
        <f t="shared" si="10"/>
        <v>78.515574257878612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9781000</v>
      </c>
      <c r="C27" s="43">
        <f t="shared" si="11"/>
        <v>0</v>
      </c>
      <c r="D27" s="43">
        <f t="shared" si="11"/>
        <v>0</v>
      </c>
      <c r="E27" s="43">
        <f t="shared" si="11"/>
        <v>9781000</v>
      </c>
      <c r="F27" s="44">
        <f t="shared" si="11"/>
        <v>9781000</v>
      </c>
      <c r="G27" s="45">
        <f t="shared" si="11"/>
        <v>7432000</v>
      </c>
      <c r="H27" s="44">
        <f t="shared" si="11"/>
        <v>1199000</v>
      </c>
      <c r="I27" s="45">
        <f t="shared" si="11"/>
        <v>1198141</v>
      </c>
      <c r="J27" s="44">
        <f t="shared" si="11"/>
        <v>3010000</v>
      </c>
      <c r="K27" s="45">
        <f t="shared" si="11"/>
        <v>2910065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4209000</v>
      </c>
      <c r="Q27" s="45">
        <f t="shared" si="11"/>
        <v>4108206</v>
      </c>
      <c r="R27" s="20">
        <f t="shared" si="7"/>
        <v>151.04253544620516</v>
      </c>
      <c r="S27" s="21">
        <f t="shared" si="8"/>
        <v>142.88168087061538</v>
      </c>
      <c r="T27" s="20">
        <f t="shared" si="9"/>
        <v>43.032409774051736</v>
      </c>
      <c r="U27" s="22">
        <f t="shared" si="10"/>
        <v>42.001901646048459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231000</v>
      </c>
      <c r="I30" s="48">
        <v>230844</v>
      </c>
      <c r="J30" s="47">
        <v>288000</v>
      </c>
      <c r="K30" s="48">
        <v>187906</v>
      </c>
      <c r="L30" s="47"/>
      <c r="M30" s="48"/>
      <c r="N30" s="47"/>
      <c r="O30" s="48"/>
      <c r="P30" s="47">
        <f t="shared" si="5"/>
        <v>519000</v>
      </c>
      <c r="Q30" s="48">
        <f t="shared" si="6"/>
        <v>418750</v>
      </c>
      <c r="R30" s="24">
        <f t="shared" si="7"/>
        <v>24.675324675324674</v>
      </c>
      <c r="S30" s="25">
        <f t="shared" si="8"/>
        <v>-18.60044012406647</v>
      </c>
      <c r="T30" s="24">
        <f t="shared" si="9"/>
        <v>26.615384615384613</v>
      </c>
      <c r="U30" s="26">
        <f t="shared" si="10"/>
        <v>21.474358974358974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7831000</v>
      </c>
      <c r="C32" s="46"/>
      <c r="D32" s="46"/>
      <c r="E32" s="46">
        <f t="shared" si="4"/>
        <v>7831000</v>
      </c>
      <c r="F32" s="47">
        <v>7831000</v>
      </c>
      <c r="G32" s="48">
        <v>5482000</v>
      </c>
      <c r="H32" s="47">
        <v>968000</v>
      </c>
      <c r="I32" s="48">
        <v>967297</v>
      </c>
      <c r="J32" s="47">
        <v>2722000</v>
      </c>
      <c r="K32" s="48">
        <v>2722159</v>
      </c>
      <c r="L32" s="47"/>
      <c r="M32" s="48"/>
      <c r="N32" s="47"/>
      <c r="O32" s="48"/>
      <c r="P32" s="47">
        <f t="shared" si="5"/>
        <v>3690000</v>
      </c>
      <c r="Q32" s="48">
        <f t="shared" si="6"/>
        <v>3689456</v>
      </c>
      <c r="R32" s="24">
        <f t="shared" si="7"/>
        <v>181.198347107438</v>
      </c>
      <c r="S32" s="25">
        <f t="shared" si="8"/>
        <v>181.41915047808482</v>
      </c>
      <c r="T32" s="24">
        <f t="shared" si="9"/>
        <v>47.120418848167539</v>
      </c>
      <c r="U32" s="26">
        <f t="shared" si="10"/>
        <v>47.113472098071767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6118000</v>
      </c>
      <c r="C42" s="52">
        <f t="shared" si="13"/>
        <v>0</v>
      </c>
      <c r="D42" s="52">
        <f t="shared" si="13"/>
        <v>0</v>
      </c>
      <c r="E42" s="52">
        <f t="shared" si="13"/>
        <v>6118000</v>
      </c>
      <c r="F42" s="53">
        <f t="shared" si="13"/>
        <v>6118000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6118000</v>
      </c>
      <c r="C43" s="43">
        <f t="shared" si="19"/>
        <v>0</v>
      </c>
      <c r="D43" s="43">
        <f t="shared" si="19"/>
        <v>0</v>
      </c>
      <c r="E43" s="43">
        <f t="shared" si="19"/>
        <v>6118000</v>
      </c>
      <c r="F43" s="44">
        <f t="shared" si="19"/>
        <v>6118000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6118000</v>
      </c>
      <c r="C45" s="46"/>
      <c r="D45" s="46"/>
      <c r="E45" s="46">
        <f t="shared" si="21"/>
        <v>6118000</v>
      </c>
      <c r="F45" s="47">
        <v>6118000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77261000</v>
      </c>
      <c r="C58" s="43">
        <f t="shared" si="26"/>
        <v>0</v>
      </c>
      <c r="D58" s="43">
        <f t="shared" si="26"/>
        <v>0</v>
      </c>
      <c r="E58" s="43">
        <f t="shared" si="26"/>
        <v>77261000</v>
      </c>
      <c r="F58" s="44">
        <f t="shared" si="26"/>
        <v>77261000</v>
      </c>
      <c r="G58" s="45">
        <f t="shared" si="26"/>
        <v>38795000</v>
      </c>
      <c r="H58" s="44">
        <f t="shared" si="26"/>
        <v>15747000</v>
      </c>
      <c r="I58" s="45">
        <f t="shared" si="26"/>
        <v>18575846</v>
      </c>
      <c r="J58" s="44">
        <f t="shared" si="26"/>
        <v>27010000</v>
      </c>
      <c r="K58" s="45">
        <f t="shared" si="26"/>
        <v>30391070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42757000</v>
      </c>
      <c r="Q58" s="45">
        <f t="shared" si="26"/>
        <v>48966916</v>
      </c>
      <c r="R58" s="20">
        <f t="shared" si="14"/>
        <v>71.524734870133997</v>
      </c>
      <c r="S58" s="21">
        <f t="shared" si="15"/>
        <v>63.605307666740998</v>
      </c>
      <c r="T58" s="20">
        <f t="shared" si="16"/>
        <v>55.34098704391608</v>
      </c>
      <c r="U58" s="22">
        <f t="shared" si="17"/>
        <v>63.378568747492267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77261000</v>
      </c>
      <c r="C62" s="55">
        <f t="shared" si="30"/>
        <v>0</v>
      </c>
      <c r="D62" s="55">
        <f t="shared" si="30"/>
        <v>0</v>
      </c>
      <c r="E62" s="55">
        <f t="shared" si="30"/>
        <v>77261000</v>
      </c>
      <c r="F62" s="56">
        <f t="shared" si="30"/>
        <v>77261000</v>
      </c>
      <c r="G62" s="57">
        <f t="shared" si="30"/>
        <v>38795000</v>
      </c>
      <c r="H62" s="56">
        <f t="shared" si="30"/>
        <v>15747000</v>
      </c>
      <c r="I62" s="57">
        <f t="shared" si="30"/>
        <v>18575846</v>
      </c>
      <c r="J62" s="56">
        <f t="shared" si="30"/>
        <v>27010000</v>
      </c>
      <c r="K62" s="57">
        <f t="shared" si="30"/>
        <v>30391070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42757000</v>
      </c>
      <c r="Q62" s="57">
        <f t="shared" si="30"/>
        <v>48966916</v>
      </c>
      <c r="R62" s="38">
        <f t="shared" si="14"/>
        <v>71.524734870133997</v>
      </c>
      <c r="S62" s="39">
        <f t="shared" si="15"/>
        <v>63.605307666740998</v>
      </c>
      <c r="T62" s="38">
        <f t="shared" si="16"/>
        <v>55.34098704391608</v>
      </c>
      <c r="U62" s="39">
        <f t="shared" si="17"/>
        <v>63.378568747492267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56593000</v>
      </c>
      <c r="C8" s="40">
        <f t="shared" si="0"/>
        <v>0</v>
      </c>
      <c r="D8" s="40">
        <f t="shared" si="0"/>
        <v>0</v>
      </c>
      <c r="E8" s="40">
        <f t="shared" si="0"/>
        <v>56593000</v>
      </c>
      <c r="F8" s="41">
        <f t="shared" si="0"/>
        <v>56593000</v>
      </c>
      <c r="G8" s="42">
        <f t="shared" si="0"/>
        <v>48211000</v>
      </c>
      <c r="H8" s="41">
        <f t="shared" si="0"/>
        <v>9930000</v>
      </c>
      <c r="I8" s="42">
        <f t="shared" si="0"/>
        <v>14024494</v>
      </c>
      <c r="J8" s="41">
        <f t="shared" si="0"/>
        <v>15304000</v>
      </c>
      <c r="K8" s="42">
        <f t="shared" si="0"/>
        <v>14712023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25234000</v>
      </c>
      <c r="Q8" s="42">
        <f t="shared" si="0"/>
        <v>28736517</v>
      </c>
      <c r="R8" s="16">
        <f>IF(($H8       =0),0,((($J8       -$H8       )/$H8       )*100))</f>
        <v>54.118831822759319</v>
      </c>
      <c r="S8" s="17">
        <f>IF(($I8       =0),0,((($K8       -$I8       )/$I8       )*100))</f>
        <v>4.9023444268292318</v>
      </c>
      <c r="T8" s="16">
        <f>IF(($E8       =0),0,(($P8       /$E8       )*100))</f>
        <v>44.588553354655168</v>
      </c>
      <c r="U8" s="18">
        <f>IF(($E8       =0),0,(($Q8       /$E8       )*100))</f>
        <v>50.777511352994189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51995000</v>
      </c>
      <c r="C9" s="43">
        <f t="shared" si="2"/>
        <v>0</v>
      </c>
      <c r="D9" s="43">
        <f t="shared" si="2"/>
        <v>0</v>
      </c>
      <c r="E9" s="43">
        <f t="shared" si="2"/>
        <v>51995000</v>
      </c>
      <c r="F9" s="44">
        <f t="shared" si="2"/>
        <v>51995000</v>
      </c>
      <c r="G9" s="45">
        <f t="shared" si="2"/>
        <v>44438000</v>
      </c>
      <c r="H9" s="44">
        <f t="shared" si="2"/>
        <v>8203000</v>
      </c>
      <c r="I9" s="45">
        <f t="shared" si="2"/>
        <v>12773011</v>
      </c>
      <c r="J9" s="44">
        <f t="shared" si="2"/>
        <v>14047000</v>
      </c>
      <c r="K9" s="45">
        <f t="shared" si="2"/>
        <v>12980192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22250000</v>
      </c>
      <c r="Q9" s="45">
        <f t="shared" si="2"/>
        <v>25753203</v>
      </c>
      <c r="R9" s="20">
        <f>IF(($H9       =0),0,((($J9       -$H9       )/$H9       )*100))</f>
        <v>71.242228453004998</v>
      </c>
      <c r="S9" s="21">
        <f>IF(($I9       =0),0,((($K9       -$I9       )/$I9       )*100))</f>
        <v>1.622021620430766</v>
      </c>
      <c r="T9" s="20">
        <f>IF(($E9       =0),0,(($P9       /$E9       )*100))</f>
        <v>42.792576209250889</v>
      </c>
      <c r="U9" s="22">
        <f>IF(($E9       =0),0,(($Q9       /$E9       )*100))</f>
        <v>49.530152899317244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51395000</v>
      </c>
      <c r="C10" s="46"/>
      <c r="D10" s="46"/>
      <c r="E10" s="46">
        <f t="shared" ref="E10:E41" si="4">$B10      +$C10      +$D10</f>
        <v>51395000</v>
      </c>
      <c r="F10" s="47">
        <v>51395000</v>
      </c>
      <c r="G10" s="48">
        <v>43838000</v>
      </c>
      <c r="H10" s="47">
        <v>8203000</v>
      </c>
      <c r="I10" s="48">
        <v>10981060</v>
      </c>
      <c r="J10" s="47">
        <v>14047000</v>
      </c>
      <c r="K10" s="48">
        <v>12231100</v>
      </c>
      <c r="L10" s="47"/>
      <c r="M10" s="48"/>
      <c r="N10" s="47"/>
      <c r="O10" s="48"/>
      <c r="P10" s="47">
        <f t="shared" ref="P10:P41" si="5">$H10      +$J10      +$L10      +$N10</f>
        <v>22250000</v>
      </c>
      <c r="Q10" s="48">
        <f t="shared" ref="Q10:Q41" si="6">$I10      +$K10      +$M10      +$O10</f>
        <v>23212160</v>
      </c>
      <c r="R10" s="24">
        <f t="shared" ref="R10:R41" si="7">IF(($H10      =0),0,((($J10      -$H10      )/$H10      )*100))</f>
        <v>71.242228453004998</v>
      </c>
      <c r="S10" s="25">
        <f t="shared" ref="S10:S41" si="8">IF(($I10      =0),0,((($K10      -$I10      )/$I10      )*100))</f>
        <v>11.38360049029875</v>
      </c>
      <c r="T10" s="24">
        <f t="shared" ref="T10:T41" si="9">IF(($E10      =0),0,(($P10      /$E10      )*100))</f>
        <v>43.292149041735577</v>
      </c>
      <c r="U10" s="26">
        <f t="shared" ref="U10:U41" si="10">IF(($E10      =0),0,(($Q10      /$E10      )*100))</f>
        <v>45.16423776631968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600000</v>
      </c>
      <c r="C13" s="46"/>
      <c r="D13" s="46"/>
      <c r="E13" s="46">
        <f t="shared" si="4"/>
        <v>600000</v>
      </c>
      <c r="F13" s="47">
        <v>600000</v>
      </c>
      <c r="G13" s="48">
        <v>600000</v>
      </c>
      <c r="H13" s="47"/>
      <c r="I13" s="48">
        <v>1791951</v>
      </c>
      <c r="J13" s="47"/>
      <c r="K13" s="48">
        <v>749092</v>
      </c>
      <c r="L13" s="47"/>
      <c r="M13" s="48"/>
      <c r="N13" s="47"/>
      <c r="O13" s="48"/>
      <c r="P13" s="47">
        <f t="shared" si="5"/>
        <v>0</v>
      </c>
      <c r="Q13" s="48">
        <f t="shared" si="6"/>
        <v>2541043</v>
      </c>
      <c r="R13" s="24">
        <f t="shared" si="7"/>
        <v>0</v>
      </c>
      <c r="S13" s="25">
        <f t="shared" si="8"/>
        <v>-58.196848016491522</v>
      </c>
      <c r="T13" s="24">
        <f t="shared" si="9"/>
        <v>0</v>
      </c>
      <c r="U13" s="26">
        <f t="shared" si="10"/>
        <v>423.50716666666665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4598000</v>
      </c>
      <c r="C27" s="43">
        <f t="shared" si="11"/>
        <v>0</v>
      </c>
      <c r="D27" s="43">
        <f t="shared" si="11"/>
        <v>0</v>
      </c>
      <c r="E27" s="43">
        <f t="shared" si="11"/>
        <v>4598000</v>
      </c>
      <c r="F27" s="44">
        <f t="shared" si="11"/>
        <v>4598000</v>
      </c>
      <c r="G27" s="45">
        <f t="shared" si="11"/>
        <v>3773000</v>
      </c>
      <c r="H27" s="44">
        <f t="shared" si="11"/>
        <v>1727000</v>
      </c>
      <c r="I27" s="45">
        <f t="shared" si="11"/>
        <v>1251483</v>
      </c>
      <c r="J27" s="44">
        <f t="shared" si="11"/>
        <v>1257000</v>
      </c>
      <c r="K27" s="45">
        <f t="shared" si="11"/>
        <v>1731831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2984000</v>
      </c>
      <c r="Q27" s="45">
        <f t="shared" si="11"/>
        <v>2983314</v>
      </c>
      <c r="R27" s="20">
        <f t="shared" si="7"/>
        <v>-27.214823393167343</v>
      </c>
      <c r="S27" s="21">
        <f t="shared" si="8"/>
        <v>38.382303235441469</v>
      </c>
      <c r="T27" s="20">
        <f t="shared" si="9"/>
        <v>64.897781644193131</v>
      </c>
      <c r="U27" s="22">
        <f t="shared" si="10"/>
        <v>64.882862113962588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566483</v>
      </c>
      <c r="J30" s="47">
        <v>1061000</v>
      </c>
      <c r="K30" s="48">
        <v>493831</v>
      </c>
      <c r="L30" s="47"/>
      <c r="M30" s="48"/>
      <c r="N30" s="47"/>
      <c r="O30" s="48"/>
      <c r="P30" s="47">
        <f t="shared" si="5"/>
        <v>1061000</v>
      </c>
      <c r="Q30" s="48">
        <f t="shared" si="6"/>
        <v>1060314</v>
      </c>
      <c r="R30" s="24">
        <f t="shared" si="7"/>
        <v>0</v>
      </c>
      <c r="S30" s="25">
        <f t="shared" si="8"/>
        <v>-12.825098017063178</v>
      </c>
      <c r="T30" s="24">
        <f t="shared" si="9"/>
        <v>57.351351351351354</v>
      </c>
      <c r="U30" s="26">
        <f t="shared" si="10"/>
        <v>57.314270270270271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2748000</v>
      </c>
      <c r="C32" s="46"/>
      <c r="D32" s="46"/>
      <c r="E32" s="46">
        <f t="shared" si="4"/>
        <v>2748000</v>
      </c>
      <c r="F32" s="47">
        <v>2748000</v>
      </c>
      <c r="G32" s="48">
        <v>1923000</v>
      </c>
      <c r="H32" s="47">
        <v>1727000</v>
      </c>
      <c r="I32" s="48">
        <v>685000</v>
      </c>
      <c r="J32" s="47">
        <v>196000</v>
      </c>
      <c r="K32" s="48">
        <v>1238000</v>
      </c>
      <c r="L32" s="47"/>
      <c r="M32" s="48"/>
      <c r="N32" s="47"/>
      <c r="O32" s="48"/>
      <c r="P32" s="47">
        <f t="shared" si="5"/>
        <v>1923000</v>
      </c>
      <c r="Q32" s="48">
        <f t="shared" si="6"/>
        <v>1923000</v>
      </c>
      <c r="R32" s="24">
        <f t="shared" si="7"/>
        <v>-88.650839606253612</v>
      </c>
      <c r="S32" s="25">
        <f t="shared" si="8"/>
        <v>80.729927007299267</v>
      </c>
      <c r="T32" s="24">
        <f t="shared" si="9"/>
        <v>69.978165938864635</v>
      </c>
      <c r="U32" s="26">
        <f t="shared" si="10"/>
        <v>69.978165938864635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31154000</v>
      </c>
      <c r="C42" s="52">
        <f t="shared" si="13"/>
        <v>0</v>
      </c>
      <c r="D42" s="52">
        <f t="shared" si="13"/>
        <v>0</v>
      </c>
      <c r="E42" s="52">
        <f t="shared" si="13"/>
        <v>31154000</v>
      </c>
      <c r="F42" s="53">
        <f t="shared" si="13"/>
        <v>31154000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31154000</v>
      </c>
      <c r="C43" s="43">
        <f t="shared" si="19"/>
        <v>0</v>
      </c>
      <c r="D43" s="43">
        <f t="shared" si="19"/>
        <v>0</v>
      </c>
      <c r="E43" s="43">
        <f t="shared" si="19"/>
        <v>31154000</v>
      </c>
      <c r="F43" s="44">
        <f t="shared" si="19"/>
        <v>31154000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31154000</v>
      </c>
      <c r="C45" s="46"/>
      <c r="D45" s="46"/>
      <c r="E45" s="46">
        <f t="shared" si="21"/>
        <v>31154000</v>
      </c>
      <c r="F45" s="47">
        <v>31154000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87747000</v>
      </c>
      <c r="C58" s="43">
        <f t="shared" si="26"/>
        <v>0</v>
      </c>
      <c r="D58" s="43">
        <f t="shared" si="26"/>
        <v>0</v>
      </c>
      <c r="E58" s="43">
        <f t="shared" si="26"/>
        <v>87747000</v>
      </c>
      <c r="F58" s="44">
        <f t="shared" si="26"/>
        <v>87747000</v>
      </c>
      <c r="G58" s="45">
        <f t="shared" si="26"/>
        <v>48211000</v>
      </c>
      <c r="H58" s="44">
        <f t="shared" si="26"/>
        <v>9930000</v>
      </c>
      <c r="I58" s="45">
        <f t="shared" si="26"/>
        <v>14024494</v>
      </c>
      <c r="J58" s="44">
        <f t="shared" si="26"/>
        <v>15304000</v>
      </c>
      <c r="K58" s="45">
        <f t="shared" si="26"/>
        <v>14712023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25234000</v>
      </c>
      <c r="Q58" s="45">
        <f t="shared" si="26"/>
        <v>28736517</v>
      </c>
      <c r="R58" s="20">
        <f t="shared" si="14"/>
        <v>54.118831822759319</v>
      </c>
      <c r="S58" s="21">
        <f t="shared" si="15"/>
        <v>4.9023444268292318</v>
      </c>
      <c r="T58" s="20">
        <f t="shared" si="16"/>
        <v>28.757678325184905</v>
      </c>
      <c r="U58" s="22">
        <f t="shared" si="17"/>
        <v>32.749287155116413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87747000</v>
      </c>
      <c r="C62" s="55">
        <f t="shared" si="30"/>
        <v>0</v>
      </c>
      <c r="D62" s="55">
        <f t="shared" si="30"/>
        <v>0</v>
      </c>
      <c r="E62" s="55">
        <f t="shared" si="30"/>
        <v>87747000</v>
      </c>
      <c r="F62" s="56">
        <f t="shared" si="30"/>
        <v>87747000</v>
      </c>
      <c r="G62" s="57">
        <f t="shared" si="30"/>
        <v>48211000</v>
      </c>
      <c r="H62" s="56">
        <f t="shared" si="30"/>
        <v>9930000</v>
      </c>
      <c r="I62" s="57">
        <f t="shared" si="30"/>
        <v>14024494</v>
      </c>
      <c r="J62" s="56">
        <f t="shared" si="30"/>
        <v>15304000</v>
      </c>
      <c r="K62" s="57">
        <f t="shared" si="30"/>
        <v>14712023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25234000</v>
      </c>
      <c r="Q62" s="57">
        <f t="shared" si="30"/>
        <v>28736517</v>
      </c>
      <c r="R62" s="38">
        <f t="shared" si="14"/>
        <v>54.118831822759319</v>
      </c>
      <c r="S62" s="39">
        <f t="shared" si="15"/>
        <v>4.9023444268292318</v>
      </c>
      <c r="T62" s="38">
        <f t="shared" si="16"/>
        <v>28.757678325184905</v>
      </c>
      <c r="U62" s="39">
        <f t="shared" si="17"/>
        <v>32.749287155116413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43468000</v>
      </c>
      <c r="C8" s="40">
        <f t="shared" si="0"/>
        <v>0</v>
      </c>
      <c r="D8" s="40">
        <f t="shared" si="0"/>
        <v>0</v>
      </c>
      <c r="E8" s="40">
        <f t="shared" si="0"/>
        <v>43468000</v>
      </c>
      <c r="F8" s="41">
        <f t="shared" si="0"/>
        <v>43468000</v>
      </c>
      <c r="G8" s="42">
        <f t="shared" si="0"/>
        <v>27318000</v>
      </c>
      <c r="H8" s="41">
        <f t="shared" si="0"/>
        <v>2834000</v>
      </c>
      <c r="I8" s="42">
        <f t="shared" si="0"/>
        <v>1927530</v>
      </c>
      <c r="J8" s="41">
        <f t="shared" si="0"/>
        <v>21419000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24253000</v>
      </c>
      <c r="Q8" s="42">
        <f t="shared" si="0"/>
        <v>1927530</v>
      </c>
      <c r="R8" s="16">
        <f>IF(($H8       =0),0,((($J8       -$H8       )/$H8       )*100))</f>
        <v>655.78687367678197</v>
      </c>
      <c r="S8" s="17">
        <f>IF(($I8       =0),0,((($K8       -$I8       )/$I8       )*100))</f>
        <v>-100</v>
      </c>
      <c r="T8" s="16">
        <f>IF(($E8       =0),0,(($P8       /$E8       )*100))</f>
        <v>55.795067635962091</v>
      </c>
      <c r="U8" s="18">
        <f>IF(($E8       =0),0,(($Q8       /$E8       )*100))</f>
        <v>4.4343655102604211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39340000</v>
      </c>
      <c r="C9" s="43">
        <f t="shared" si="2"/>
        <v>0</v>
      </c>
      <c r="D9" s="43">
        <f t="shared" si="2"/>
        <v>0</v>
      </c>
      <c r="E9" s="43">
        <f t="shared" si="2"/>
        <v>39340000</v>
      </c>
      <c r="F9" s="44">
        <f t="shared" si="2"/>
        <v>39340000</v>
      </c>
      <c r="G9" s="45">
        <f t="shared" si="2"/>
        <v>23840000</v>
      </c>
      <c r="H9" s="44">
        <f t="shared" si="2"/>
        <v>1379000</v>
      </c>
      <c r="I9" s="45">
        <f t="shared" si="2"/>
        <v>1927530</v>
      </c>
      <c r="J9" s="44">
        <f t="shared" si="2"/>
        <v>20146000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21525000</v>
      </c>
      <c r="Q9" s="45">
        <f t="shared" si="2"/>
        <v>1927530</v>
      </c>
      <c r="R9" s="20">
        <f>IF(($H9       =0),0,((($J9       -$H9       )/$H9       )*100))</f>
        <v>1360.9137055837562</v>
      </c>
      <c r="S9" s="21">
        <f>IF(($I9       =0),0,((($K9       -$I9       )/$I9       )*100))</f>
        <v>-100</v>
      </c>
      <c r="T9" s="20">
        <f>IF(($E9       =0),0,(($P9       /$E9       )*100))</f>
        <v>54.715302491103202</v>
      </c>
      <c r="U9" s="22">
        <f>IF(($E9       =0),0,(($Q9       /$E9       )*100))</f>
        <v>4.8996695475343159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31779000</v>
      </c>
      <c r="C10" s="46"/>
      <c r="D10" s="46"/>
      <c r="E10" s="46">
        <f t="shared" ref="E10:E41" si="4">$B10      +$C10      +$D10</f>
        <v>31779000</v>
      </c>
      <c r="F10" s="47">
        <v>31779000</v>
      </c>
      <c r="G10" s="48">
        <v>19279000</v>
      </c>
      <c r="H10" s="47"/>
      <c r="I10" s="48">
        <v>149315</v>
      </c>
      <c r="J10" s="47">
        <v>18136000</v>
      </c>
      <c r="K10" s="48"/>
      <c r="L10" s="47"/>
      <c r="M10" s="48"/>
      <c r="N10" s="47"/>
      <c r="O10" s="48"/>
      <c r="P10" s="47">
        <f t="shared" ref="P10:P41" si="5">$H10      +$J10      +$L10      +$N10</f>
        <v>18136000</v>
      </c>
      <c r="Q10" s="48">
        <f t="shared" ref="Q10:Q41" si="6">$I10      +$K10      +$M10      +$O10</f>
        <v>149315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57.069133704647726</v>
      </c>
      <c r="U10" s="26">
        <f t="shared" ref="U10:U41" si="10">IF(($E10      =0),0,(($Q10      /$E10      )*100))</f>
        <v>0.46985430630290442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7561000</v>
      </c>
      <c r="C13" s="46"/>
      <c r="D13" s="46"/>
      <c r="E13" s="46">
        <f t="shared" si="4"/>
        <v>7561000</v>
      </c>
      <c r="F13" s="47">
        <v>7561000</v>
      </c>
      <c r="G13" s="48">
        <v>4561000</v>
      </c>
      <c r="H13" s="47">
        <v>1379000</v>
      </c>
      <c r="I13" s="48">
        <v>1778215</v>
      </c>
      <c r="J13" s="47">
        <v>2010000</v>
      </c>
      <c r="K13" s="48"/>
      <c r="L13" s="47"/>
      <c r="M13" s="48"/>
      <c r="N13" s="47"/>
      <c r="O13" s="48"/>
      <c r="P13" s="47">
        <f t="shared" si="5"/>
        <v>3389000</v>
      </c>
      <c r="Q13" s="48">
        <f t="shared" si="6"/>
        <v>1778215</v>
      </c>
      <c r="R13" s="24">
        <f t="shared" si="7"/>
        <v>45.757795503988397</v>
      </c>
      <c r="S13" s="25">
        <f t="shared" si="8"/>
        <v>-100</v>
      </c>
      <c r="T13" s="24">
        <f t="shared" si="9"/>
        <v>44.8221134770533</v>
      </c>
      <c r="U13" s="26">
        <f t="shared" si="10"/>
        <v>23.518251554027245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4128000</v>
      </c>
      <c r="C27" s="43">
        <f t="shared" si="11"/>
        <v>0</v>
      </c>
      <c r="D27" s="43">
        <f t="shared" si="11"/>
        <v>0</v>
      </c>
      <c r="E27" s="43">
        <f t="shared" si="11"/>
        <v>4128000</v>
      </c>
      <c r="F27" s="44">
        <f t="shared" si="11"/>
        <v>4128000</v>
      </c>
      <c r="G27" s="45">
        <f t="shared" si="11"/>
        <v>3478000</v>
      </c>
      <c r="H27" s="44">
        <f t="shared" si="11"/>
        <v>1455000</v>
      </c>
      <c r="I27" s="45">
        <f t="shared" si="11"/>
        <v>0</v>
      </c>
      <c r="J27" s="44">
        <f t="shared" si="11"/>
        <v>1273000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2728000</v>
      </c>
      <c r="Q27" s="45">
        <f t="shared" si="11"/>
        <v>0</v>
      </c>
      <c r="R27" s="20">
        <f t="shared" si="7"/>
        <v>-12.508591065292096</v>
      </c>
      <c r="S27" s="21">
        <f t="shared" si="8"/>
        <v>0</v>
      </c>
      <c r="T27" s="20">
        <f t="shared" si="9"/>
        <v>66.085271317829452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153000</v>
      </c>
      <c r="I30" s="48"/>
      <c r="J30" s="47">
        <v>1047000</v>
      </c>
      <c r="K30" s="48"/>
      <c r="L30" s="47"/>
      <c r="M30" s="48"/>
      <c r="N30" s="47"/>
      <c r="O30" s="48"/>
      <c r="P30" s="47">
        <f t="shared" si="5"/>
        <v>1200000</v>
      </c>
      <c r="Q30" s="48">
        <f t="shared" si="6"/>
        <v>0</v>
      </c>
      <c r="R30" s="24">
        <f t="shared" si="7"/>
        <v>584.31372549019602</v>
      </c>
      <c r="S30" s="25">
        <f t="shared" si="8"/>
        <v>0</v>
      </c>
      <c r="T30" s="24">
        <f t="shared" si="9"/>
        <v>61.53846153846154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2178000</v>
      </c>
      <c r="C32" s="46"/>
      <c r="D32" s="46"/>
      <c r="E32" s="46">
        <f t="shared" si="4"/>
        <v>2178000</v>
      </c>
      <c r="F32" s="47">
        <v>2178000</v>
      </c>
      <c r="G32" s="48">
        <v>1528000</v>
      </c>
      <c r="H32" s="47">
        <v>1302000</v>
      </c>
      <c r="I32" s="48"/>
      <c r="J32" s="47">
        <v>226000</v>
      </c>
      <c r="K32" s="48"/>
      <c r="L32" s="47"/>
      <c r="M32" s="48"/>
      <c r="N32" s="47"/>
      <c r="O32" s="48"/>
      <c r="P32" s="47">
        <f t="shared" si="5"/>
        <v>1528000</v>
      </c>
      <c r="Q32" s="48">
        <f t="shared" si="6"/>
        <v>0</v>
      </c>
      <c r="R32" s="24">
        <f t="shared" si="7"/>
        <v>-82.642089093701998</v>
      </c>
      <c r="S32" s="25">
        <f t="shared" si="8"/>
        <v>0</v>
      </c>
      <c r="T32" s="24">
        <f t="shared" si="9"/>
        <v>70.156106519742877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954000</v>
      </c>
      <c r="C42" s="52">
        <f t="shared" si="13"/>
        <v>0</v>
      </c>
      <c r="D42" s="52">
        <f t="shared" si="13"/>
        <v>0</v>
      </c>
      <c r="E42" s="52">
        <f t="shared" si="13"/>
        <v>954000</v>
      </c>
      <c r="F42" s="53">
        <f t="shared" si="13"/>
        <v>954000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954000</v>
      </c>
      <c r="C43" s="43">
        <f t="shared" si="19"/>
        <v>0</v>
      </c>
      <c r="D43" s="43">
        <f t="shared" si="19"/>
        <v>0</v>
      </c>
      <c r="E43" s="43">
        <f t="shared" si="19"/>
        <v>954000</v>
      </c>
      <c r="F43" s="44">
        <f t="shared" si="19"/>
        <v>954000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954000</v>
      </c>
      <c r="C45" s="46"/>
      <c r="D45" s="46"/>
      <c r="E45" s="46">
        <f t="shared" si="21"/>
        <v>954000</v>
      </c>
      <c r="F45" s="47">
        <v>954000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44422000</v>
      </c>
      <c r="C58" s="43">
        <f t="shared" si="26"/>
        <v>0</v>
      </c>
      <c r="D58" s="43">
        <f t="shared" si="26"/>
        <v>0</v>
      </c>
      <c r="E58" s="43">
        <f t="shared" si="26"/>
        <v>44422000</v>
      </c>
      <c r="F58" s="44">
        <f t="shared" si="26"/>
        <v>44422000</v>
      </c>
      <c r="G58" s="45">
        <f t="shared" si="26"/>
        <v>27318000</v>
      </c>
      <c r="H58" s="44">
        <f t="shared" si="26"/>
        <v>2834000</v>
      </c>
      <c r="I58" s="45">
        <f t="shared" si="26"/>
        <v>1927530</v>
      </c>
      <c r="J58" s="44">
        <f t="shared" si="26"/>
        <v>21419000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24253000</v>
      </c>
      <c r="Q58" s="45">
        <f t="shared" si="26"/>
        <v>1927530</v>
      </c>
      <c r="R58" s="20">
        <f t="shared" si="14"/>
        <v>655.78687367678197</v>
      </c>
      <c r="S58" s="21">
        <f t="shared" si="15"/>
        <v>-100</v>
      </c>
      <c r="T58" s="20">
        <f t="shared" si="16"/>
        <v>54.596821394804373</v>
      </c>
      <c r="U58" s="22">
        <f t="shared" si="17"/>
        <v>4.3391337625500874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44422000</v>
      </c>
      <c r="C62" s="55">
        <f t="shared" si="30"/>
        <v>0</v>
      </c>
      <c r="D62" s="55">
        <f t="shared" si="30"/>
        <v>0</v>
      </c>
      <c r="E62" s="55">
        <f t="shared" si="30"/>
        <v>44422000</v>
      </c>
      <c r="F62" s="56">
        <f t="shared" si="30"/>
        <v>44422000</v>
      </c>
      <c r="G62" s="57">
        <f t="shared" si="30"/>
        <v>27318000</v>
      </c>
      <c r="H62" s="56">
        <f t="shared" si="30"/>
        <v>2834000</v>
      </c>
      <c r="I62" s="57">
        <f t="shared" si="30"/>
        <v>1927530</v>
      </c>
      <c r="J62" s="56">
        <f t="shared" si="30"/>
        <v>21419000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24253000</v>
      </c>
      <c r="Q62" s="57">
        <f t="shared" si="30"/>
        <v>1927530</v>
      </c>
      <c r="R62" s="38">
        <f t="shared" si="14"/>
        <v>655.78687367678197</v>
      </c>
      <c r="S62" s="39">
        <f t="shared" si="15"/>
        <v>-100</v>
      </c>
      <c r="T62" s="38">
        <f t="shared" si="16"/>
        <v>54.596821394804373</v>
      </c>
      <c r="U62" s="39">
        <f t="shared" si="17"/>
        <v>4.3391337625500874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113600000</v>
      </c>
      <c r="C8" s="40">
        <f t="shared" si="0"/>
        <v>0</v>
      </c>
      <c r="D8" s="40">
        <f t="shared" si="0"/>
        <v>0</v>
      </c>
      <c r="E8" s="40">
        <f t="shared" si="0"/>
        <v>113600000</v>
      </c>
      <c r="F8" s="41">
        <f t="shared" si="0"/>
        <v>113600000</v>
      </c>
      <c r="G8" s="42">
        <f t="shared" si="0"/>
        <v>84203000</v>
      </c>
      <c r="H8" s="41">
        <f t="shared" si="0"/>
        <v>48279000</v>
      </c>
      <c r="I8" s="42">
        <f t="shared" si="0"/>
        <v>26825068</v>
      </c>
      <c r="J8" s="41">
        <f t="shared" si="0"/>
        <v>40481000</v>
      </c>
      <c r="K8" s="42">
        <f t="shared" si="0"/>
        <v>40657039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88760000</v>
      </c>
      <c r="Q8" s="42">
        <f t="shared" si="0"/>
        <v>67482107</v>
      </c>
      <c r="R8" s="16">
        <f>IF(($H8       =0),0,((($J8       -$H8       )/$H8       )*100))</f>
        <v>-16.151950123241988</v>
      </c>
      <c r="S8" s="17">
        <f>IF(($I8       =0),0,((($K8       -$I8       )/$I8       )*100))</f>
        <v>51.56360088257744</v>
      </c>
      <c r="T8" s="16">
        <f>IF(($E8       =0),0,(($P8       /$E8       )*100))</f>
        <v>78.133802816901408</v>
      </c>
      <c r="U8" s="18">
        <f>IF(($E8       =0),0,(($Q8       /$E8       )*100))</f>
        <v>59.403263204225354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104549000</v>
      </c>
      <c r="C9" s="43">
        <f t="shared" si="2"/>
        <v>0</v>
      </c>
      <c r="D9" s="43">
        <f t="shared" si="2"/>
        <v>0</v>
      </c>
      <c r="E9" s="43">
        <f t="shared" si="2"/>
        <v>104549000</v>
      </c>
      <c r="F9" s="44">
        <f t="shared" si="2"/>
        <v>104549000</v>
      </c>
      <c r="G9" s="45">
        <f t="shared" si="2"/>
        <v>76097000</v>
      </c>
      <c r="H9" s="44">
        <f t="shared" si="2"/>
        <v>45637000</v>
      </c>
      <c r="I9" s="45">
        <f t="shared" si="2"/>
        <v>26415955</v>
      </c>
      <c r="J9" s="44">
        <f t="shared" si="2"/>
        <v>36468000</v>
      </c>
      <c r="K9" s="45">
        <f t="shared" si="2"/>
        <v>40200435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82105000</v>
      </c>
      <c r="Q9" s="45">
        <f t="shared" si="2"/>
        <v>66616390</v>
      </c>
      <c r="R9" s="20">
        <f>IF(($H9       =0),0,((($J9       -$H9       )/$H9       )*100))</f>
        <v>-20.091154107412844</v>
      </c>
      <c r="S9" s="21">
        <f>IF(($I9       =0),0,((($K9       -$I9       )/$I9       )*100))</f>
        <v>52.182402642645322</v>
      </c>
      <c r="T9" s="20">
        <f>IF(($E9       =0),0,(($P9       /$E9       )*100))</f>
        <v>78.532554113382247</v>
      </c>
      <c r="U9" s="22">
        <f>IF(($E9       =0),0,(($Q9       /$E9       )*100))</f>
        <v>63.717864350687236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72329000</v>
      </c>
      <c r="C10" s="46"/>
      <c r="D10" s="46"/>
      <c r="E10" s="46">
        <f t="shared" ref="E10:E41" si="4">$B10      +$C10      +$D10</f>
        <v>72329000</v>
      </c>
      <c r="F10" s="47">
        <v>72329000</v>
      </c>
      <c r="G10" s="48">
        <v>67097000</v>
      </c>
      <c r="H10" s="47">
        <v>43209000</v>
      </c>
      <c r="I10" s="48">
        <v>25401488</v>
      </c>
      <c r="J10" s="47">
        <v>19006000</v>
      </c>
      <c r="K10" s="48">
        <v>20851341</v>
      </c>
      <c r="L10" s="47"/>
      <c r="M10" s="48"/>
      <c r="N10" s="47"/>
      <c r="O10" s="48"/>
      <c r="P10" s="47">
        <f t="shared" ref="P10:P41" si="5">$H10      +$J10      +$L10      +$N10</f>
        <v>62215000</v>
      </c>
      <c r="Q10" s="48">
        <f t="shared" ref="Q10:Q41" si="6">$I10      +$K10      +$M10      +$O10</f>
        <v>46252829</v>
      </c>
      <c r="R10" s="24">
        <f t="shared" ref="R10:R41" si="7">IF(($H10      =0),0,((($J10      -$H10      )/$H10      )*100))</f>
        <v>-56.013793422666566</v>
      </c>
      <c r="S10" s="25">
        <f t="shared" ref="S10:S41" si="8">IF(($I10      =0),0,((($K10      -$I10      )/$I10      )*100))</f>
        <v>-17.912915180402031</v>
      </c>
      <c r="T10" s="24">
        <f t="shared" ref="T10:T41" si="9">IF(($E10      =0),0,(($P10      /$E10      )*100))</f>
        <v>86.016673809951754</v>
      </c>
      <c r="U10" s="26">
        <f t="shared" ref="U10:U41" si="10">IF(($E10      =0),0,(($Q10      /$E10      )*100))</f>
        <v>63.947834202048966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32220000</v>
      </c>
      <c r="C13" s="46"/>
      <c r="D13" s="46"/>
      <c r="E13" s="46">
        <f t="shared" si="4"/>
        <v>32220000</v>
      </c>
      <c r="F13" s="47">
        <v>32220000</v>
      </c>
      <c r="G13" s="48">
        <v>9000000</v>
      </c>
      <c r="H13" s="47">
        <v>2428000</v>
      </c>
      <c r="I13" s="48">
        <v>1014467</v>
      </c>
      <c r="J13" s="47">
        <v>17462000</v>
      </c>
      <c r="K13" s="48">
        <v>19349094</v>
      </c>
      <c r="L13" s="47"/>
      <c r="M13" s="48"/>
      <c r="N13" s="47"/>
      <c r="O13" s="48"/>
      <c r="P13" s="47">
        <f t="shared" si="5"/>
        <v>19890000</v>
      </c>
      <c r="Q13" s="48">
        <f t="shared" si="6"/>
        <v>20363561</v>
      </c>
      <c r="R13" s="24">
        <f t="shared" si="7"/>
        <v>619.19275123558486</v>
      </c>
      <c r="S13" s="25">
        <f t="shared" si="8"/>
        <v>1807.3162557283777</v>
      </c>
      <c r="T13" s="24">
        <f t="shared" si="9"/>
        <v>61.731843575418999</v>
      </c>
      <c r="U13" s="26">
        <f t="shared" si="10"/>
        <v>63.201617008069519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9051000</v>
      </c>
      <c r="C27" s="43">
        <f t="shared" si="11"/>
        <v>0</v>
      </c>
      <c r="D27" s="43">
        <f t="shared" si="11"/>
        <v>0</v>
      </c>
      <c r="E27" s="43">
        <f t="shared" si="11"/>
        <v>9051000</v>
      </c>
      <c r="F27" s="44">
        <f t="shared" si="11"/>
        <v>9051000</v>
      </c>
      <c r="G27" s="45">
        <f t="shared" si="11"/>
        <v>8106000</v>
      </c>
      <c r="H27" s="44">
        <f t="shared" si="11"/>
        <v>2642000</v>
      </c>
      <c r="I27" s="45">
        <f t="shared" si="11"/>
        <v>409113</v>
      </c>
      <c r="J27" s="44">
        <f t="shared" si="11"/>
        <v>4013000</v>
      </c>
      <c r="K27" s="45">
        <f t="shared" si="11"/>
        <v>456604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6655000</v>
      </c>
      <c r="Q27" s="45">
        <f t="shared" si="11"/>
        <v>865717</v>
      </c>
      <c r="R27" s="20">
        <f t="shared" si="7"/>
        <v>51.892505677517029</v>
      </c>
      <c r="S27" s="21">
        <f t="shared" si="8"/>
        <v>11.608284263760869</v>
      </c>
      <c r="T27" s="20">
        <f t="shared" si="9"/>
        <v>73.527786984863553</v>
      </c>
      <c r="U27" s="22">
        <f t="shared" si="10"/>
        <v>9.5648768091923539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496000</v>
      </c>
      <c r="I30" s="48">
        <v>409113</v>
      </c>
      <c r="J30" s="47">
        <v>456000</v>
      </c>
      <c r="K30" s="48">
        <v>456604</v>
      </c>
      <c r="L30" s="47"/>
      <c r="M30" s="48"/>
      <c r="N30" s="47"/>
      <c r="O30" s="48"/>
      <c r="P30" s="47">
        <f t="shared" si="5"/>
        <v>952000</v>
      </c>
      <c r="Q30" s="48">
        <f t="shared" si="6"/>
        <v>865717</v>
      </c>
      <c r="R30" s="24">
        <f t="shared" si="7"/>
        <v>-8.064516129032258</v>
      </c>
      <c r="S30" s="25">
        <f t="shared" si="8"/>
        <v>11.608284263760869</v>
      </c>
      <c r="T30" s="24">
        <f t="shared" si="9"/>
        <v>39.666666666666664</v>
      </c>
      <c r="U30" s="26">
        <f t="shared" si="10"/>
        <v>36.071541666666668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3151000</v>
      </c>
      <c r="C32" s="46"/>
      <c r="D32" s="46"/>
      <c r="E32" s="46">
        <f t="shared" si="4"/>
        <v>3151000</v>
      </c>
      <c r="F32" s="47">
        <v>3151000</v>
      </c>
      <c r="G32" s="48">
        <v>2206000</v>
      </c>
      <c r="H32" s="47">
        <v>2146000</v>
      </c>
      <c r="I32" s="48"/>
      <c r="J32" s="47">
        <v>60000</v>
      </c>
      <c r="K32" s="48"/>
      <c r="L32" s="47"/>
      <c r="M32" s="48"/>
      <c r="N32" s="47"/>
      <c r="O32" s="48"/>
      <c r="P32" s="47">
        <f t="shared" si="5"/>
        <v>2206000</v>
      </c>
      <c r="Q32" s="48">
        <f t="shared" si="6"/>
        <v>0</v>
      </c>
      <c r="R32" s="24">
        <f t="shared" si="7"/>
        <v>-97.204100652376511</v>
      </c>
      <c r="S32" s="25">
        <f t="shared" si="8"/>
        <v>0</v>
      </c>
      <c r="T32" s="24">
        <f t="shared" si="9"/>
        <v>70.009520787051727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/>
      <c r="I36" s="48"/>
      <c r="J36" s="47">
        <v>3497000</v>
      </c>
      <c r="K36" s="48"/>
      <c r="L36" s="47"/>
      <c r="M36" s="48"/>
      <c r="N36" s="47"/>
      <c r="O36" s="48"/>
      <c r="P36" s="47">
        <f t="shared" si="5"/>
        <v>3497000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99.914285714285711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14269000</v>
      </c>
      <c r="C42" s="52">
        <f t="shared" si="13"/>
        <v>0</v>
      </c>
      <c r="D42" s="52">
        <f t="shared" si="13"/>
        <v>0</v>
      </c>
      <c r="E42" s="52">
        <f t="shared" si="13"/>
        <v>14269000</v>
      </c>
      <c r="F42" s="53">
        <f t="shared" si="13"/>
        <v>14269000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14269000</v>
      </c>
      <c r="C43" s="43">
        <f t="shared" si="19"/>
        <v>0</v>
      </c>
      <c r="D43" s="43">
        <f t="shared" si="19"/>
        <v>0</v>
      </c>
      <c r="E43" s="43">
        <f t="shared" si="19"/>
        <v>14269000</v>
      </c>
      <c r="F43" s="44">
        <f t="shared" si="19"/>
        <v>14269000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14269000</v>
      </c>
      <c r="C45" s="46"/>
      <c r="D45" s="46"/>
      <c r="E45" s="46">
        <f t="shared" si="21"/>
        <v>14269000</v>
      </c>
      <c r="F45" s="47">
        <v>14269000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127869000</v>
      </c>
      <c r="C58" s="43">
        <f t="shared" si="26"/>
        <v>0</v>
      </c>
      <c r="D58" s="43">
        <f t="shared" si="26"/>
        <v>0</v>
      </c>
      <c r="E58" s="43">
        <f t="shared" si="26"/>
        <v>127869000</v>
      </c>
      <c r="F58" s="44">
        <f t="shared" si="26"/>
        <v>127869000</v>
      </c>
      <c r="G58" s="45">
        <f t="shared" si="26"/>
        <v>84203000</v>
      </c>
      <c r="H58" s="44">
        <f t="shared" si="26"/>
        <v>48279000</v>
      </c>
      <c r="I58" s="45">
        <f t="shared" si="26"/>
        <v>26825068</v>
      </c>
      <c r="J58" s="44">
        <f t="shared" si="26"/>
        <v>40481000</v>
      </c>
      <c r="K58" s="45">
        <f t="shared" si="26"/>
        <v>40657039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88760000</v>
      </c>
      <c r="Q58" s="45">
        <f t="shared" si="26"/>
        <v>67482107</v>
      </c>
      <c r="R58" s="20">
        <f t="shared" si="14"/>
        <v>-16.151950123241988</v>
      </c>
      <c r="S58" s="21">
        <f t="shared" si="15"/>
        <v>51.56360088257744</v>
      </c>
      <c r="T58" s="20">
        <f t="shared" si="16"/>
        <v>69.414791700881366</v>
      </c>
      <c r="U58" s="22">
        <f t="shared" si="17"/>
        <v>52.774407401324794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127869000</v>
      </c>
      <c r="C62" s="55">
        <f t="shared" si="30"/>
        <v>0</v>
      </c>
      <c r="D62" s="55">
        <f t="shared" si="30"/>
        <v>0</v>
      </c>
      <c r="E62" s="55">
        <f t="shared" si="30"/>
        <v>127869000</v>
      </c>
      <c r="F62" s="56">
        <f t="shared" si="30"/>
        <v>127869000</v>
      </c>
      <c r="G62" s="57">
        <f t="shared" si="30"/>
        <v>84203000</v>
      </c>
      <c r="H62" s="56">
        <f t="shared" si="30"/>
        <v>48279000</v>
      </c>
      <c r="I62" s="57">
        <f t="shared" si="30"/>
        <v>26825068</v>
      </c>
      <c r="J62" s="56">
        <f t="shared" si="30"/>
        <v>40481000</v>
      </c>
      <c r="K62" s="57">
        <f t="shared" si="30"/>
        <v>40657039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88760000</v>
      </c>
      <c r="Q62" s="57">
        <f t="shared" si="30"/>
        <v>67482107</v>
      </c>
      <c r="R62" s="38">
        <f t="shared" si="14"/>
        <v>-16.151950123241988</v>
      </c>
      <c r="S62" s="39">
        <f t="shared" si="15"/>
        <v>51.56360088257744</v>
      </c>
      <c r="T62" s="38">
        <f t="shared" si="16"/>
        <v>69.414791700881366</v>
      </c>
      <c r="U62" s="39">
        <f t="shared" si="17"/>
        <v>52.774407401324794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578782000</v>
      </c>
      <c r="C8" s="40">
        <f t="shared" si="0"/>
        <v>0</v>
      </c>
      <c r="D8" s="40">
        <f t="shared" si="0"/>
        <v>0</v>
      </c>
      <c r="E8" s="40">
        <f t="shared" si="0"/>
        <v>578782000</v>
      </c>
      <c r="F8" s="41">
        <f t="shared" si="0"/>
        <v>578782000</v>
      </c>
      <c r="G8" s="42">
        <f t="shared" si="0"/>
        <v>315626000</v>
      </c>
      <c r="H8" s="41">
        <f t="shared" si="0"/>
        <v>80250000</v>
      </c>
      <c r="I8" s="42">
        <f t="shared" si="0"/>
        <v>88426629</v>
      </c>
      <c r="J8" s="41">
        <f t="shared" si="0"/>
        <v>123387000</v>
      </c>
      <c r="K8" s="42">
        <f t="shared" si="0"/>
        <v>130923918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203637000</v>
      </c>
      <c r="Q8" s="42">
        <f t="shared" si="0"/>
        <v>219350547</v>
      </c>
      <c r="R8" s="16">
        <f>IF(($H8       =0),0,((($J8       -$H8       )/$H8       )*100))</f>
        <v>53.753271028037389</v>
      </c>
      <c r="S8" s="17">
        <f>IF(($I8       =0),0,((($K8       -$I8       )/$I8       )*100))</f>
        <v>48.059379262326054</v>
      </c>
      <c r="T8" s="16">
        <f>IF(($E8       =0),0,(($P8       /$E8       )*100))</f>
        <v>35.183713384313961</v>
      </c>
      <c r="U8" s="18">
        <f>IF(($E8       =0),0,(($Q8       /$E8       )*100))</f>
        <v>37.898646986257347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573013000</v>
      </c>
      <c r="C9" s="43">
        <f t="shared" si="2"/>
        <v>0</v>
      </c>
      <c r="D9" s="43">
        <f t="shared" si="2"/>
        <v>0</v>
      </c>
      <c r="E9" s="43">
        <f t="shared" si="2"/>
        <v>573013000</v>
      </c>
      <c r="F9" s="44">
        <f t="shared" si="2"/>
        <v>573013000</v>
      </c>
      <c r="G9" s="45">
        <f t="shared" si="2"/>
        <v>311001000</v>
      </c>
      <c r="H9" s="44">
        <f t="shared" si="2"/>
        <v>79300000</v>
      </c>
      <c r="I9" s="45">
        <f t="shared" si="2"/>
        <v>87475878</v>
      </c>
      <c r="J9" s="44">
        <f t="shared" si="2"/>
        <v>121484000</v>
      </c>
      <c r="K9" s="45">
        <f t="shared" si="2"/>
        <v>129019848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200784000</v>
      </c>
      <c r="Q9" s="45">
        <f t="shared" si="2"/>
        <v>216495726</v>
      </c>
      <c r="R9" s="20">
        <f>IF(($H9       =0),0,((($J9       -$H9       )/$H9       )*100))</f>
        <v>53.195460277427486</v>
      </c>
      <c r="S9" s="21">
        <f>IF(($I9       =0),0,((($K9       -$I9       )/$I9       )*100))</f>
        <v>47.491915428388154</v>
      </c>
      <c r="T9" s="20">
        <f>IF(($E9       =0),0,(($P9       /$E9       )*100))</f>
        <v>35.040042721543841</v>
      </c>
      <c r="U9" s="22">
        <f>IF(($E9       =0),0,(($Q9       /$E9       )*100))</f>
        <v>37.781992031594399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290379000</v>
      </c>
      <c r="C10" s="46"/>
      <c r="D10" s="46"/>
      <c r="E10" s="46">
        <f t="shared" ref="E10:E41" si="4">$B10      +$C10      +$D10</f>
        <v>290379000</v>
      </c>
      <c r="F10" s="47">
        <v>290379000</v>
      </c>
      <c r="G10" s="48">
        <v>249000000</v>
      </c>
      <c r="H10" s="47">
        <v>48756000</v>
      </c>
      <c r="I10" s="48">
        <v>57574964</v>
      </c>
      <c r="J10" s="47">
        <v>93716000</v>
      </c>
      <c r="K10" s="48">
        <v>98920761</v>
      </c>
      <c r="L10" s="47"/>
      <c r="M10" s="48"/>
      <c r="N10" s="47"/>
      <c r="O10" s="48"/>
      <c r="P10" s="47">
        <f t="shared" ref="P10:P41" si="5">$H10      +$J10      +$L10      +$N10</f>
        <v>142472000</v>
      </c>
      <c r="Q10" s="48">
        <f t="shared" ref="Q10:Q41" si="6">$I10      +$K10      +$M10      +$O10</f>
        <v>156495725</v>
      </c>
      <c r="R10" s="24">
        <f t="shared" ref="R10:R41" si="7">IF(($H10      =0),0,((($J10      -$H10      )/$H10      )*100))</f>
        <v>92.214291574370336</v>
      </c>
      <c r="S10" s="25">
        <f t="shared" ref="S10:S41" si="8">IF(($I10      =0),0,((($K10      -$I10      )/$I10      )*100))</f>
        <v>71.812110902926491</v>
      </c>
      <c r="T10" s="24">
        <f t="shared" ref="T10:T41" si="9">IF(($E10      =0),0,(($P10      /$E10      )*100))</f>
        <v>49.064154088277732</v>
      </c>
      <c r="U10" s="26">
        <f t="shared" ref="U10:U41" si="10">IF(($E10      =0),0,(($Q10      /$E10      )*100))</f>
        <v>53.893609730731221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2859000</v>
      </c>
      <c r="C16" s="46"/>
      <c r="D16" s="46"/>
      <c r="E16" s="46">
        <f t="shared" si="4"/>
        <v>2859000</v>
      </c>
      <c r="F16" s="47">
        <v>2859000</v>
      </c>
      <c r="G16" s="48">
        <v>2001000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>
        <v>129775000</v>
      </c>
      <c r="C20" s="46"/>
      <c r="D20" s="46"/>
      <c r="E20" s="46">
        <f t="shared" si="4"/>
        <v>129775000</v>
      </c>
      <c r="F20" s="47">
        <v>129775000</v>
      </c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150000000</v>
      </c>
      <c r="C23" s="46"/>
      <c r="D23" s="46"/>
      <c r="E23" s="46">
        <f t="shared" si="4"/>
        <v>150000000</v>
      </c>
      <c r="F23" s="47">
        <v>150000000</v>
      </c>
      <c r="G23" s="48">
        <v>60000000</v>
      </c>
      <c r="H23" s="47">
        <v>30544000</v>
      </c>
      <c r="I23" s="48">
        <v>29900914</v>
      </c>
      <c r="J23" s="47">
        <v>27768000</v>
      </c>
      <c r="K23" s="48">
        <v>30099087</v>
      </c>
      <c r="L23" s="47"/>
      <c r="M23" s="48"/>
      <c r="N23" s="47"/>
      <c r="O23" s="48"/>
      <c r="P23" s="47">
        <f t="shared" si="5"/>
        <v>58312000</v>
      </c>
      <c r="Q23" s="48">
        <f t="shared" si="6"/>
        <v>60000001</v>
      </c>
      <c r="R23" s="24">
        <f t="shared" si="7"/>
        <v>-9.0885280251440541</v>
      </c>
      <c r="S23" s="25">
        <f t="shared" si="8"/>
        <v>0.66276569338315205</v>
      </c>
      <c r="T23" s="24">
        <f t="shared" si="9"/>
        <v>38.87466666666667</v>
      </c>
      <c r="U23" s="26">
        <f t="shared" si="10"/>
        <v>40.000000666666665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5769000</v>
      </c>
      <c r="C27" s="43">
        <f t="shared" si="11"/>
        <v>0</v>
      </c>
      <c r="D27" s="43">
        <f t="shared" si="11"/>
        <v>0</v>
      </c>
      <c r="E27" s="43">
        <f t="shared" si="11"/>
        <v>5769000</v>
      </c>
      <c r="F27" s="44">
        <f t="shared" si="11"/>
        <v>5769000</v>
      </c>
      <c r="G27" s="45">
        <f t="shared" si="11"/>
        <v>4625000</v>
      </c>
      <c r="H27" s="44">
        <f t="shared" si="11"/>
        <v>950000</v>
      </c>
      <c r="I27" s="45">
        <f t="shared" si="11"/>
        <v>950751</v>
      </c>
      <c r="J27" s="44">
        <f t="shared" si="11"/>
        <v>1903000</v>
      </c>
      <c r="K27" s="45">
        <f t="shared" si="11"/>
        <v>1904070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2853000</v>
      </c>
      <c r="Q27" s="45">
        <f t="shared" si="11"/>
        <v>2854821</v>
      </c>
      <c r="R27" s="20">
        <f t="shared" si="7"/>
        <v>100.31578947368421</v>
      </c>
      <c r="S27" s="21">
        <f t="shared" si="8"/>
        <v>100.27010226652405</v>
      </c>
      <c r="T27" s="20">
        <f t="shared" si="9"/>
        <v>49.453978159126365</v>
      </c>
      <c r="U27" s="22">
        <f t="shared" si="10"/>
        <v>49.485543421736871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208000</v>
      </c>
      <c r="I30" s="48">
        <v>208037</v>
      </c>
      <c r="J30" s="47">
        <v>747000</v>
      </c>
      <c r="K30" s="48">
        <v>747800</v>
      </c>
      <c r="L30" s="47"/>
      <c r="M30" s="48"/>
      <c r="N30" s="47"/>
      <c r="O30" s="48"/>
      <c r="P30" s="47">
        <f t="shared" si="5"/>
        <v>955000</v>
      </c>
      <c r="Q30" s="48">
        <f t="shared" si="6"/>
        <v>955837</v>
      </c>
      <c r="R30" s="24">
        <f t="shared" si="7"/>
        <v>259.13461538461536</v>
      </c>
      <c r="S30" s="25">
        <f t="shared" si="8"/>
        <v>259.45528920336284</v>
      </c>
      <c r="T30" s="24">
        <f t="shared" si="9"/>
        <v>48.974358974358971</v>
      </c>
      <c r="U30" s="26">
        <f t="shared" si="10"/>
        <v>49.017282051282052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3819000</v>
      </c>
      <c r="C32" s="46"/>
      <c r="D32" s="46"/>
      <c r="E32" s="46">
        <f t="shared" si="4"/>
        <v>3819000</v>
      </c>
      <c r="F32" s="47">
        <v>3819000</v>
      </c>
      <c r="G32" s="48">
        <v>2675000</v>
      </c>
      <c r="H32" s="47">
        <v>742000</v>
      </c>
      <c r="I32" s="48">
        <v>742714</v>
      </c>
      <c r="J32" s="47">
        <v>1156000</v>
      </c>
      <c r="K32" s="48">
        <v>1156270</v>
      </c>
      <c r="L32" s="47"/>
      <c r="M32" s="48"/>
      <c r="N32" s="47"/>
      <c r="O32" s="48"/>
      <c r="P32" s="47">
        <f t="shared" si="5"/>
        <v>1898000</v>
      </c>
      <c r="Q32" s="48">
        <f t="shared" si="6"/>
        <v>1898984</v>
      </c>
      <c r="R32" s="24">
        <f t="shared" si="7"/>
        <v>55.795148247978432</v>
      </c>
      <c r="S32" s="25">
        <f t="shared" si="8"/>
        <v>55.681729440942277</v>
      </c>
      <c r="T32" s="24">
        <f t="shared" si="9"/>
        <v>49.698874050798636</v>
      </c>
      <c r="U32" s="26">
        <f t="shared" si="10"/>
        <v>49.72463995810422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1390000</v>
      </c>
      <c r="C42" s="52">
        <f t="shared" si="13"/>
        <v>0</v>
      </c>
      <c r="D42" s="52">
        <f t="shared" si="13"/>
        <v>0</v>
      </c>
      <c r="E42" s="52">
        <f t="shared" si="13"/>
        <v>1390000</v>
      </c>
      <c r="F42" s="53">
        <f t="shared" si="13"/>
        <v>1390000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1390000</v>
      </c>
      <c r="C53" s="43">
        <f t="shared" si="24"/>
        <v>0</v>
      </c>
      <c r="D53" s="43">
        <f t="shared" si="24"/>
        <v>0</v>
      </c>
      <c r="E53" s="43">
        <f t="shared" si="24"/>
        <v>1390000</v>
      </c>
      <c r="F53" s="44">
        <f t="shared" si="24"/>
        <v>1390000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1390000</v>
      </c>
      <c r="C56" s="46"/>
      <c r="D56" s="46"/>
      <c r="E56" s="46">
        <f t="shared" si="21"/>
        <v>1390000</v>
      </c>
      <c r="F56" s="47">
        <v>1390000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580172000</v>
      </c>
      <c r="C58" s="43">
        <f t="shared" si="26"/>
        <v>0</v>
      </c>
      <c r="D58" s="43">
        <f t="shared" si="26"/>
        <v>0</v>
      </c>
      <c r="E58" s="43">
        <f t="shared" si="26"/>
        <v>580172000</v>
      </c>
      <c r="F58" s="44">
        <f t="shared" si="26"/>
        <v>580172000</v>
      </c>
      <c r="G58" s="45">
        <f t="shared" si="26"/>
        <v>315626000</v>
      </c>
      <c r="H58" s="44">
        <f t="shared" si="26"/>
        <v>80250000</v>
      </c>
      <c r="I58" s="45">
        <f t="shared" si="26"/>
        <v>88426629</v>
      </c>
      <c r="J58" s="44">
        <f t="shared" si="26"/>
        <v>123387000</v>
      </c>
      <c r="K58" s="45">
        <f t="shared" si="26"/>
        <v>130923918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203637000</v>
      </c>
      <c r="Q58" s="45">
        <f t="shared" si="26"/>
        <v>219350547</v>
      </c>
      <c r="R58" s="20">
        <f t="shared" si="14"/>
        <v>53.753271028037389</v>
      </c>
      <c r="S58" s="21">
        <f t="shared" si="15"/>
        <v>48.059379262326054</v>
      </c>
      <c r="T58" s="20">
        <f t="shared" si="16"/>
        <v>35.099418793047576</v>
      </c>
      <c r="U58" s="22">
        <f t="shared" si="17"/>
        <v>37.807847845121792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580172000</v>
      </c>
      <c r="C62" s="55">
        <f t="shared" si="30"/>
        <v>0</v>
      </c>
      <c r="D62" s="55">
        <f t="shared" si="30"/>
        <v>0</v>
      </c>
      <c r="E62" s="55">
        <f t="shared" si="30"/>
        <v>580172000</v>
      </c>
      <c r="F62" s="56">
        <f t="shared" si="30"/>
        <v>580172000</v>
      </c>
      <c r="G62" s="57">
        <f t="shared" si="30"/>
        <v>315626000</v>
      </c>
      <c r="H62" s="56">
        <f t="shared" si="30"/>
        <v>80250000</v>
      </c>
      <c r="I62" s="57">
        <f t="shared" si="30"/>
        <v>88426629</v>
      </c>
      <c r="J62" s="56">
        <f t="shared" si="30"/>
        <v>123387000</v>
      </c>
      <c r="K62" s="57">
        <f t="shared" si="30"/>
        <v>130923918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203637000</v>
      </c>
      <c r="Q62" s="57">
        <f t="shared" si="30"/>
        <v>219350547</v>
      </c>
      <c r="R62" s="38">
        <f t="shared" si="14"/>
        <v>53.753271028037389</v>
      </c>
      <c r="S62" s="39">
        <f t="shared" si="15"/>
        <v>48.059379262326054</v>
      </c>
      <c r="T62" s="38">
        <f t="shared" si="16"/>
        <v>35.099418793047576</v>
      </c>
      <c r="U62" s="39">
        <f t="shared" si="17"/>
        <v>37.807847845121792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92065000</v>
      </c>
      <c r="C8" s="40">
        <f t="shared" si="0"/>
        <v>0</v>
      </c>
      <c r="D8" s="40">
        <f t="shared" si="0"/>
        <v>0</v>
      </c>
      <c r="E8" s="40">
        <f t="shared" si="0"/>
        <v>92065000</v>
      </c>
      <c r="F8" s="41">
        <f t="shared" si="0"/>
        <v>92065000</v>
      </c>
      <c r="G8" s="42">
        <f t="shared" si="0"/>
        <v>80097000</v>
      </c>
      <c r="H8" s="41">
        <f t="shared" si="0"/>
        <v>25549000</v>
      </c>
      <c r="I8" s="42">
        <f t="shared" si="0"/>
        <v>23321432</v>
      </c>
      <c r="J8" s="41">
        <f t="shared" si="0"/>
        <v>29417000</v>
      </c>
      <c r="K8" s="42">
        <f t="shared" si="0"/>
        <v>33291494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54966000</v>
      </c>
      <c r="Q8" s="42">
        <f t="shared" si="0"/>
        <v>56612926</v>
      </c>
      <c r="R8" s="16">
        <f>IF(($H8       =0),0,((($J8       -$H8       )/$H8       )*100))</f>
        <v>15.139535793964539</v>
      </c>
      <c r="S8" s="17">
        <f>IF(($I8       =0),0,((($K8       -$I8       )/$I8       )*100))</f>
        <v>42.750642413381819</v>
      </c>
      <c r="T8" s="16">
        <f>IF(($E8       =0),0,(($P8       /$E8       )*100))</f>
        <v>59.70347037419215</v>
      </c>
      <c r="U8" s="18">
        <f>IF(($E8       =0),0,(($Q8       /$E8       )*100))</f>
        <v>61.492343452995172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79601000</v>
      </c>
      <c r="C9" s="43">
        <f t="shared" si="2"/>
        <v>0</v>
      </c>
      <c r="D9" s="43">
        <f t="shared" si="2"/>
        <v>0</v>
      </c>
      <c r="E9" s="43">
        <f t="shared" si="2"/>
        <v>79601000</v>
      </c>
      <c r="F9" s="44">
        <f t="shared" si="2"/>
        <v>79601000</v>
      </c>
      <c r="G9" s="45">
        <f t="shared" si="2"/>
        <v>69102000</v>
      </c>
      <c r="H9" s="44">
        <f t="shared" si="2"/>
        <v>23290000</v>
      </c>
      <c r="I9" s="45">
        <f t="shared" si="2"/>
        <v>20830675</v>
      </c>
      <c r="J9" s="44">
        <f t="shared" si="2"/>
        <v>22358000</v>
      </c>
      <c r="K9" s="45">
        <f t="shared" si="2"/>
        <v>25361896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45648000</v>
      </c>
      <c r="Q9" s="45">
        <f t="shared" si="2"/>
        <v>46192571</v>
      </c>
      <c r="R9" s="20">
        <f>IF(($H9       =0),0,((($J9       -$H9       )/$H9       )*100))</f>
        <v>-4.0017174753112918</v>
      </c>
      <c r="S9" s="21">
        <f>IF(($I9       =0),0,((($K9       -$I9       )/$I9       )*100))</f>
        <v>21.752636436409286</v>
      </c>
      <c r="T9" s="20">
        <f>IF(($E9       =0),0,(($P9       /$E9       )*100))</f>
        <v>57.346013241039685</v>
      </c>
      <c r="U9" s="22">
        <f>IF(($E9       =0),0,(($Q9       /$E9       )*100))</f>
        <v>58.030139068604669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68605000</v>
      </c>
      <c r="C10" s="46"/>
      <c r="D10" s="46"/>
      <c r="E10" s="46">
        <f t="shared" ref="E10:E41" si="4">$B10      +$C10      +$D10</f>
        <v>68605000</v>
      </c>
      <c r="F10" s="47">
        <v>68605000</v>
      </c>
      <c r="G10" s="48">
        <v>62606000</v>
      </c>
      <c r="H10" s="47">
        <v>17420000</v>
      </c>
      <c r="I10" s="48">
        <v>14067120</v>
      </c>
      <c r="J10" s="47">
        <v>22267000</v>
      </c>
      <c r="K10" s="48">
        <v>23758304</v>
      </c>
      <c r="L10" s="47"/>
      <c r="M10" s="48"/>
      <c r="N10" s="47"/>
      <c r="O10" s="48"/>
      <c r="P10" s="47">
        <f t="shared" ref="P10:P41" si="5">$H10      +$J10      +$L10      +$N10</f>
        <v>39687000</v>
      </c>
      <c r="Q10" s="48">
        <f t="shared" ref="Q10:Q41" si="6">$I10      +$K10      +$M10      +$O10</f>
        <v>37825424</v>
      </c>
      <c r="R10" s="24">
        <f t="shared" ref="R10:R41" si="7">IF(($H10      =0),0,((($J10      -$H10      )/$H10      )*100))</f>
        <v>27.82433983926521</v>
      </c>
      <c r="S10" s="25">
        <f t="shared" ref="S10:S41" si="8">IF(($I10      =0),0,((($K10      -$I10      )/$I10      )*100))</f>
        <v>68.892452755077088</v>
      </c>
      <c r="T10" s="24">
        <f t="shared" ref="T10:T41" si="9">IF(($E10      =0),0,(($P10      /$E10      )*100))</f>
        <v>57.848553312440785</v>
      </c>
      <c r="U10" s="26">
        <f t="shared" ref="U10:U41" si="10">IF(($E10      =0),0,(($Q10      /$E10      )*100))</f>
        <v>55.135083448728231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10996000</v>
      </c>
      <c r="C13" s="46"/>
      <c r="D13" s="46"/>
      <c r="E13" s="46">
        <f t="shared" si="4"/>
        <v>10996000</v>
      </c>
      <c r="F13" s="47">
        <v>10996000</v>
      </c>
      <c r="G13" s="48">
        <v>6496000</v>
      </c>
      <c r="H13" s="47">
        <v>5870000</v>
      </c>
      <c r="I13" s="48">
        <v>6763555</v>
      </c>
      <c r="J13" s="47">
        <v>91000</v>
      </c>
      <c r="K13" s="48">
        <v>1603592</v>
      </c>
      <c r="L13" s="47"/>
      <c r="M13" s="48"/>
      <c r="N13" s="47"/>
      <c r="O13" s="48"/>
      <c r="P13" s="47">
        <f t="shared" si="5"/>
        <v>5961000</v>
      </c>
      <c r="Q13" s="48">
        <f t="shared" si="6"/>
        <v>8367147</v>
      </c>
      <c r="R13" s="24">
        <f t="shared" si="7"/>
        <v>-98.449744463373079</v>
      </c>
      <c r="S13" s="25">
        <f t="shared" si="8"/>
        <v>-76.290693281861394</v>
      </c>
      <c r="T13" s="24">
        <f t="shared" si="9"/>
        <v>54.210622044379775</v>
      </c>
      <c r="U13" s="26">
        <f t="shared" si="10"/>
        <v>76.092642779192431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12464000</v>
      </c>
      <c r="C27" s="43">
        <f t="shared" si="11"/>
        <v>0</v>
      </c>
      <c r="D27" s="43">
        <f t="shared" si="11"/>
        <v>0</v>
      </c>
      <c r="E27" s="43">
        <f t="shared" si="11"/>
        <v>12464000</v>
      </c>
      <c r="F27" s="44">
        <f t="shared" si="11"/>
        <v>12464000</v>
      </c>
      <c r="G27" s="45">
        <f t="shared" si="11"/>
        <v>10995000</v>
      </c>
      <c r="H27" s="44">
        <f t="shared" si="11"/>
        <v>2259000</v>
      </c>
      <c r="I27" s="45">
        <f t="shared" si="11"/>
        <v>2490757</v>
      </c>
      <c r="J27" s="44">
        <f t="shared" si="11"/>
        <v>7059000</v>
      </c>
      <c r="K27" s="45">
        <f t="shared" si="11"/>
        <v>7929598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9318000</v>
      </c>
      <c r="Q27" s="45">
        <f t="shared" si="11"/>
        <v>10420355</v>
      </c>
      <c r="R27" s="20">
        <f t="shared" si="7"/>
        <v>212.48339973439573</v>
      </c>
      <c r="S27" s="21">
        <f t="shared" si="8"/>
        <v>218.36096415668007</v>
      </c>
      <c r="T27" s="20">
        <f t="shared" si="9"/>
        <v>74.759306803594356</v>
      </c>
      <c r="U27" s="22">
        <f t="shared" si="10"/>
        <v>83.60361842105263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84000</v>
      </c>
      <c r="I30" s="48">
        <v>144182</v>
      </c>
      <c r="J30" s="47">
        <v>654000</v>
      </c>
      <c r="K30" s="48">
        <v>661679</v>
      </c>
      <c r="L30" s="47"/>
      <c r="M30" s="48"/>
      <c r="N30" s="47"/>
      <c r="O30" s="48"/>
      <c r="P30" s="47">
        <f t="shared" si="5"/>
        <v>738000</v>
      </c>
      <c r="Q30" s="48">
        <f t="shared" si="6"/>
        <v>805861</v>
      </c>
      <c r="R30" s="24">
        <f t="shared" si="7"/>
        <v>678.57142857142856</v>
      </c>
      <c r="S30" s="25">
        <f t="shared" si="8"/>
        <v>358.91928257341419</v>
      </c>
      <c r="T30" s="24">
        <f t="shared" si="9"/>
        <v>36.9</v>
      </c>
      <c r="U30" s="26">
        <f t="shared" si="10"/>
        <v>40.293050000000001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1564000</v>
      </c>
      <c r="C32" s="46"/>
      <c r="D32" s="46"/>
      <c r="E32" s="46">
        <f t="shared" si="4"/>
        <v>1564000</v>
      </c>
      <c r="F32" s="47">
        <v>1564000</v>
      </c>
      <c r="G32" s="48">
        <v>1095000</v>
      </c>
      <c r="H32" s="47">
        <v>500000</v>
      </c>
      <c r="I32" s="48">
        <v>538048</v>
      </c>
      <c r="J32" s="47">
        <v>595000</v>
      </c>
      <c r="K32" s="48">
        <v>871944</v>
      </c>
      <c r="L32" s="47"/>
      <c r="M32" s="48"/>
      <c r="N32" s="47"/>
      <c r="O32" s="48"/>
      <c r="P32" s="47">
        <f t="shared" si="5"/>
        <v>1095000</v>
      </c>
      <c r="Q32" s="48">
        <f t="shared" si="6"/>
        <v>1409992</v>
      </c>
      <c r="R32" s="24">
        <f t="shared" si="7"/>
        <v>19</v>
      </c>
      <c r="S32" s="25">
        <f t="shared" si="8"/>
        <v>62.056916855001788</v>
      </c>
      <c r="T32" s="24">
        <f t="shared" si="9"/>
        <v>70.012787723785166</v>
      </c>
      <c r="U32" s="26">
        <f t="shared" si="10"/>
        <v>90.152941176470591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/>
      <c r="I35" s="48">
        <v>710075</v>
      </c>
      <c r="J35" s="47">
        <v>4725000</v>
      </c>
      <c r="K35" s="48">
        <v>3821619</v>
      </c>
      <c r="L35" s="47"/>
      <c r="M35" s="48"/>
      <c r="N35" s="47"/>
      <c r="O35" s="48"/>
      <c r="P35" s="47">
        <f t="shared" si="5"/>
        <v>4725000</v>
      </c>
      <c r="Q35" s="48">
        <f t="shared" si="6"/>
        <v>4531694</v>
      </c>
      <c r="R35" s="24">
        <f t="shared" si="7"/>
        <v>0</v>
      </c>
      <c r="S35" s="25">
        <f t="shared" si="8"/>
        <v>438.19934513959799</v>
      </c>
      <c r="T35" s="24">
        <f t="shared" si="9"/>
        <v>94.5</v>
      </c>
      <c r="U35" s="26">
        <f t="shared" si="10"/>
        <v>90.633880000000005</v>
      </c>
      <c r="V35" s="47"/>
      <c r="W35" s="48"/>
    </row>
    <row r="36" spans="1:23" ht="13" x14ac:dyDescent="0.3">
      <c r="A36" s="23" t="s">
        <v>63</v>
      </c>
      <c r="B36" s="46">
        <v>3900000</v>
      </c>
      <c r="C36" s="46"/>
      <c r="D36" s="46"/>
      <c r="E36" s="46">
        <f t="shared" si="4"/>
        <v>3900000</v>
      </c>
      <c r="F36" s="47">
        <v>3900000</v>
      </c>
      <c r="G36" s="48">
        <v>3900000</v>
      </c>
      <c r="H36" s="47">
        <v>1675000</v>
      </c>
      <c r="I36" s="48">
        <v>1098452</v>
      </c>
      <c r="J36" s="47">
        <v>1085000</v>
      </c>
      <c r="K36" s="48">
        <v>2574356</v>
      </c>
      <c r="L36" s="47"/>
      <c r="M36" s="48"/>
      <c r="N36" s="47"/>
      <c r="O36" s="48"/>
      <c r="P36" s="47">
        <f t="shared" si="5"/>
        <v>2760000</v>
      </c>
      <c r="Q36" s="48">
        <f t="shared" si="6"/>
        <v>3672808</v>
      </c>
      <c r="R36" s="24">
        <f t="shared" si="7"/>
        <v>-35.223880597014926</v>
      </c>
      <c r="S36" s="25">
        <f t="shared" si="8"/>
        <v>134.36217513373364</v>
      </c>
      <c r="T36" s="24">
        <f t="shared" si="9"/>
        <v>70.769230769230774</v>
      </c>
      <c r="U36" s="26">
        <f t="shared" si="10"/>
        <v>94.174564102564105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15980000</v>
      </c>
      <c r="C42" s="52">
        <f t="shared" si="13"/>
        <v>0</v>
      </c>
      <c r="D42" s="52">
        <f t="shared" si="13"/>
        <v>0</v>
      </c>
      <c r="E42" s="52">
        <f t="shared" si="13"/>
        <v>15980000</v>
      </c>
      <c r="F42" s="53">
        <f t="shared" si="13"/>
        <v>15980000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15980000</v>
      </c>
      <c r="C43" s="43">
        <f t="shared" si="19"/>
        <v>0</v>
      </c>
      <c r="D43" s="43">
        <f t="shared" si="19"/>
        <v>0</v>
      </c>
      <c r="E43" s="43">
        <f t="shared" si="19"/>
        <v>15980000</v>
      </c>
      <c r="F43" s="44">
        <f t="shared" si="19"/>
        <v>15980000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15980000</v>
      </c>
      <c r="C45" s="46"/>
      <c r="D45" s="46"/>
      <c r="E45" s="46">
        <f t="shared" si="21"/>
        <v>15980000</v>
      </c>
      <c r="F45" s="47">
        <v>15980000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108045000</v>
      </c>
      <c r="C58" s="43">
        <f t="shared" si="26"/>
        <v>0</v>
      </c>
      <c r="D58" s="43">
        <f t="shared" si="26"/>
        <v>0</v>
      </c>
      <c r="E58" s="43">
        <f t="shared" si="26"/>
        <v>108045000</v>
      </c>
      <c r="F58" s="44">
        <f t="shared" si="26"/>
        <v>108045000</v>
      </c>
      <c r="G58" s="45">
        <f t="shared" si="26"/>
        <v>80097000</v>
      </c>
      <c r="H58" s="44">
        <f t="shared" si="26"/>
        <v>25549000</v>
      </c>
      <c r="I58" s="45">
        <f t="shared" si="26"/>
        <v>23321432</v>
      </c>
      <c r="J58" s="44">
        <f t="shared" si="26"/>
        <v>29417000</v>
      </c>
      <c r="K58" s="45">
        <f t="shared" si="26"/>
        <v>33291494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54966000</v>
      </c>
      <c r="Q58" s="45">
        <f t="shared" si="26"/>
        <v>56612926</v>
      </c>
      <c r="R58" s="20">
        <f t="shared" si="14"/>
        <v>15.139535793964539</v>
      </c>
      <c r="S58" s="21">
        <f t="shared" si="15"/>
        <v>42.750642413381819</v>
      </c>
      <c r="T58" s="20">
        <f t="shared" si="16"/>
        <v>50.873247258086906</v>
      </c>
      <c r="U58" s="22">
        <f t="shared" si="17"/>
        <v>52.397543616085898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108045000</v>
      </c>
      <c r="C62" s="55">
        <f t="shared" si="30"/>
        <v>0</v>
      </c>
      <c r="D62" s="55">
        <f t="shared" si="30"/>
        <v>0</v>
      </c>
      <c r="E62" s="55">
        <f t="shared" si="30"/>
        <v>108045000</v>
      </c>
      <c r="F62" s="56">
        <f t="shared" si="30"/>
        <v>108045000</v>
      </c>
      <c r="G62" s="57">
        <f t="shared" si="30"/>
        <v>80097000</v>
      </c>
      <c r="H62" s="56">
        <f t="shared" si="30"/>
        <v>25549000</v>
      </c>
      <c r="I62" s="57">
        <f t="shared" si="30"/>
        <v>23321432</v>
      </c>
      <c r="J62" s="56">
        <f t="shared" si="30"/>
        <v>29417000</v>
      </c>
      <c r="K62" s="57">
        <f t="shared" si="30"/>
        <v>33291494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54966000</v>
      </c>
      <c r="Q62" s="57">
        <f t="shared" si="30"/>
        <v>56612926</v>
      </c>
      <c r="R62" s="38">
        <f t="shared" si="14"/>
        <v>15.139535793964539</v>
      </c>
      <c r="S62" s="39">
        <f t="shared" si="15"/>
        <v>42.750642413381819</v>
      </c>
      <c r="T62" s="38">
        <f t="shared" si="16"/>
        <v>50.873247258086906</v>
      </c>
      <c r="U62" s="39">
        <f t="shared" si="17"/>
        <v>52.397543616085898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154452000</v>
      </c>
      <c r="C8" s="40">
        <f t="shared" si="0"/>
        <v>0</v>
      </c>
      <c r="D8" s="40">
        <f t="shared" si="0"/>
        <v>0</v>
      </c>
      <c r="E8" s="40">
        <f t="shared" si="0"/>
        <v>154452000</v>
      </c>
      <c r="F8" s="41">
        <f t="shared" si="0"/>
        <v>154452000</v>
      </c>
      <c r="G8" s="42">
        <f t="shared" si="0"/>
        <v>126957000</v>
      </c>
      <c r="H8" s="41">
        <f t="shared" si="0"/>
        <v>31073000</v>
      </c>
      <c r="I8" s="42">
        <f t="shared" si="0"/>
        <v>45350224</v>
      </c>
      <c r="J8" s="41">
        <f t="shared" si="0"/>
        <v>37278000</v>
      </c>
      <c r="K8" s="42">
        <f t="shared" si="0"/>
        <v>24713206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68351000</v>
      </c>
      <c r="Q8" s="42">
        <f t="shared" si="0"/>
        <v>70063430</v>
      </c>
      <c r="R8" s="16">
        <f>IF(($H8       =0),0,((($J8       -$H8       )/$H8       )*100))</f>
        <v>19.969105010781064</v>
      </c>
      <c r="S8" s="17">
        <f>IF(($I8       =0),0,((($K8       -$I8       )/$I8       )*100))</f>
        <v>-45.505878868426322</v>
      </c>
      <c r="T8" s="16">
        <f>IF(($E8       =0),0,(($P8       /$E8       )*100))</f>
        <v>44.25387822753995</v>
      </c>
      <c r="U8" s="18">
        <f>IF(($E8       =0),0,(($Q8       /$E8       )*100))</f>
        <v>45.362591614223192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138090000</v>
      </c>
      <c r="C9" s="43">
        <f t="shared" si="2"/>
        <v>0</v>
      </c>
      <c r="D9" s="43">
        <f t="shared" si="2"/>
        <v>0</v>
      </c>
      <c r="E9" s="43">
        <f t="shared" si="2"/>
        <v>138090000</v>
      </c>
      <c r="F9" s="44">
        <f t="shared" si="2"/>
        <v>138090000</v>
      </c>
      <c r="G9" s="45">
        <f t="shared" si="2"/>
        <v>113219000</v>
      </c>
      <c r="H9" s="44">
        <f t="shared" si="2"/>
        <v>28222000</v>
      </c>
      <c r="I9" s="45">
        <f t="shared" si="2"/>
        <v>44403819</v>
      </c>
      <c r="J9" s="44">
        <f t="shared" si="2"/>
        <v>34416000</v>
      </c>
      <c r="K9" s="45">
        <f t="shared" si="2"/>
        <v>24270707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62638000</v>
      </c>
      <c r="Q9" s="45">
        <f t="shared" si="2"/>
        <v>68674526</v>
      </c>
      <c r="R9" s="20">
        <f>IF(($H9       =0),0,((($J9       -$H9       )/$H9       )*100))</f>
        <v>21.947416908794555</v>
      </c>
      <c r="S9" s="21">
        <f>IF(($I9       =0),0,((($K9       -$I9       )/$I9       )*100))</f>
        <v>-45.340946912696857</v>
      </c>
      <c r="T9" s="20">
        <f>IF(($E9       =0),0,(($P9       /$E9       )*100))</f>
        <v>45.360272286190167</v>
      </c>
      <c r="U9" s="22">
        <f>IF(($E9       =0),0,(($Q9       /$E9       )*100))</f>
        <v>49.731715547831122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112922000</v>
      </c>
      <c r="C10" s="46"/>
      <c r="D10" s="46"/>
      <c r="E10" s="46">
        <f t="shared" ref="E10:E41" si="4">$B10      +$C10      +$D10</f>
        <v>112922000</v>
      </c>
      <c r="F10" s="47">
        <v>112922000</v>
      </c>
      <c r="G10" s="48">
        <v>96051000</v>
      </c>
      <c r="H10" s="47">
        <v>28222000</v>
      </c>
      <c r="I10" s="48">
        <v>36964751</v>
      </c>
      <c r="J10" s="47">
        <v>22434000</v>
      </c>
      <c r="K10" s="48">
        <v>20573057</v>
      </c>
      <c r="L10" s="47"/>
      <c r="M10" s="48"/>
      <c r="N10" s="47"/>
      <c r="O10" s="48"/>
      <c r="P10" s="47">
        <f t="shared" ref="P10:P41" si="5">$H10      +$J10      +$L10      +$N10</f>
        <v>50656000</v>
      </c>
      <c r="Q10" s="48">
        <f t="shared" ref="Q10:Q41" si="6">$I10      +$K10      +$M10      +$O10</f>
        <v>57537808</v>
      </c>
      <c r="R10" s="24">
        <f t="shared" ref="R10:R41" si="7">IF(($H10      =0),0,((($J10      -$H10      )/$H10      )*100))</f>
        <v>-20.508822904117356</v>
      </c>
      <c r="S10" s="25">
        <f t="shared" ref="S10:S41" si="8">IF(($I10      =0),0,((($K10      -$I10      )/$I10      )*100))</f>
        <v>-44.344121241341519</v>
      </c>
      <c r="T10" s="24">
        <f t="shared" ref="T10:T41" si="9">IF(($E10      =0),0,(($P10      /$E10      )*100))</f>
        <v>44.859283399160482</v>
      </c>
      <c r="U10" s="26">
        <f t="shared" ref="U10:U41" si="10">IF(($E10      =0),0,(($Q10      /$E10      )*100))</f>
        <v>50.953585660898668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25168000</v>
      </c>
      <c r="C13" s="46"/>
      <c r="D13" s="46"/>
      <c r="E13" s="46">
        <f t="shared" si="4"/>
        <v>25168000</v>
      </c>
      <c r="F13" s="47">
        <v>25168000</v>
      </c>
      <c r="G13" s="48">
        <v>17168000</v>
      </c>
      <c r="H13" s="47"/>
      <c r="I13" s="48">
        <v>7439068</v>
      </c>
      <c r="J13" s="47">
        <v>11982000</v>
      </c>
      <c r="K13" s="48">
        <v>3697650</v>
      </c>
      <c r="L13" s="47"/>
      <c r="M13" s="48"/>
      <c r="N13" s="47"/>
      <c r="O13" s="48"/>
      <c r="P13" s="47">
        <f t="shared" si="5"/>
        <v>11982000</v>
      </c>
      <c r="Q13" s="48">
        <f t="shared" si="6"/>
        <v>11136718</v>
      </c>
      <c r="R13" s="24">
        <f t="shared" si="7"/>
        <v>0</v>
      </c>
      <c r="S13" s="25">
        <f t="shared" si="8"/>
        <v>-50.29417663610549</v>
      </c>
      <c r="T13" s="24">
        <f t="shared" si="9"/>
        <v>47.608073744437377</v>
      </c>
      <c r="U13" s="26">
        <f t="shared" si="10"/>
        <v>44.249515257469803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16362000</v>
      </c>
      <c r="C27" s="43">
        <f t="shared" si="11"/>
        <v>0</v>
      </c>
      <c r="D27" s="43">
        <f t="shared" si="11"/>
        <v>0</v>
      </c>
      <c r="E27" s="43">
        <f t="shared" si="11"/>
        <v>16362000</v>
      </c>
      <c r="F27" s="44">
        <f t="shared" si="11"/>
        <v>16362000</v>
      </c>
      <c r="G27" s="45">
        <f t="shared" si="11"/>
        <v>13738000</v>
      </c>
      <c r="H27" s="44">
        <f t="shared" si="11"/>
        <v>2851000</v>
      </c>
      <c r="I27" s="45">
        <f t="shared" si="11"/>
        <v>946405</v>
      </c>
      <c r="J27" s="44">
        <f t="shared" si="11"/>
        <v>2862000</v>
      </c>
      <c r="K27" s="45">
        <f t="shared" si="11"/>
        <v>442499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5713000</v>
      </c>
      <c r="Q27" s="45">
        <f t="shared" si="11"/>
        <v>1388904</v>
      </c>
      <c r="R27" s="20">
        <f t="shared" si="7"/>
        <v>0.3858295334970186</v>
      </c>
      <c r="S27" s="21">
        <f t="shared" si="8"/>
        <v>-53.244224195772425</v>
      </c>
      <c r="T27" s="20">
        <f t="shared" si="9"/>
        <v>34.91626940471825</v>
      </c>
      <c r="U27" s="22">
        <f t="shared" si="10"/>
        <v>8.4885955262192887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215000</v>
      </c>
      <c r="I30" s="48">
        <v>191942</v>
      </c>
      <c r="J30" s="47">
        <v>203000</v>
      </c>
      <c r="K30" s="48">
        <v>2379</v>
      </c>
      <c r="L30" s="47"/>
      <c r="M30" s="48"/>
      <c r="N30" s="47"/>
      <c r="O30" s="48"/>
      <c r="P30" s="47">
        <f t="shared" si="5"/>
        <v>418000</v>
      </c>
      <c r="Q30" s="48">
        <f t="shared" si="6"/>
        <v>194321</v>
      </c>
      <c r="R30" s="24">
        <f t="shared" si="7"/>
        <v>-5.5813953488372094</v>
      </c>
      <c r="S30" s="25">
        <f t="shared" si="8"/>
        <v>-98.760563086765799</v>
      </c>
      <c r="T30" s="24">
        <f t="shared" si="9"/>
        <v>20.9</v>
      </c>
      <c r="U30" s="26">
        <f t="shared" si="10"/>
        <v>9.7160499999999992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5412000</v>
      </c>
      <c r="C32" s="46"/>
      <c r="D32" s="46"/>
      <c r="E32" s="46">
        <f t="shared" si="4"/>
        <v>5412000</v>
      </c>
      <c r="F32" s="47">
        <v>5412000</v>
      </c>
      <c r="G32" s="48">
        <v>3788000</v>
      </c>
      <c r="H32" s="47">
        <v>1151000</v>
      </c>
      <c r="I32" s="48"/>
      <c r="J32" s="47">
        <v>1815000</v>
      </c>
      <c r="K32" s="48"/>
      <c r="L32" s="47"/>
      <c r="M32" s="48"/>
      <c r="N32" s="47"/>
      <c r="O32" s="48"/>
      <c r="P32" s="47">
        <f t="shared" si="5"/>
        <v>2966000</v>
      </c>
      <c r="Q32" s="48">
        <f t="shared" si="6"/>
        <v>0</v>
      </c>
      <c r="R32" s="24">
        <f t="shared" si="7"/>
        <v>57.688966116420502</v>
      </c>
      <c r="S32" s="25">
        <f t="shared" si="8"/>
        <v>0</v>
      </c>
      <c r="T32" s="24">
        <f t="shared" si="9"/>
        <v>54.804138950480421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/>
      <c r="I35" s="48">
        <v>754463</v>
      </c>
      <c r="J35" s="47">
        <v>487000</v>
      </c>
      <c r="K35" s="48">
        <v>440120</v>
      </c>
      <c r="L35" s="47"/>
      <c r="M35" s="48"/>
      <c r="N35" s="47"/>
      <c r="O35" s="48"/>
      <c r="P35" s="47">
        <f t="shared" si="5"/>
        <v>487000</v>
      </c>
      <c r="Q35" s="48">
        <f t="shared" si="6"/>
        <v>1194583</v>
      </c>
      <c r="R35" s="24">
        <f t="shared" si="7"/>
        <v>0</v>
      </c>
      <c r="S35" s="25">
        <f t="shared" si="8"/>
        <v>-41.664468635307493</v>
      </c>
      <c r="T35" s="24">
        <f t="shared" si="9"/>
        <v>9.74</v>
      </c>
      <c r="U35" s="26">
        <f t="shared" si="10"/>
        <v>23.891660000000002</v>
      </c>
      <c r="V35" s="47"/>
      <c r="W35" s="48"/>
    </row>
    <row r="36" spans="1:23" ht="13" x14ac:dyDescent="0.3">
      <c r="A36" s="23" t="s">
        <v>63</v>
      </c>
      <c r="B36" s="46">
        <v>3950000</v>
      </c>
      <c r="C36" s="46"/>
      <c r="D36" s="46"/>
      <c r="E36" s="46">
        <f t="shared" si="4"/>
        <v>3950000</v>
      </c>
      <c r="F36" s="47">
        <v>3950000</v>
      </c>
      <c r="G36" s="48">
        <v>3950000</v>
      </c>
      <c r="H36" s="47">
        <v>1485000</v>
      </c>
      <c r="I36" s="48"/>
      <c r="J36" s="47">
        <v>357000</v>
      </c>
      <c r="K36" s="48"/>
      <c r="L36" s="47"/>
      <c r="M36" s="48"/>
      <c r="N36" s="47"/>
      <c r="O36" s="48"/>
      <c r="P36" s="47">
        <f t="shared" si="5"/>
        <v>1842000</v>
      </c>
      <c r="Q36" s="48">
        <f t="shared" si="6"/>
        <v>0</v>
      </c>
      <c r="R36" s="24">
        <f t="shared" si="7"/>
        <v>-75.959595959595958</v>
      </c>
      <c r="S36" s="25">
        <f t="shared" si="8"/>
        <v>0</v>
      </c>
      <c r="T36" s="24">
        <f t="shared" si="9"/>
        <v>46.632911392405063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5252000</v>
      </c>
      <c r="C42" s="52">
        <f t="shared" si="13"/>
        <v>0</v>
      </c>
      <c r="D42" s="52">
        <f t="shared" si="13"/>
        <v>0</v>
      </c>
      <c r="E42" s="52">
        <f t="shared" si="13"/>
        <v>5252000</v>
      </c>
      <c r="F42" s="53">
        <f t="shared" si="13"/>
        <v>5252000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5252000</v>
      </c>
      <c r="C43" s="43">
        <f t="shared" si="19"/>
        <v>0</v>
      </c>
      <c r="D43" s="43">
        <f t="shared" si="19"/>
        <v>0</v>
      </c>
      <c r="E43" s="43">
        <f t="shared" si="19"/>
        <v>5252000</v>
      </c>
      <c r="F43" s="44">
        <f t="shared" si="19"/>
        <v>5252000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5252000</v>
      </c>
      <c r="C45" s="46"/>
      <c r="D45" s="46"/>
      <c r="E45" s="46">
        <f t="shared" si="21"/>
        <v>5252000</v>
      </c>
      <c r="F45" s="47">
        <v>5252000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159704000</v>
      </c>
      <c r="C58" s="43">
        <f t="shared" si="26"/>
        <v>0</v>
      </c>
      <c r="D58" s="43">
        <f t="shared" si="26"/>
        <v>0</v>
      </c>
      <c r="E58" s="43">
        <f t="shared" si="26"/>
        <v>159704000</v>
      </c>
      <c r="F58" s="44">
        <f t="shared" si="26"/>
        <v>159704000</v>
      </c>
      <c r="G58" s="45">
        <f t="shared" si="26"/>
        <v>126957000</v>
      </c>
      <c r="H58" s="44">
        <f t="shared" si="26"/>
        <v>31073000</v>
      </c>
      <c r="I58" s="45">
        <f t="shared" si="26"/>
        <v>45350224</v>
      </c>
      <c r="J58" s="44">
        <f t="shared" si="26"/>
        <v>37278000</v>
      </c>
      <c r="K58" s="45">
        <f t="shared" si="26"/>
        <v>24713206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68351000</v>
      </c>
      <c r="Q58" s="45">
        <f t="shared" si="26"/>
        <v>70063430</v>
      </c>
      <c r="R58" s="20">
        <f t="shared" si="14"/>
        <v>19.969105010781064</v>
      </c>
      <c r="S58" s="21">
        <f t="shared" si="15"/>
        <v>-45.505878868426322</v>
      </c>
      <c r="T58" s="20">
        <f t="shared" si="16"/>
        <v>42.79855232179532</v>
      </c>
      <c r="U58" s="22">
        <f t="shared" si="17"/>
        <v>43.870804738766715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159704000</v>
      </c>
      <c r="C62" s="55">
        <f t="shared" si="30"/>
        <v>0</v>
      </c>
      <c r="D62" s="55">
        <f t="shared" si="30"/>
        <v>0</v>
      </c>
      <c r="E62" s="55">
        <f t="shared" si="30"/>
        <v>159704000</v>
      </c>
      <c r="F62" s="56">
        <f t="shared" si="30"/>
        <v>159704000</v>
      </c>
      <c r="G62" s="57">
        <f t="shared" si="30"/>
        <v>126957000</v>
      </c>
      <c r="H62" s="56">
        <f t="shared" si="30"/>
        <v>31073000</v>
      </c>
      <c r="I62" s="57">
        <f t="shared" si="30"/>
        <v>45350224</v>
      </c>
      <c r="J62" s="56">
        <f t="shared" si="30"/>
        <v>37278000</v>
      </c>
      <c r="K62" s="57">
        <f t="shared" si="30"/>
        <v>24713206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68351000</v>
      </c>
      <c r="Q62" s="57">
        <f t="shared" si="30"/>
        <v>70063430</v>
      </c>
      <c r="R62" s="38">
        <f t="shared" si="14"/>
        <v>19.969105010781064</v>
      </c>
      <c r="S62" s="39">
        <f t="shared" si="15"/>
        <v>-45.505878868426322</v>
      </c>
      <c r="T62" s="38">
        <f t="shared" si="16"/>
        <v>42.79855232179532</v>
      </c>
      <c r="U62" s="39">
        <f t="shared" si="17"/>
        <v>43.870804738766715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67040000</v>
      </c>
      <c r="C8" s="40">
        <f t="shared" si="0"/>
        <v>0</v>
      </c>
      <c r="D8" s="40">
        <f t="shared" si="0"/>
        <v>0</v>
      </c>
      <c r="E8" s="40">
        <f t="shared" si="0"/>
        <v>67040000</v>
      </c>
      <c r="F8" s="41">
        <f t="shared" si="0"/>
        <v>67040000</v>
      </c>
      <c r="G8" s="42">
        <f t="shared" si="0"/>
        <v>39060000</v>
      </c>
      <c r="H8" s="41">
        <f t="shared" si="0"/>
        <v>7525000</v>
      </c>
      <c r="I8" s="42">
        <f t="shared" si="0"/>
        <v>8104137</v>
      </c>
      <c r="J8" s="41">
        <f t="shared" si="0"/>
        <v>13140000</v>
      </c>
      <c r="K8" s="42">
        <f t="shared" si="0"/>
        <v>18674162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20665000</v>
      </c>
      <c r="Q8" s="42">
        <f t="shared" si="0"/>
        <v>26778299</v>
      </c>
      <c r="R8" s="16">
        <f>IF(($H8       =0),0,((($J8       -$H8       )/$H8       )*100))</f>
        <v>74.61794019933555</v>
      </c>
      <c r="S8" s="17">
        <f>IF(($I8       =0),0,((($K8       -$I8       )/$I8       )*100))</f>
        <v>130.42752115370212</v>
      </c>
      <c r="T8" s="16">
        <f>IF(($E8       =0),0,(($P8       /$E8       )*100))</f>
        <v>30.824880668257759</v>
      </c>
      <c r="U8" s="18">
        <f>IF(($E8       =0),0,(($Q8       /$E8       )*100))</f>
        <v>39.943763424821007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58470000</v>
      </c>
      <c r="C9" s="43">
        <f t="shared" si="2"/>
        <v>0</v>
      </c>
      <c r="D9" s="43">
        <f t="shared" si="2"/>
        <v>0</v>
      </c>
      <c r="E9" s="43">
        <f t="shared" si="2"/>
        <v>58470000</v>
      </c>
      <c r="F9" s="44">
        <f t="shared" si="2"/>
        <v>58470000</v>
      </c>
      <c r="G9" s="45">
        <f t="shared" si="2"/>
        <v>31930000</v>
      </c>
      <c r="H9" s="44">
        <f t="shared" si="2"/>
        <v>6921000</v>
      </c>
      <c r="I9" s="45">
        <f t="shared" si="2"/>
        <v>7595062</v>
      </c>
      <c r="J9" s="44">
        <f t="shared" si="2"/>
        <v>11547000</v>
      </c>
      <c r="K9" s="45">
        <f t="shared" si="2"/>
        <v>16911236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18468000</v>
      </c>
      <c r="Q9" s="45">
        <f t="shared" si="2"/>
        <v>24506298</v>
      </c>
      <c r="R9" s="20">
        <f>IF(($H9       =0),0,((($J9       -$H9       )/$H9       )*100))</f>
        <v>66.840052015604684</v>
      </c>
      <c r="S9" s="21">
        <f>IF(($I9       =0),0,((($K9       -$I9       )/$I9       )*100))</f>
        <v>122.66093417012264</v>
      </c>
      <c r="T9" s="20">
        <f>IF(($E9       =0),0,(($P9       /$E9       )*100))</f>
        <v>31.585428424833246</v>
      </c>
      <c r="U9" s="22">
        <f>IF(($E9       =0),0,(($Q9       /$E9       )*100))</f>
        <v>41.912601334017445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37676000</v>
      </c>
      <c r="C10" s="46"/>
      <c r="D10" s="46"/>
      <c r="E10" s="46">
        <f t="shared" ref="E10:E41" si="4">$B10      +$C10      +$D10</f>
        <v>37676000</v>
      </c>
      <c r="F10" s="47">
        <v>37676000</v>
      </c>
      <c r="G10" s="48">
        <v>28136000</v>
      </c>
      <c r="H10" s="47">
        <v>6921000</v>
      </c>
      <c r="I10" s="48">
        <v>7595062</v>
      </c>
      <c r="J10" s="47">
        <v>8357000</v>
      </c>
      <c r="K10" s="48">
        <v>13542749</v>
      </c>
      <c r="L10" s="47"/>
      <c r="M10" s="48"/>
      <c r="N10" s="47"/>
      <c r="O10" s="48"/>
      <c r="P10" s="47">
        <f t="shared" ref="P10:P41" si="5">$H10      +$J10      +$L10      +$N10</f>
        <v>15278000</v>
      </c>
      <c r="Q10" s="48">
        <f t="shared" ref="Q10:Q41" si="6">$I10      +$K10      +$M10      +$O10</f>
        <v>21137811</v>
      </c>
      <c r="R10" s="24">
        <f t="shared" ref="R10:R41" si="7">IF(($H10      =0),0,((($J10      -$H10      )/$H10      )*100))</f>
        <v>20.748446756249098</v>
      </c>
      <c r="S10" s="25">
        <f t="shared" ref="S10:S41" si="8">IF(($I10      =0),0,((($K10      -$I10      )/$I10      )*100))</f>
        <v>78.309920314014562</v>
      </c>
      <c r="T10" s="24">
        <f t="shared" ref="T10:T41" si="9">IF(($E10      =0),0,(($P10      /$E10      )*100))</f>
        <v>40.551013908058181</v>
      </c>
      <c r="U10" s="26">
        <f t="shared" ref="U10:U41" si="10">IF(($E10      =0),0,(($Q10      /$E10      )*100))</f>
        <v>56.104180380082816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20794000</v>
      </c>
      <c r="C13" s="46"/>
      <c r="D13" s="46"/>
      <c r="E13" s="46">
        <f t="shared" si="4"/>
        <v>20794000</v>
      </c>
      <c r="F13" s="47">
        <v>20794000</v>
      </c>
      <c r="G13" s="48">
        <v>3794000</v>
      </c>
      <c r="H13" s="47"/>
      <c r="I13" s="48"/>
      <c r="J13" s="47">
        <v>3190000</v>
      </c>
      <c r="K13" s="48">
        <v>3368487</v>
      </c>
      <c r="L13" s="47"/>
      <c r="M13" s="48"/>
      <c r="N13" s="47"/>
      <c r="O13" s="48"/>
      <c r="P13" s="47">
        <f t="shared" si="5"/>
        <v>3190000</v>
      </c>
      <c r="Q13" s="48">
        <f t="shared" si="6"/>
        <v>3368487</v>
      </c>
      <c r="R13" s="24">
        <f t="shared" si="7"/>
        <v>0</v>
      </c>
      <c r="S13" s="25">
        <f t="shared" si="8"/>
        <v>0</v>
      </c>
      <c r="T13" s="24">
        <f t="shared" si="9"/>
        <v>15.340963739540253</v>
      </c>
      <c r="U13" s="26">
        <f t="shared" si="10"/>
        <v>16.199321919784555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8570000</v>
      </c>
      <c r="C27" s="43">
        <f t="shared" si="11"/>
        <v>0</v>
      </c>
      <c r="D27" s="43">
        <f t="shared" si="11"/>
        <v>0</v>
      </c>
      <c r="E27" s="43">
        <f t="shared" si="11"/>
        <v>8570000</v>
      </c>
      <c r="F27" s="44">
        <f t="shared" si="11"/>
        <v>8570000</v>
      </c>
      <c r="G27" s="45">
        <f t="shared" si="11"/>
        <v>7130000</v>
      </c>
      <c r="H27" s="44">
        <f t="shared" si="11"/>
        <v>604000</v>
      </c>
      <c r="I27" s="45">
        <f t="shared" si="11"/>
        <v>509075</v>
      </c>
      <c r="J27" s="44">
        <f t="shared" si="11"/>
        <v>1593000</v>
      </c>
      <c r="K27" s="45">
        <f t="shared" si="11"/>
        <v>1762926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2197000</v>
      </c>
      <c r="Q27" s="45">
        <f t="shared" si="11"/>
        <v>2272001</v>
      </c>
      <c r="R27" s="20">
        <f t="shared" si="7"/>
        <v>163.74172185430464</v>
      </c>
      <c r="S27" s="21">
        <f t="shared" si="8"/>
        <v>246.29985758483522</v>
      </c>
      <c r="T27" s="20">
        <f t="shared" si="9"/>
        <v>25.635939323220537</v>
      </c>
      <c r="U27" s="22">
        <f t="shared" si="10"/>
        <v>26.511096849474914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245000</v>
      </c>
      <c r="I30" s="48">
        <v>150000</v>
      </c>
      <c r="J30" s="47">
        <v>1152000</v>
      </c>
      <c r="K30" s="48">
        <v>1142576</v>
      </c>
      <c r="L30" s="47"/>
      <c r="M30" s="48"/>
      <c r="N30" s="47"/>
      <c r="O30" s="48"/>
      <c r="P30" s="47">
        <f t="shared" si="5"/>
        <v>1397000</v>
      </c>
      <c r="Q30" s="48">
        <f t="shared" si="6"/>
        <v>1292576</v>
      </c>
      <c r="R30" s="24">
        <f t="shared" si="7"/>
        <v>370.20408163265307</v>
      </c>
      <c r="S30" s="25">
        <f t="shared" si="8"/>
        <v>661.71733333333339</v>
      </c>
      <c r="T30" s="24">
        <f t="shared" si="9"/>
        <v>45.064516129032256</v>
      </c>
      <c r="U30" s="26">
        <f t="shared" si="10"/>
        <v>41.695999999999998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1470000</v>
      </c>
      <c r="C32" s="46"/>
      <c r="D32" s="46"/>
      <c r="E32" s="46">
        <f t="shared" si="4"/>
        <v>1470000</v>
      </c>
      <c r="F32" s="47">
        <v>1470000</v>
      </c>
      <c r="G32" s="48">
        <v>1030000</v>
      </c>
      <c r="H32" s="47">
        <v>359000</v>
      </c>
      <c r="I32" s="48">
        <v>359075</v>
      </c>
      <c r="J32" s="47">
        <v>441000</v>
      </c>
      <c r="K32" s="48">
        <v>620350</v>
      </c>
      <c r="L32" s="47"/>
      <c r="M32" s="48"/>
      <c r="N32" s="47"/>
      <c r="O32" s="48"/>
      <c r="P32" s="47">
        <f t="shared" si="5"/>
        <v>800000</v>
      </c>
      <c r="Q32" s="48">
        <f t="shared" si="6"/>
        <v>979425</v>
      </c>
      <c r="R32" s="24">
        <f t="shared" si="7"/>
        <v>22.841225626740947</v>
      </c>
      <c r="S32" s="25">
        <f t="shared" si="8"/>
        <v>72.763350275012186</v>
      </c>
      <c r="T32" s="24">
        <f t="shared" si="9"/>
        <v>54.421768707482997</v>
      </c>
      <c r="U32" s="26">
        <f t="shared" si="10"/>
        <v>66.627551020408163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9641000</v>
      </c>
      <c r="C42" s="52">
        <f t="shared" si="13"/>
        <v>0</v>
      </c>
      <c r="D42" s="52">
        <f t="shared" si="13"/>
        <v>0</v>
      </c>
      <c r="E42" s="52">
        <f t="shared" si="13"/>
        <v>9641000</v>
      </c>
      <c r="F42" s="53">
        <f t="shared" si="13"/>
        <v>9641000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9641000</v>
      </c>
      <c r="C43" s="43">
        <f t="shared" si="19"/>
        <v>0</v>
      </c>
      <c r="D43" s="43">
        <f t="shared" si="19"/>
        <v>0</v>
      </c>
      <c r="E43" s="43">
        <f t="shared" si="19"/>
        <v>9641000</v>
      </c>
      <c r="F43" s="44">
        <f t="shared" si="19"/>
        <v>9641000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9641000</v>
      </c>
      <c r="C45" s="46"/>
      <c r="D45" s="46"/>
      <c r="E45" s="46">
        <f t="shared" si="21"/>
        <v>9641000</v>
      </c>
      <c r="F45" s="47">
        <v>9641000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76681000</v>
      </c>
      <c r="C58" s="43">
        <f t="shared" si="26"/>
        <v>0</v>
      </c>
      <c r="D58" s="43">
        <f t="shared" si="26"/>
        <v>0</v>
      </c>
      <c r="E58" s="43">
        <f t="shared" si="26"/>
        <v>76681000</v>
      </c>
      <c r="F58" s="44">
        <f t="shared" si="26"/>
        <v>76681000</v>
      </c>
      <c r="G58" s="45">
        <f t="shared" si="26"/>
        <v>39060000</v>
      </c>
      <c r="H58" s="44">
        <f t="shared" si="26"/>
        <v>7525000</v>
      </c>
      <c r="I58" s="45">
        <f t="shared" si="26"/>
        <v>8104137</v>
      </c>
      <c r="J58" s="44">
        <f t="shared" si="26"/>
        <v>13140000</v>
      </c>
      <c r="K58" s="45">
        <f t="shared" si="26"/>
        <v>18674162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20665000</v>
      </c>
      <c r="Q58" s="45">
        <f t="shared" si="26"/>
        <v>26778299</v>
      </c>
      <c r="R58" s="20">
        <f t="shared" si="14"/>
        <v>74.61794019933555</v>
      </c>
      <c r="S58" s="21">
        <f t="shared" si="15"/>
        <v>130.42752115370212</v>
      </c>
      <c r="T58" s="20">
        <f t="shared" si="16"/>
        <v>26.949309476923876</v>
      </c>
      <c r="U58" s="22">
        <f t="shared" si="17"/>
        <v>34.92168724977504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76681000</v>
      </c>
      <c r="C62" s="55">
        <f t="shared" si="30"/>
        <v>0</v>
      </c>
      <c r="D62" s="55">
        <f t="shared" si="30"/>
        <v>0</v>
      </c>
      <c r="E62" s="55">
        <f t="shared" si="30"/>
        <v>76681000</v>
      </c>
      <c r="F62" s="56">
        <f t="shared" si="30"/>
        <v>76681000</v>
      </c>
      <c r="G62" s="57">
        <f t="shared" si="30"/>
        <v>39060000</v>
      </c>
      <c r="H62" s="56">
        <f t="shared" si="30"/>
        <v>7525000</v>
      </c>
      <c r="I62" s="57">
        <f t="shared" si="30"/>
        <v>8104137</v>
      </c>
      <c r="J62" s="56">
        <f t="shared" si="30"/>
        <v>13140000</v>
      </c>
      <c r="K62" s="57">
        <f t="shared" si="30"/>
        <v>18674162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20665000</v>
      </c>
      <c r="Q62" s="57">
        <f t="shared" si="30"/>
        <v>26778299</v>
      </c>
      <c r="R62" s="38">
        <f t="shared" si="14"/>
        <v>74.61794019933555</v>
      </c>
      <c r="S62" s="39">
        <f t="shared" si="15"/>
        <v>130.42752115370212</v>
      </c>
      <c r="T62" s="38">
        <f t="shared" si="16"/>
        <v>26.949309476923876</v>
      </c>
      <c r="U62" s="39">
        <f t="shared" si="17"/>
        <v>34.92168724977504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34517000</v>
      </c>
      <c r="C8" s="40">
        <f t="shared" si="0"/>
        <v>0</v>
      </c>
      <c r="D8" s="40">
        <f t="shared" si="0"/>
        <v>0</v>
      </c>
      <c r="E8" s="40">
        <f t="shared" si="0"/>
        <v>34517000</v>
      </c>
      <c r="F8" s="41">
        <f t="shared" si="0"/>
        <v>34517000</v>
      </c>
      <c r="G8" s="42">
        <f t="shared" si="0"/>
        <v>28899000</v>
      </c>
      <c r="H8" s="41">
        <f t="shared" si="0"/>
        <v>9698000</v>
      </c>
      <c r="I8" s="42">
        <f t="shared" si="0"/>
        <v>9700572</v>
      </c>
      <c r="J8" s="41">
        <f t="shared" si="0"/>
        <v>21622000</v>
      </c>
      <c r="K8" s="42">
        <f t="shared" si="0"/>
        <v>21668449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31320000</v>
      </c>
      <c r="Q8" s="42">
        <f t="shared" si="0"/>
        <v>31369021</v>
      </c>
      <c r="R8" s="16">
        <f>IF(($H8       =0),0,((($J8       -$H8       )/$H8       )*100))</f>
        <v>122.9531862239637</v>
      </c>
      <c r="S8" s="17">
        <f>IF(($I8       =0),0,((($K8       -$I8       )/$I8       )*100))</f>
        <v>123.37290007228441</v>
      </c>
      <c r="T8" s="16">
        <f>IF(($E8       =0),0,(($P8       /$E8       )*100))</f>
        <v>90.737897268012873</v>
      </c>
      <c r="U8" s="18">
        <f>IF(($E8       =0),0,(($Q8       /$E8       )*100))</f>
        <v>90.879917142277719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31372000</v>
      </c>
      <c r="C9" s="43">
        <f t="shared" si="2"/>
        <v>0</v>
      </c>
      <c r="D9" s="43">
        <f t="shared" si="2"/>
        <v>0</v>
      </c>
      <c r="E9" s="43">
        <f t="shared" si="2"/>
        <v>31372000</v>
      </c>
      <c r="F9" s="44">
        <f t="shared" si="2"/>
        <v>31372000</v>
      </c>
      <c r="G9" s="45">
        <f t="shared" si="2"/>
        <v>26143000</v>
      </c>
      <c r="H9" s="44">
        <f t="shared" si="2"/>
        <v>8536000</v>
      </c>
      <c r="I9" s="45">
        <f t="shared" si="2"/>
        <v>8535321</v>
      </c>
      <c r="J9" s="44">
        <f t="shared" si="2"/>
        <v>20827000</v>
      </c>
      <c r="K9" s="45">
        <f t="shared" si="2"/>
        <v>20829070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29363000</v>
      </c>
      <c r="Q9" s="45">
        <f t="shared" si="2"/>
        <v>29364391</v>
      </c>
      <c r="R9" s="20">
        <f>IF(($H9       =0),0,((($J9       -$H9       )/$H9       )*100))</f>
        <v>143.99015932521087</v>
      </c>
      <c r="S9" s="21">
        <f>IF(($I9       =0),0,((($K9       -$I9       )/$I9       )*100))</f>
        <v>144.03382134075565</v>
      </c>
      <c r="T9" s="20">
        <f>IF(($E9       =0),0,(($P9       /$E9       )*100))</f>
        <v>93.596200433507576</v>
      </c>
      <c r="U9" s="22">
        <f>IF(($E9       =0),0,(($Q9       /$E9       )*100))</f>
        <v>93.600634323600659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31372000</v>
      </c>
      <c r="C10" s="46"/>
      <c r="D10" s="46"/>
      <c r="E10" s="46">
        <f t="shared" ref="E10:E41" si="4">$B10      +$C10      +$D10</f>
        <v>31372000</v>
      </c>
      <c r="F10" s="47">
        <v>31372000</v>
      </c>
      <c r="G10" s="48">
        <v>26143000</v>
      </c>
      <c r="H10" s="47">
        <v>8536000</v>
      </c>
      <c r="I10" s="48">
        <v>8535321</v>
      </c>
      <c r="J10" s="47">
        <v>20827000</v>
      </c>
      <c r="K10" s="48">
        <v>20829070</v>
      </c>
      <c r="L10" s="47"/>
      <c r="M10" s="48"/>
      <c r="N10" s="47"/>
      <c r="O10" s="48"/>
      <c r="P10" s="47">
        <f t="shared" ref="P10:P41" si="5">$H10      +$J10      +$L10      +$N10</f>
        <v>29363000</v>
      </c>
      <c r="Q10" s="48">
        <f t="shared" ref="Q10:Q41" si="6">$I10      +$K10      +$M10      +$O10</f>
        <v>29364391</v>
      </c>
      <c r="R10" s="24">
        <f t="shared" ref="R10:R41" si="7">IF(($H10      =0),0,((($J10      -$H10      )/$H10      )*100))</f>
        <v>143.99015932521087</v>
      </c>
      <c r="S10" s="25">
        <f t="shared" ref="S10:S41" si="8">IF(($I10      =0),0,((($K10      -$I10      )/$I10      )*100))</f>
        <v>144.03382134075565</v>
      </c>
      <c r="T10" s="24">
        <f t="shared" ref="T10:T41" si="9">IF(($E10      =0),0,(($P10      /$E10      )*100))</f>
        <v>93.596200433507576</v>
      </c>
      <c r="U10" s="26">
        <f t="shared" ref="U10:U41" si="10">IF(($E10      =0),0,(($Q10      /$E10      )*100))</f>
        <v>93.600634323600659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3145000</v>
      </c>
      <c r="C27" s="43">
        <f t="shared" si="11"/>
        <v>0</v>
      </c>
      <c r="D27" s="43">
        <f t="shared" si="11"/>
        <v>0</v>
      </c>
      <c r="E27" s="43">
        <f t="shared" si="11"/>
        <v>3145000</v>
      </c>
      <c r="F27" s="44">
        <f t="shared" si="11"/>
        <v>3145000</v>
      </c>
      <c r="G27" s="45">
        <f t="shared" si="11"/>
        <v>2756000</v>
      </c>
      <c r="H27" s="44">
        <f t="shared" si="11"/>
        <v>1162000</v>
      </c>
      <c r="I27" s="45">
        <f t="shared" si="11"/>
        <v>1165251</v>
      </c>
      <c r="J27" s="44">
        <f t="shared" si="11"/>
        <v>795000</v>
      </c>
      <c r="K27" s="45">
        <f t="shared" si="11"/>
        <v>839379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1957000</v>
      </c>
      <c r="Q27" s="45">
        <f t="shared" si="11"/>
        <v>2004630</v>
      </c>
      <c r="R27" s="20">
        <f t="shared" si="7"/>
        <v>-31.583476764199659</v>
      </c>
      <c r="S27" s="21">
        <f t="shared" si="8"/>
        <v>-27.965820239587863</v>
      </c>
      <c r="T27" s="20">
        <f t="shared" si="9"/>
        <v>62.225755166931641</v>
      </c>
      <c r="U27" s="22">
        <f t="shared" si="10"/>
        <v>63.74022257551669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735000</v>
      </c>
      <c r="I30" s="48">
        <v>734830</v>
      </c>
      <c r="J30" s="47">
        <v>316000</v>
      </c>
      <c r="K30" s="48">
        <v>315171</v>
      </c>
      <c r="L30" s="47"/>
      <c r="M30" s="48"/>
      <c r="N30" s="47"/>
      <c r="O30" s="48"/>
      <c r="P30" s="47">
        <f t="shared" si="5"/>
        <v>1051000</v>
      </c>
      <c r="Q30" s="48">
        <f t="shared" si="6"/>
        <v>1050001</v>
      </c>
      <c r="R30" s="24">
        <f t="shared" si="7"/>
        <v>-57.006802721088434</v>
      </c>
      <c r="S30" s="25">
        <f t="shared" si="8"/>
        <v>-57.109671624729529</v>
      </c>
      <c r="T30" s="24">
        <f t="shared" si="9"/>
        <v>56.810810810810807</v>
      </c>
      <c r="U30" s="26">
        <f t="shared" si="10"/>
        <v>56.756810810810812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1295000</v>
      </c>
      <c r="C32" s="46"/>
      <c r="D32" s="46"/>
      <c r="E32" s="46">
        <f t="shared" si="4"/>
        <v>1295000</v>
      </c>
      <c r="F32" s="47">
        <v>1295000</v>
      </c>
      <c r="G32" s="48">
        <v>906000</v>
      </c>
      <c r="H32" s="47">
        <v>427000</v>
      </c>
      <c r="I32" s="48">
        <v>430421</v>
      </c>
      <c r="J32" s="47">
        <v>479000</v>
      </c>
      <c r="K32" s="48">
        <v>524208</v>
      </c>
      <c r="L32" s="47"/>
      <c r="M32" s="48"/>
      <c r="N32" s="47"/>
      <c r="O32" s="48"/>
      <c r="P32" s="47">
        <f t="shared" si="5"/>
        <v>906000</v>
      </c>
      <c r="Q32" s="48">
        <f t="shared" si="6"/>
        <v>954629</v>
      </c>
      <c r="R32" s="24">
        <f t="shared" si="7"/>
        <v>12.177985948477751</v>
      </c>
      <c r="S32" s="25">
        <f t="shared" si="8"/>
        <v>21.789596697187172</v>
      </c>
      <c r="T32" s="24">
        <f t="shared" si="9"/>
        <v>69.961389961389969</v>
      </c>
      <c r="U32" s="26">
        <f t="shared" si="10"/>
        <v>73.716525096525103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26246000</v>
      </c>
      <c r="C42" s="52">
        <f t="shared" si="13"/>
        <v>0</v>
      </c>
      <c r="D42" s="52">
        <f t="shared" si="13"/>
        <v>0</v>
      </c>
      <c r="E42" s="52">
        <f t="shared" si="13"/>
        <v>26246000</v>
      </c>
      <c r="F42" s="53">
        <f t="shared" si="13"/>
        <v>26246000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26246000</v>
      </c>
      <c r="C43" s="43">
        <f t="shared" si="19"/>
        <v>0</v>
      </c>
      <c r="D43" s="43">
        <f t="shared" si="19"/>
        <v>0</v>
      </c>
      <c r="E43" s="43">
        <f t="shared" si="19"/>
        <v>26246000</v>
      </c>
      <c r="F43" s="44">
        <f t="shared" si="19"/>
        <v>26246000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26246000</v>
      </c>
      <c r="C45" s="46"/>
      <c r="D45" s="46"/>
      <c r="E45" s="46">
        <f t="shared" si="21"/>
        <v>26246000</v>
      </c>
      <c r="F45" s="47">
        <v>26246000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60763000</v>
      </c>
      <c r="C58" s="43">
        <f t="shared" si="26"/>
        <v>0</v>
      </c>
      <c r="D58" s="43">
        <f t="shared" si="26"/>
        <v>0</v>
      </c>
      <c r="E58" s="43">
        <f t="shared" si="26"/>
        <v>60763000</v>
      </c>
      <c r="F58" s="44">
        <f t="shared" si="26"/>
        <v>60763000</v>
      </c>
      <c r="G58" s="45">
        <f t="shared" si="26"/>
        <v>28899000</v>
      </c>
      <c r="H58" s="44">
        <f t="shared" si="26"/>
        <v>9698000</v>
      </c>
      <c r="I58" s="45">
        <f t="shared" si="26"/>
        <v>9700572</v>
      </c>
      <c r="J58" s="44">
        <f t="shared" si="26"/>
        <v>21622000</v>
      </c>
      <c r="K58" s="45">
        <f t="shared" si="26"/>
        <v>21668449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31320000</v>
      </c>
      <c r="Q58" s="45">
        <f t="shared" si="26"/>
        <v>31369021</v>
      </c>
      <c r="R58" s="20">
        <f t="shared" si="14"/>
        <v>122.9531862239637</v>
      </c>
      <c r="S58" s="21">
        <f t="shared" si="15"/>
        <v>123.37290007228441</v>
      </c>
      <c r="T58" s="20">
        <f t="shared" si="16"/>
        <v>51.544525451343745</v>
      </c>
      <c r="U58" s="22">
        <f t="shared" si="17"/>
        <v>51.62520119151457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60763000</v>
      </c>
      <c r="C62" s="55">
        <f t="shared" si="30"/>
        <v>0</v>
      </c>
      <c r="D62" s="55">
        <f t="shared" si="30"/>
        <v>0</v>
      </c>
      <c r="E62" s="55">
        <f t="shared" si="30"/>
        <v>60763000</v>
      </c>
      <c r="F62" s="56">
        <f t="shared" si="30"/>
        <v>60763000</v>
      </c>
      <c r="G62" s="57">
        <f t="shared" si="30"/>
        <v>28899000</v>
      </c>
      <c r="H62" s="56">
        <f t="shared" si="30"/>
        <v>9698000</v>
      </c>
      <c r="I62" s="57">
        <f t="shared" si="30"/>
        <v>9700572</v>
      </c>
      <c r="J62" s="56">
        <f t="shared" si="30"/>
        <v>21622000</v>
      </c>
      <c r="K62" s="57">
        <f t="shared" si="30"/>
        <v>21668449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31320000</v>
      </c>
      <c r="Q62" s="57">
        <f t="shared" si="30"/>
        <v>31369021</v>
      </c>
      <c r="R62" s="38">
        <f t="shared" si="14"/>
        <v>122.9531862239637</v>
      </c>
      <c r="S62" s="39">
        <f t="shared" si="15"/>
        <v>123.37290007228441</v>
      </c>
      <c r="T62" s="38">
        <f t="shared" si="16"/>
        <v>51.544525451343745</v>
      </c>
      <c r="U62" s="39">
        <f t="shared" si="17"/>
        <v>51.62520119151457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41877000</v>
      </c>
      <c r="C8" s="40">
        <f t="shared" si="0"/>
        <v>0</v>
      </c>
      <c r="D8" s="40">
        <f t="shared" si="0"/>
        <v>0</v>
      </c>
      <c r="E8" s="40">
        <f t="shared" si="0"/>
        <v>41877000</v>
      </c>
      <c r="F8" s="41">
        <f t="shared" si="0"/>
        <v>41877000</v>
      </c>
      <c r="G8" s="42">
        <f t="shared" si="0"/>
        <v>38084000</v>
      </c>
      <c r="H8" s="41">
        <f t="shared" si="0"/>
        <v>12453000</v>
      </c>
      <c r="I8" s="42">
        <f t="shared" si="0"/>
        <v>0</v>
      </c>
      <c r="J8" s="41">
        <f t="shared" si="0"/>
        <v>17004000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29457000</v>
      </c>
      <c r="Q8" s="42">
        <f t="shared" si="0"/>
        <v>0</v>
      </c>
      <c r="R8" s="16">
        <f>IF(($H8       =0),0,((($J8       -$H8       )/$H8       )*100))</f>
        <v>36.545410744398936</v>
      </c>
      <c r="S8" s="17">
        <f>IF(($I8       =0),0,((($K8       -$I8       )/$I8       )*100))</f>
        <v>0</v>
      </c>
      <c r="T8" s="16">
        <f>IF(($E8       =0),0,(($P8       /$E8       )*100))</f>
        <v>70.341715022566092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34036000</v>
      </c>
      <c r="C9" s="43">
        <f t="shared" si="2"/>
        <v>0</v>
      </c>
      <c r="D9" s="43">
        <f t="shared" si="2"/>
        <v>0</v>
      </c>
      <c r="E9" s="43">
        <f t="shared" si="2"/>
        <v>34036000</v>
      </c>
      <c r="F9" s="44">
        <f t="shared" si="2"/>
        <v>34036000</v>
      </c>
      <c r="G9" s="45">
        <f t="shared" si="2"/>
        <v>30629000</v>
      </c>
      <c r="H9" s="44">
        <f t="shared" si="2"/>
        <v>11517000</v>
      </c>
      <c r="I9" s="45">
        <f t="shared" si="2"/>
        <v>0</v>
      </c>
      <c r="J9" s="44">
        <f t="shared" si="2"/>
        <v>11315000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22832000</v>
      </c>
      <c r="Q9" s="45">
        <f t="shared" si="2"/>
        <v>0</v>
      </c>
      <c r="R9" s="20">
        <f>IF(($H9       =0),0,((($J9       -$H9       )/$H9       )*100))</f>
        <v>-1.7539289745593472</v>
      </c>
      <c r="S9" s="21">
        <f>IF(($I9       =0),0,((($K9       -$I9       )/$I9       )*100))</f>
        <v>0</v>
      </c>
      <c r="T9" s="20">
        <f>IF(($E9       =0),0,(($P9       /$E9       )*100))</f>
        <v>67.081913268304149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34036000</v>
      </c>
      <c r="C10" s="46"/>
      <c r="D10" s="46"/>
      <c r="E10" s="46">
        <f t="shared" ref="E10:E41" si="4">$B10      +$C10      +$D10</f>
        <v>34036000</v>
      </c>
      <c r="F10" s="47">
        <v>34036000</v>
      </c>
      <c r="G10" s="48">
        <v>30629000</v>
      </c>
      <c r="H10" s="47">
        <v>11517000</v>
      </c>
      <c r="I10" s="48"/>
      <c r="J10" s="47">
        <v>11315000</v>
      </c>
      <c r="K10" s="48"/>
      <c r="L10" s="47"/>
      <c r="M10" s="48"/>
      <c r="N10" s="47"/>
      <c r="O10" s="48"/>
      <c r="P10" s="47">
        <f t="shared" ref="P10:P41" si="5">$H10      +$J10      +$L10      +$N10</f>
        <v>22832000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-1.7539289745593472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67.081913268304149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7841000</v>
      </c>
      <c r="C27" s="43">
        <f t="shared" si="11"/>
        <v>0</v>
      </c>
      <c r="D27" s="43">
        <f t="shared" si="11"/>
        <v>0</v>
      </c>
      <c r="E27" s="43">
        <f t="shared" si="11"/>
        <v>7841000</v>
      </c>
      <c r="F27" s="44">
        <f t="shared" si="11"/>
        <v>7841000</v>
      </c>
      <c r="G27" s="45">
        <f t="shared" si="11"/>
        <v>7455000</v>
      </c>
      <c r="H27" s="44">
        <f t="shared" si="11"/>
        <v>936000</v>
      </c>
      <c r="I27" s="45">
        <f t="shared" si="11"/>
        <v>0</v>
      </c>
      <c r="J27" s="44">
        <f t="shared" si="11"/>
        <v>5689000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6625000</v>
      </c>
      <c r="Q27" s="45">
        <f t="shared" si="11"/>
        <v>0</v>
      </c>
      <c r="R27" s="20">
        <f t="shared" si="7"/>
        <v>507.79914529914532</v>
      </c>
      <c r="S27" s="21">
        <f t="shared" si="8"/>
        <v>0</v>
      </c>
      <c r="T27" s="20">
        <f t="shared" si="9"/>
        <v>84.491774008417295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186000</v>
      </c>
      <c r="I30" s="48"/>
      <c r="J30" s="47">
        <v>2215000</v>
      </c>
      <c r="K30" s="48"/>
      <c r="L30" s="47"/>
      <c r="M30" s="48"/>
      <c r="N30" s="47"/>
      <c r="O30" s="48"/>
      <c r="P30" s="47">
        <f t="shared" si="5"/>
        <v>2401000</v>
      </c>
      <c r="Q30" s="48">
        <f t="shared" si="6"/>
        <v>0</v>
      </c>
      <c r="R30" s="24">
        <f t="shared" si="7"/>
        <v>1090.8602150537633</v>
      </c>
      <c r="S30" s="25">
        <f t="shared" si="8"/>
        <v>0</v>
      </c>
      <c r="T30" s="24">
        <f t="shared" si="9"/>
        <v>80.033333333333331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1287000</v>
      </c>
      <c r="C32" s="46"/>
      <c r="D32" s="46"/>
      <c r="E32" s="46">
        <f t="shared" si="4"/>
        <v>1287000</v>
      </c>
      <c r="F32" s="47">
        <v>1287000</v>
      </c>
      <c r="G32" s="48">
        <v>901000</v>
      </c>
      <c r="H32" s="47">
        <v>750000</v>
      </c>
      <c r="I32" s="48"/>
      <c r="J32" s="47"/>
      <c r="K32" s="48"/>
      <c r="L32" s="47"/>
      <c r="M32" s="48"/>
      <c r="N32" s="47"/>
      <c r="O32" s="48"/>
      <c r="P32" s="47">
        <f t="shared" si="5"/>
        <v>750000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58.275058275058278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3554000</v>
      </c>
      <c r="C36" s="46"/>
      <c r="D36" s="46"/>
      <c r="E36" s="46">
        <f t="shared" si="4"/>
        <v>3554000</v>
      </c>
      <c r="F36" s="47">
        <v>3554000</v>
      </c>
      <c r="G36" s="48">
        <v>3554000</v>
      </c>
      <c r="H36" s="47"/>
      <c r="I36" s="48"/>
      <c r="J36" s="47">
        <v>3474000</v>
      </c>
      <c r="K36" s="48"/>
      <c r="L36" s="47"/>
      <c r="M36" s="48"/>
      <c r="N36" s="47"/>
      <c r="O36" s="48"/>
      <c r="P36" s="47">
        <f t="shared" si="5"/>
        <v>3474000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97.749015194147432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2286000</v>
      </c>
      <c r="C42" s="52">
        <f t="shared" si="13"/>
        <v>0</v>
      </c>
      <c r="D42" s="52">
        <f t="shared" si="13"/>
        <v>0</v>
      </c>
      <c r="E42" s="52">
        <f t="shared" si="13"/>
        <v>2286000</v>
      </c>
      <c r="F42" s="53">
        <f t="shared" si="13"/>
        <v>2286000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2286000</v>
      </c>
      <c r="C43" s="43">
        <f t="shared" si="19"/>
        <v>0</v>
      </c>
      <c r="D43" s="43">
        <f t="shared" si="19"/>
        <v>0</v>
      </c>
      <c r="E43" s="43">
        <f t="shared" si="19"/>
        <v>2286000</v>
      </c>
      <c r="F43" s="44">
        <f t="shared" si="19"/>
        <v>2286000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2286000</v>
      </c>
      <c r="C45" s="46"/>
      <c r="D45" s="46"/>
      <c r="E45" s="46">
        <f t="shared" si="21"/>
        <v>2286000</v>
      </c>
      <c r="F45" s="47">
        <v>2286000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44163000</v>
      </c>
      <c r="C58" s="43">
        <f t="shared" si="26"/>
        <v>0</v>
      </c>
      <c r="D58" s="43">
        <f t="shared" si="26"/>
        <v>0</v>
      </c>
      <c r="E58" s="43">
        <f t="shared" si="26"/>
        <v>44163000</v>
      </c>
      <c r="F58" s="44">
        <f t="shared" si="26"/>
        <v>44163000</v>
      </c>
      <c r="G58" s="45">
        <f t="shared" si="26"/>
        <v>38084000</v>
      </c>
      <c r="H58" s="44">
        <f t="shared" si="26"/>
        <v>12453000</v>
      </c>
      <c r="I58" s="45">
        <f t="shared" si="26"/>
        <v>0</v>
      </c>
      <c r="J58" s="44">
        <f t="shared" si="26"/>
        <v>17004000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29457000</v>
      </c>
      <c r="Q58" s="45">
        <f t="shared" si="26"/>
        <v>0</v>
      </c>
      <c r="R58" s="20">
        <f t="shared" si="14"/>
        <v>36.545410744398936</v>
      </c>
      <c r="S58" s="21">
        <f t="shared" si="15"/>
        <v>0</v>
      </c>
      <c r="T58" s="20">
        <f t="shared" si="16"/>
        <v>66.700631750560419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44163000</v>
      </c>
      <c r="C62" s="55">
        <f t="shared" si="30"/>
        <v>0</v>
      </c>
      <c r="D62" s="55">
        <f t="shared" si="30"/>
        <v>0</v>
      </c>
      <c r="E62" s="55">
        <f t="shared" si="30"/>
        <v>44163000</v>
      </c>
      <c r="F62" s="56">
        <f t="shared" si="30"/>
        <v>44163000</v>
      </c>
      <c r="G62" s="57">
        <f t="shared" si="30"/>
        <v>38084000</v>
      </c>
      <c r="H62" s="56">
        <f t="shared" si="30"/>
        <v>12453000</v>
      </c>
      <c r="I62" s="57">
        <f t="shared" si="30"/>
        <v>0</v>
      </c>
      <c r="J62" s="56">
        <f t="shared" si="30"/>
        <v>17004000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29457000</v>
      </c>
      <c r="Q62" s="57">
        <f t="shared" si="30"/>
        <v>0</v>
      </c>
      <c r="R62" s="38">
        <f t="shared" si="14"/>
        <v>36.545410744398936</v>
      </c>
      <c r="S62" s="39">
        <f t="shared" si="15"/>
        <v>0</v>
      </c>
      <c r="T62" s="38">
        <f t="shared" si="16"/>
        <v>66.700631750560419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183500000</v>
      </c>
      <c r="C8" s="40">
        <f t="shared" si="0"/>
        <v>0</v>
      </c>
      <c r="D8" s="40">
        <f t="shared" si="0"/>
        <v>0</v>
      </c>
      <c r="E8" s="40">
        <f t="shared" si="0"/>
        <v>183500000</v>
      </c>
      <c r="F8" s="41">
        <f t="shared" si="0"/>
        <v>183500000</v>
      </c>
      <c r="G8" s="42">
        <f t="shared" si="0"/>
        <v>135154000</v>
      </c>
      <c r="H8" s="41">
        <f t="shared" si="0"/>
        <v>35451000</v>
      </c>
      <c r="I8" s="42">
        <f t="shared" si="0"/>
        <v>33813413</v>
      </c>
      <c r="J8" s="41">
        <f t="shared" si="0"/>
        <v>38621000</v>
      </c>
      <c r="K8" s="42">
        <f t="shared" si="0"/>
        <v>70002932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74072000</v>
      </c>
      <c r="Q8" s="42">
        <f t="shared" si="0"/>
        <v>103816345</v>
      </c>
      <c r="R8" s="16">
        <f>IF(($H8       =0),0,((($J8       -$H8       )/$H8       )*100))</f>
        <v>8.9419198330089422</v>
      </c>
      <c r="S8" s="17">
        <f>IF(($I8       =0),0,((($K8       -$I8       )/$I8       )*100))</f>
        <v>107.02711080954768</v>
      </c>
      <c r="T8" s="16">
        <f>IF(($E8       =0),0,(($P8       /$E8       )*100))</f>
        <v>40.366212534059947</v>
      </c>
      <c r="U8" s="18">
        <f>IF(($E8       =0),0,(($Q8       /$E8       )*100))</f>
        <v>56.575664850136242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172312000</v>
      </c>
      <c r="C9" s="43">
        <f t="shared" si="2"/>
        <v>0</v>
      </c>
      <c r="D9" s="43">
        <f t="shared" si="2"/>
        <v>0</v>
      </c>
      <c r="E9" s="43">
        <f t="shared" si="2"/>
        <v>172312000</v>
      </c>
      <c r="F9" s="44">
        <f t="shared" si="2"/>
        <v>172312000</v>
      </c>
      <c r="G9" s="45">
        <f t="shared" si="2"/>
        <v>127312000</v>
      </c>
      <c r="H9" s="44">
        <f t="shared" si="2"/>
        <v>31902000</v>
      </c>
      <c r="I9" s="45">
        <f t="shared" si="2"/>
        <v>30612773</v>
      </c>
      <c r="J9" s="44">
        <f t="shared" si="2"/>
        <v>35477000</v>
      </c>
      <c r="K9" s="45">
        <f t="shared" si="2"/>
        <v>66350671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67379000</v>
      </c>
      <c r="Q9" s="45">
        <f t="shared" si="2"/>
        <v>96963444</v>
      </c>
      <c r="R9" s="20">
        <f>IF(($H9       =0),0,((($J9       -$H9       )/$H9       )*100))</f>
        <v>11.206193969030155</v>
      </c>
      <c r="S9" s="21">
        <f>IF(($I9       =0),0,((($K9       -$I9       )/$I9       )*100))</f>
        <v>116.74178618186599</v>
      </c>
      <c r="T9" s="20">
        <f>IF(($E9       =0),0,(($P9       /$E9       )*100))</f>
        <v>39.102906355912531</v>
      </c>
      <c r="U9" s="22">
        <f>IF(($E9       =0),0,(($Q9       /$E9       )*100))</f>
        <v>56.272020520915547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119112000</v>
      </c>
      <c r="C10" s="46"/>
      <c r="D10" s="46"/>
      <c r="E10" s="46">
        <f t="shared" ref="E10:E41" si="4">$B10      +$C10      +$D10</f>
        <v>119112000</v>
      </c>
      <c r="F10" s="47">
        <v>119112000</v>
      </c>
      <c r="G10" s="48">
        <v>94112000</v>
      </c>
      <c r="H10" s="47">
        <v>30613000</v>
      </c>
      <c r="I10" s="48">
        <v>30612773</v>
      </c>
      <c r="J10" s="47">
        <v>27129000</v>
      </c>
      <c r="K10" s="48">
        <v>52363616</v>
      </c>
      <c r="L10" s="47"/>
      <c r="M10" s="48"/>
      <c r="N10" s="47"/>
      <c r="O10" s="48"/>
      <c r="P10" s="47">
        <f t="shared" ref="P10:P41" si="5">$H10      +$J10      +$L10      +$N10</f>
        <v>57742000</v>
      </c>
      <c r="Q10" s="48">
        <f t="shared" ref="Q10:Q41" si="6">$I10      +$K10      +$M10      +$O10</f>
        <v>82976389</v>
      </c>
      <c r="R10" s="24">
        <f t="shared" ref="R10:R41" si="7">IF(($H10      =0),0,((($J10      -$H10      )/$H10      )*100))</f>
        <v>-11.380785940613466</v>
      </c>
      <c r="S10" s="25">
        <f t="shared" ref="S10:S41" si="8">IF(($I10      =0),0,((($K10      -$I10      )/$I10      )*100))</f>
        <v>71.051528066405481</v>
      </c>
      <c r="T10" s="24">
        <f t="shared" ref="T10:T41" si="9">IF(($E10      =0),0,(($P10      /$E10      )*100))</f>
        <v>48.477063604002957</v>
      </c>
      <c r="U10" s="26">
        <f t="shared" ref="U10:U41" si="10">IF(($E10      =0),0,(($Q10      /$E10      )*100))</f>
        <v>69.662493283632216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28200000</v>
      </c>
      <c r="C13" s="46"/>
      <c r="D13" s="46"/>
      <c r="E13" s="46">
        <f t="shared" si="4"/>
        <v>28200000</v>
      </c>
      <c r="F13" s="47">
        <v>28200000</v>
      </c>
      <c r="G13" s="48">
        <v>8200000</v>
      </c>
      <c r="H13" s="47"/>
      <c r="I13" s="48"/>
      <c r="J13" s="47">
        <v>8348000</v>
      </c>
      <c r="K13" s="48">
        <v>13987055</v>
      </c>
      <c r="L13" s="47"/>
      <c r="M13" s="48"/>
      <c r="N13" s="47"/>
      <c r="O13" s="48"/>
      <c r="P13" s="47">
        <f t="shared" si="5"/>
        <v>8348000</v>
      </c>
      <c r="Q13" s="48">
        <f t="shared" si="6"/>
        <v>13987055</v>
      </c>
      <c r="R13" s="24">
        <f t="shared" si="7"/>
        <v>0</v>
      </c>
      <c r="S13" s="25">
        <f t="shared" si="8"/>
        <v>0</v>
      </c>
      <c r="T13" s="24">
        <f t="shared" si="9"/>
        <v>29.602836879432626</v>
      </c>
      <c r="U13" s="26">
        <f t="shared" si="10"/>
        <v>49.59948581560284</v>
      </c>
      <c r="V13" s="47"/>
      <c r="W13" s="48"/>
    </row>
    <row r="14" spans="1:23" ht="13" x14ac:dyDescent="0.3">
      <c r="A14" s="23" t="s">
        <v>41</v>
      </c>
      <c r="B14" s="46">
        <v>25000000</v>
      </c>
      <c r="C14" s="46"/>
      <c r="D14" s="46"/>
      <c r="E14" s="46">
        <f t="shared" si="4"/>
        <v>25000000</v>
      </c>
      <c r="F14" s="47">
        <v>25000000</v>
      </c>
      <c r="G14" s="48">
        <v>25000000</v>
      </c>
      <c r="H14" s="47">
        <v>1289000</v>
      </c>
      <c r="I14" s="48"/>
      <c r="J14" s="47"/>
      <c r="K14" s="48"/>
      <c r="L14" s="47"/>
      <c r="M14" s="48"/>
      <c r="N14" s="47"/>
      <c r="O14" s="48"/>
      <c r="P14" s="47">
        <f t="shared" si="5"/>
        <v>1289000</v>
      </c>
      <c r="Q14" s="48">
        <f t="shared" si="6"/>
        <v>0</v>
      </c>
      <c r="R14" s="24">
        <f t="shared" si="7"/>
        <v>-100</v>
      </c>
      <c r="S14" s="25">
        <f t="shared" si="8"/>
        <v>0</v>
      </c>
      <c r="T14" s="24">
        <f t="shared" si="9"/>
        <v>5.1560000000000006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11188000</v>
      </c>
      <c r="C27" s="43">
        <f t="shared" si="11"/>
        <v>0</v>
      </c>
      <c r="D27" s="43">
        <f t="shared" si="11"/>
        <v>0</v>
      </c>
      <c r="E27" s="43">
        <f t="shared" si="11"/>
        <v>11188000</v>
      </c>
      <c r="F27" s="44">
        <f t="shared" si="11"/>
        <v>11188000</v>
      </c>
      <c r="G27" s="45">
        <f t="shared" si="11"/>
        <v>7842000</v>
      </c>
      <c r="H27" s="44">
        <f t="shared" si="11"/>
        <v>3549000</v>
      </c>
      <c r="I27" s="45">
        <f t="shared" si="11"/>
        <v>3200640</v>
      </c>
      <c r="J27" s="44">
        <f t="shared" si="11"/>
        <v>3144000</v>
      </c>
      <c r="K27" s="45">
        <f t="shared" si="11"/>
        <v>3652261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6693000</v>
      </c>
      <c r="Q27" s="45">
        <f t="shared" si="11"/>
        <v>6852901</v>
      </c>
      <c r="R27" s="20">
        <f t="shared" si="7"/>
        <v>-11.411665257819104</v>
      </c>
      <c r="S27" s="21">
        <f t="shared" si="8"/>
        <v>14.110334183163367</v>
      </c>
      <c r="T27" s="20">
        <f t="shared" si="9"/>
        <v>59.823024669288529</v>
      </c>
      <c r="U27" s="22">
        <f t="shared" si="10"/>
        <v>61.252243475151943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1049000</v>
      </c>
      <c r="I30" s="48">
        <v>1049530</v>
      </c>
      <c r="J30" s="47">
        <v>238000</v>
      </c>
      <c r="K30" s="48">
        <v>239147</v>
      </c>
      <c r="L30" s="47"/>
      <c r="M30" s="48"/>
      <c r="N30" s="47"/>
      <c r="O30" s="48"/>
      <c r="P30" s="47">
        <f t="shared" si="5"/>
        <v>1287000</v>
      </c>
      <c r="Q30" s="48">
        <f t="shared" si="6"/>
        <v>1288677</v>
      </c>
      <c r="R30" s="24">
        <f t="shared" si="7"/>
        <v>-77.311725452812198</v>
      </c>
      <c r="S30" s="25">
        <f t="shared" si="8"/>
        <v>-77.213895743809132</v>
      </c>
      <c r="T30" s="24">
        <f t="shared" si="9"/>
        <v>75.705882352941174</v>
      </c>
      <c r="U30" s="26">
        <f t="shared" si="10"/>
        <v>75.804529411764705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4488000</v>
      </c>
      <c r="C32" s="46"/>
      <c r="D32" s="46"/>
      <c r="E32" s="46">
        <f t="shared" si="4"/>
        <v>4488000</v>
      </c>
      <c r="F32" s="47">
        <v>4488000</v>
      </c>
      <c r="G32" s="48">
        <v>3142000</v>
      </c>
      <c r="H32" s="47">
        <v>1120000</v>
      </c>
      <c r="I32" s="48">
        <v>1120000</v>
      </c>
      <c r="J32" s="47">
        <v>2020000</v>
      </c>
      <c r="K32" s="48">
        <v>2020000</v>
      </c>
      <c r="L32" s="47"/>
      <c r="M32" s="48"/>
      <c r="N32" s="47"/>
      <c r="O32" s="48"/>
      <c r="P32" s="47">
        <f t="shared" si="5"/>
        <v>3140000</v>
      </c>
      <c r="Q32" s="48">
        <f t="shared" si="6"/>
        <v>3140000</v>
      </c>
      <c r="R32" s="24">
        <f t="shared" si="7"/>
        <v>80.357142857142861</v>
      </c>
      <c r="S32" s="25">
        <f t="shared" si="8"/>
        <v>80.357142857142861</v>
      </c>
      <c r="T32" s="24">
        <f t="shared" si="9"/>
        <v>69.964349376114072</v>
      </c>
      <c r="U32" s="26">
        <f t="shared" si="10"/>
        <v>69.964349376114072</v>
      </c>
      <c r="V32" s="47"/>
      <c r="W32" s="48"/>
    </row>
    <row r="33" spans="1:23" ht="13" x14ac:dyDescent="0.3">
      <c r="A33" s="23" t="s">
        <v>60</v>
      </c>
      <c r="B33" s="46">
        <v>5000000</v>
      </c>
      <c r="C33" s="46"/>
      <c r="D33" s="46"/>
      <c r="E33" s="46">
        <f t="shared" si="4"/>
        <v>5000000</v>
      </c>
      <c r="F33" s="47">
        <v>5000000</v>
      </c>
      <c r="G33" s="48">
        <v>3000000</v>
      </c>
      <c r="H33" s="47">
        <v>1380000</v>
      </c>
      <c r="I33" s="48">
        <v>1031110</v>
      </c>
      <c r="J33" s="47">
        <v>886000</v>
      </c>
      <c r="K33" s="48">
        <v>1393114</v>
      </c>
      <c r="L33" s="47"/>
      <c r="M33" s="48"/>
      <c r="N33" s="47"/>
      <c r="O33" s="48"/>
      <c r="P33" s="47">
        <f t="shared" si="5"/>
        <v>2266000</v>
      </c>
      <c r="Q33" s="48">
        <f t="shared" si="6"/>
        <v>2424224</v>
      </c>
      <c r="R33" s="24">
        <f t="shared" si="7"/>
        <v>-35.797101449275367</v>
      </c>
      <c r="S33" s="25">
        <f t="shared" si="8"/>
        <v>35.108184383819378</v>
      </c>
      <c r="T33" s="24">
        <f t="shared" si="9"/>
        <v>45.32</v>
      </c>
      <c r="U33" s="26">
        <f t="shared" si="10"/>
        <v>48.484480000000005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46526000</v>
      </c>
      <c r="C42" s="52">
        <f t="shared" si="13"/>
        <v>0</v>
      </c>
      <c r="D42" s="52">
        <f t="shared" si="13"/>
        <v>0</v>
      </c>
      <c r="E42" s="52">
        <f t="shared" si="13"/>
        <v>46526000</v>
      </c>
      <c r="F42" s="53">
        <f t="shared" si="13"/>
        <v>46526000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46526000</v>
      </c>
      <c r="C43" s="43">
        <f t="shared" si="19"/>
        <v>0</v>
      </c>
      <c r="D43" s="43">
        <f t="shared" si="19"/>
        <v>0</v>
      </c>
      <c r="E43" s="43">
        <f t="shared" si="19"/>
        <v>46526000</v>
      </c>
      <c r="F43" s="44">
        <f t="shared" si="19"/>
        <v>46526000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44526000</v>
      </c>
      <c r="C45" s="46"/>
      <c r="D45" s="46"/>
      <c r="E45" s="46">
        <f t="shared" si="21"/>
        <v>44526000</v>
      </c>
      <c r="F45" s="47">
        <v>44526000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230026000</v>
      </c>
      <c r="C58" s="43">
        <f t="shared" si="26"/>
        <v>0</v>
      </c>
      <c r="D58" s="43">
        <f t="shared" si="26"/>
        <v>0</v>
      </c>
      <c r="E58" s="43">
        <f t="shared" si="26"/>
        <v>230026000</v>
      </c>
      <c r="F58" s="44">
        <f t="shared" si="26"/>
        <v>230026000</v>
      </c>
      <c r="G58" s="45">
        <f t="shared" si="26"/>
        <v>135154000</v>
      </c>
      <c r="H58" s="44">
        <f t="shared" si="26"/>
        <v>35451000</v>
      </c>
      <c r="I58" s="45">
        <f t="shared" si="26"/>
        <v>33813413</v>
      </c>
      <c r="J58" s="44">
        <f t="shared" si="26"/>
        <v>38621000</v>
      </c>
      <c r="K58" s="45">
        <f t="shared" si="26"/>
        <v>70002932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74072000</v>
      </c>
      <c r="Q58" s="45">
        <f t="shared" si="26"/>
        <v>103816345</v>
      </c>
      <c r="R58" s="20">
        <f t="shared" si="14"/>
        <v>8.9419198330089422</v>
      </c>
      <c r="S58" s="21">
        <f t="shared" si="15"/>
        <v>107.02711080954768</v>
      </c>
      <c r="T58" s="20">
        <f t="shared" si="16"/>
        <v>32.201577213010701</v>
      </c>
      <c r="U58" s="22">
        <f t="shared" si="17"/>
        <v>45.132439376418318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230026000</v>
      </c>
      <c r="C62" s="55">
        <f t="shared" si="30"/>
        <v>0</v>
      </c>
      <c r="D62" s="55">
        <f t="shared" si="30"/>
        <v>0</v>
      </c>
      <c r="E62" s="55">
        <f t="shared" si="30"/>
        <v>230026000</v>
      </c>
      <c r="F62" s="56">
        <f t="shared" si="30"/>
        <v>230026000</v>
      </c>
      <c r="G62" s="57">
        <f t="shared" si="30"/>
        <v>135154000</v>
      </c>
      <c r="H62" s="56">
        <f t="shared" si="30"/>
        <v>35451000</v>
      </c>
      <c r="I62" s="57">
        <f t="shared" si="30"/>
        <v>33813413</v>
      </c>
      <c r="J62" s="56">
        <f t="shared" si="30"/>
        <v>38621000</v>
      </c>
      <c r="K62" s="57">
        <f t="shared" si="30"/>
        <v>70002932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74072000</v>
      </c>
      <c r="Q62" s="57">
        <f t="shared" si="30"/>
        <v>103816345</v>
      </c>
      <c r="R62" s="38">
        <f t="shared" si="14"/>
        <v>8.9419198330089422</v>
      </c>
      <c r="S62" s="39">
        <f t="shared" si="15"/>
        <v>107.02711080954768</v>
      </c>
      <c r="T62" s="38">
        <f t="shared" si="16"/>
        <v>32.201577213010701</v>
      </c>
      <c r="U62" s="39">
        <f t="shared" si="17"/>
        <v>45.132439376418318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131139000</v>
      </c>
      <c r="C8" s="40">
        <f t="shared" si="0"/>
        <v>0</v>
      </c>
      <c r="D8" s="40">
        <f t="shared" si="0"/>
        <v>0</v>
      </c>
      <c r="E8" s="40">
        <f t="shared" si="0"/>
        <v>131139000</v>
      </c>
      <c r="F8" s="41">
        <f t="shared" si="0"/>
        <v>131139000</v>
      </c>
      <c r="G8" s="42">
        <f t="shared" si="0"/>
        <v>108730000</v>
      </c>
      <c r="H8" s="41">
        <f t="shared" si="0"/>
        <v>37226000</v>
      </c>
      <c r="I8" s="42">
        <f t="shared" si="0"/>
        <v>37379473</v>
      </c>
      <c r="J8" s="41">
        <f t="shared" si="0"/>
        <v>49386000</v>
      </c>
      <c r="K8" s="42">
        <f t="shared" si="0"/>
        <v>49709632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86612000</v>
      </c>
      <c r="Q8" s="42">
        <f t="shared" si="0"/>
        <v>87089105</v>
      </c>
      <c r="R8" s="16">
        <f>IF(($H8       =0),0,((($J8       -$H8       )/$H8       )*100))</f>
        <v>32.665341428034168</v>
      </c>
      <c r="S8" s="17">
        <f>IF(($I8       =0),0,((($K8       -$I8       )/$I8       )*100))</f>
        <v>32.986444190906603</v>
      </c>
      <c r="T8" s="16">
        <f>IF(($E8       =0),0,(($P8       /$E8       )*100))</f>
        <v>66.045951242574674</v>
      </c>
      <c r="U8" s="18">
        <f>IF(($E8       =0),0,(($Q8       /$E8       )*100))</f>
        <v>66.409767498608346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122757000</v>
      </c>
      <c r="C9" s="43">
        <f t="shared" si="2"/>
        <v>0</v>
      </c>
      <c r="D9" s="43">
        <f t="shared" si="2"/>
        <v>0</v>
      </c>
      <c r="E9" s="43">
        <f t="shared" si="2"/>
        <v>122757000</v>
      </c>
      <c r="F9" s="44">
        <f t="shared" si="2"/>
        <v>122757000</v>
      </c>
      <c r="G9" s="45">
        <f t="shared" si="2"/>
        <v>101228000</v>
      </c>
      <c r="H9" s="44">
        <f t="shared" si="2"/>
        <v>34468000</v>
      </c>
      <c r="I9" s="45">
        <f t="shared" si="2"/>
        <v>34460478</v>
      </c>
      <c r="J9" s="44">
        <f t="shared" si="2"/>
        <v>47423000</v>
      </c>
      <c r="K9" s="45">
        <f t="shared" si="2"/>
        <v>47421802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81891000</v>
      </c>
      <c r="Q9" s="45">
        <f t="shared" si="2"/>
        <v>81882280</v>
      </c>
      <c r="R9" s="20">
        <f>IF(($H9       =0),0,((($J9       -$H9       )/$H9       )*100))</f>
        <v>37.585586631078101</v>
      </c>
      <c r="S9" s="21">
        <f>IF(($I9       =0),0,((($K9       -$I9       )/$I9       )*100))</f>
        <v>37.612142234359027</v>
      </c>
      <c r="T9" s="20">
        <f>IF(($E9       =0),0,(($P9       /$E9       )*100))</f>
        <v>66.709841393973463</v>
      </c>
      <c r="U9" s="22">
        <f>IF(($E9       =0),0,(($Q9       /$E9       )*100))</f>
        <v>66.702737929405245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115757000</v>
      </c>
      <c r="C10" s="46"/>
      <c r="D10" s="46"/>
      <c r="E10" s="46">
        <f t="shared" ref="E10:E41" si="4">$B10      +$C10      +$D10</f>
        <v>115757000</v>
      </c>
      <c r="F10" s="47">
        <v>115757000</v>
      </c>
      <c r="G10" s="48">
        <v>95728000</v>
      </c>
      <c r="H10" s="47">
        <v>34209000</v>
      </c>
      <c r="I10" s="48">
        <v>34200862</v>
      </c>
      <c r="J10" s="47">
        <v>43408000</v>
      </c>
      <c r="K10" s="48">
        <v>43407802</v>
      </c>
      <c r="L10" s="47"/>
      <c r="M10" s="48"/>
      <c r="N10" s="47"/>
      <c r="O10" s="48"/>
      <c r="P10" s="47">
        <f t="shared" ref="P10:P41" si="5">$H10      +$J10      +$L10      +$N10</f>
        <v>77617000</v>
      </c>
      <c r="Q10" s="48">
        <f t="shared" ref="Q10:Q41" si="6">$I10      +$K10      +$M10      +$O10</f>
        <v>77608664</v>
      </c>
      <c r="R10" s="24">
        <f t="shared" ref="R10:R41" si="7">IF(($H10      =0),0,((($J10      -$H10      )/$H10      )*100))</f>
        <v>26.890584349147883</v>
      </c>
      <c r="S10" s="25">
        <f t="shared" ref="S10:S41" si="8">IF(($I10      =0),0,((($K10      -$I10      )/$I10      )*100))</f>
        <v>26.920198678033319</v>
      </c>
      <c r="T10" s="24">
        <f t="shared" ref="T10:T41" si="9">IF(($E10      =0),0,(($P10      /$E10      )*100))</f>
        <v>67.051668581597653</v>
      </c>
      <c r="U10" s="26">
        <f t="shared" ref="U10:U41" si="10">IF(($E10      =0),0,(($Q10      /$E10      )*100))</f>
        <v>67.044467289235214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7000000</v>
      </c>
      <c r="C13" s="46"/>
      <c r="D13" s="46"/>
      <c r="E13" s="46">
        <f t="shared" si="4"/>
        <v>7000000</v>
      </c>
      <c r="F13" s="47">
        <v>7000000</v>
      </c>
      <c r="G13" s="48">
        <v>5500000</v>
      </c>
      <c r="H13" s="47">
        <v>259000</v>
      </c>
      <c r="I13" s="48">
        <v>259616</v>
      </c>
      <c r="J13" s="47">
        <v>4015000</v>
      </c>
      <c r="K13" s="48">
        <v>4014000</v>
      </c>
      <c r="L13" s="47"/>
      <c r="M13" s="48"/>
      <c r="N13" s="47"/>
      <c r="O13" s="48"/>
      <c r="P13" s="47">
        <f t="shared" si="5"/>
        <v>4274000</v>
      </c>
      <c r="Q13" s="48">
        <f t="shared" si="6"/>
        <v>4273616</v>
      </c>
      <c r="R13" s="24">
        <f t="shared" si="7"/>
        <v>1450.1930501930501</v>
      </c>
      <c r="S13" s="25">
        <f t="shared" si="8"/>
        <v>1446.1296684333786</v>
      </c>
      <c r="T13" s="24">
        <f t="shared" si="9"/>
        <v>61.057142857142857</v>
      </c>
      <c r="U13" s="26">
        <f t="shared" si="10"/>
        <v>61.051657142857138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8382000</v>
      </c>
      <c r="C27" s="43">
        <f t="shared" si="11"/>
        <v>0</v>
      </c>
      <c r="D27" s="43">
        <f t="shared" si="11"/>
        <v>0</v>
      </c>
      <c r="E27" s="43">
        <f t="shared" si="11"/>
        <v>8382000</v>
      </c>
      <c r="F27" s="44">
        <f t="shared" si="11"/>
        <v>8382000</v>
      </c>
      <c r="G27" s="45">
        <f t="shared" si="11"/>
        <v>7502000</v>
      </c>
      <c r="H27" s="44">
        <f t="shared" si="11"/>
        <v>2758000</v>
      </c>
      <c r="I27" s="45">
        <f t="shared" si="11"/>
        <v>2918995</v>
      </c>
      <c r="J27" s="44">
        <f t="shared" si="11"/>
        <v>1963000</v>
      </c>
      <c r="K27" s="45">
        <f t="shared" si="11"/>
        <v>2287830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4721000</v>
      </c>
      <c r="Q27" s="45">
        <f t="shared" si="11"/>
        <v>5206825</v>
      </c>
      <c r="R27" s="20">
        <f t="shared" si="7"/>
        <v>-28.825235678027557</v>
      </c>
      <c r="S27" s="21">
        <f t="shared" si="8"/>
        <v>-21.622681779173998</v>
      </c>
      <c r="T27" s="20">
        <f t="shared" si="9"/>
        <v>56.323073252207109</v>
      </c>
      <c r="U27" s="22">
        <f t="shared" si="10"/>
        <v>62.1191243140062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432000</v>
      </c>
      <c r="I30" s="48">
        <v>527400</v>
      </c>
      <c r="J30" s="47">
        <v>762000</v>
      </c>
      <c r="K30" s="48">
        <v>761747</v>
      </c>
      <c r="L30" s="47"/>
      <c r="M30" s="48"/>
      <c r="N30" s="47"/>
      <c r="O30" s="48"/>
      <c r="P30" s="47">
        <f t="shared" si="5"/>
        <v>1194000</v>
      </c>
      <c r="Q30" s="48">
        <f t="shared" si="6"/>
        <v>1289147</v>
      </c>
      <c r="R30" s="24">
        <f t="shared" si="7"/>
        <v>76.388888888888886</v>
      </c>
      <c r="S30" s="25">
        <f t="shared" si="8"/>
        <v>44.43439514599924</v>
      </c>
      <c r="T30" s="24">
        <f t="shared" si="9"/>
        <v>61.230769230769234</v>
      </c>
      <c r="U30" s="26">
        <f t="shared" si="10"/>
        <v>66.110102564102561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2932000</v>
      </c>
      <c r="C32" s="46"/>
      <c r="D32" s="46"/>
      <c r="E32" s="46">
        <f t="shared" si="4"/>
        <v>2932000</v>
      </c>
      <c r="F32" s="47">
        <v>2932000</v>
      </c>
      <c r="G32" s="48">
        <v>2052000</v>
      </c>
      <c r="H32" s="47">
        <v>732000</v>
      </c>
      <c r="I32" s="48">
        <v>732999</v>
      </c>
      <c r="J32" s="47">
        <v>732000</v>
      </c>
      <c r="K32" s="48">
        <v>732999</v>
      </c>
      <c r="L32" s="47"/>
      <c r="M32" s="48"/>
      <c r="N32" s="47"/>
      <c r="O32" s="48"/>
      <c r="P32" s="47">
        <f t="shared" si="5"/>
        <v>1464000</v>
      </c>
      <c r="Q32" s="48">
        <f t="shared" si="6"/>
        <v>1465998</v>
      </c>
      <c r="R32" s="24">
        <f t="shared" si="7"/>
        <v>0</v>
      </c>
      <c r="S32" s="25">
        <f t="shared" si="8"/>
        <v>0</v>
      </c>
      <c r="T32" s="24">
        <f t="shared" si="9"/>
        <v>49.931787175989086</v>
      </c>
      <c r="U32" s="26">
        <f t="shared" si="10"/>
        <v>49.999931787175989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>
        <v>1594000</v>
      </c>
      <c r="I36" s="48">
        <v>1658596</v>
      </c>
      <c r="J36" s="47">
        <v>469000</v>
      </c>
      <c r="K36" s="48">
        <v>793084</v>
      </c>
      <c r="L36" s="47"/>
      <c r="M36" s="48"/>
      <c r="N36" s="47"/>
      <c r="O36" s="48"/>
      <c r="P36" s="47">
        <f t="shared" si="5"/>
        <v>2063000</v>
      </c>
      <c r="Q36" s="48">
        <f t="shared" si="6"/>
        <v>2451680</v>
      </c>
      <c r="R36" s="24">
        <f t="shared" si="7"/>
        <v>-70.577164366373907</v>
      </c>
      <c r="S36" s="25">
        <f t="shared" si="8"/>
        <v>-52.183412958912236</v>
      </c>
      <c r="T36" s="24">
        <f t="shared" si="9"/>
        <v>58.942857142857143</v>
      </c>
      <c r="U36" s="26">
        <f t="shared" si="10"/>
        <v>70.048000000000002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38193000</v>
      </c>
      <c r="C42" s="52">
        <f t="shared" si="13"/>
        <v>0</v>
      </c>
      <c r="D42" s="52">
        <f t="shared" si="13"/>
        <v>0</v>
      </c>
      <c r="E42" s="52">
        <f t="shared" si="13"/>
        <v>38193000</v>
      </c>
      <c r="F42" s="53">
        <f t="shared" si="13"/>
        <v>38193000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38193000</v>
      </c>
      <c r="C43" s="43">
        <f t="shared" si="19"/>
        <v>0</v>
      </c>
      <c r="D43" s="43">
        <f t="shared" si="19"/>
        <v>0</v>
      </c>
      <c r="E43" s="43">
        <f t="shared" si="19"/>
        <v>38193000</v>
      </c>
      <c r="F43" s="44">
        <f t="shared" si="19"/>
        <v>38193000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38193000</v>
      </c>
      <c r="C45" s="46"/>
      <c r="D45" s="46"/>
      <c r="E45" s="46">
        <f t="shared" si="21"/>
        <v>38193000</v>
      </c>
      <c r="F45" s="47">
        <v>38193000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169332000</v>
      </c>
      <c r="C58" s="43">
        <f t="shared" si="26"/>
        <v>0</v>
      </c>
      <c r="D58" s="43">
        <f t="shared" si="26"/>
        <v>0</v>
      </c>
      <c r="E58" s="43">
        <f t="shared" si="26"/>
        <v>169332000</v>
      </c>
      <c r="F58" s="44">
        <f t="shared" si="26"/>
        <v>169332000</v>
      </c>
      <c r="G58" s="45">
        <f t="shared" si="26"/>
        <v>108730000</v>
      </c>
      <c r="H58" s="44">
        <f t="shared" si="26"/>
        <v>37226000</v>
      </c>
      <c r="I58" s="45">
        <f t="shared" si="26"/>
        <v>37379473</v>
      </c>
      <c r="J58" s="44">
        <f t="shared" si="26"/>
        <v>49386000</v>
      </c>
      <c r="K58" s="45">
        <f t="shared" si="26"/>
        <v>49709632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86612000</v>
      </c>
      <c r="Q58" s="45">
        <f t="shared" si="26"/>
        <v>87089105</v>
      </c>
      <c r="R58" s="20">
        <f t="shared" si="14"/>
        <v>32.665341428034168</v>
      </c>
      <c r="S58" s="21">
        <f t="shared" si="15"/>
        <v>32.986444190906603</v>
      </c>
      <c r="T58" s="20">
        <f t="shared" si="16"/>
        <v>51.149221647414542</v>
      </c>
      <c r="U58" s="22">
        <f t="shared" si="17"/>
        <v>51.430978787234551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169332000</v>
      </c>
      <c r="C62" s="55">
        <f t="shared" si="30"/>
        <v>0</v>
      </c>
      <c r="D62" s="55">
        <f t="shared" si="30"/>
        <v>0</v>
      </c>
      <c r="E62" s="55">
        <f t="shared" si="30"/>
        <v>169332000</v>
      </c>
      <c r="F62" s="56">
        <f t="shared" si="30"/>
        <v>169332000</v>
      </c>
      <c r="G62" s="57">
        <f t="shared" si="30"/>
        <v>108730000</v>
      </c>
      <c r="H62" s="56">
        <f t="shared" si="30"/>
        <v>37226000</v>
      </c>
      <c r="I62" s="57">
        <f t="shared" si="30"/>
        <v>37379473</v>
      </c>
      <c r="J62" s="56">
        <f t="shared" si="30"/>
        <v>49386000</v>
      </c>
      <c r="K62" s="57">
        <f t="shared" si="30"/>
        <v>49709632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86612000</v>
      </c>
      <c r="Q62" s="57">
        <f t="shared" si="30"/>
        <v>87089105</v>
      </c>
      <c r="R62" s="38">
        <f t="shared" si="14"/>
        <v>32.665341428034168</v>
      </c>
      <c r="S62" s="39">
        <f t="shared" si="15"/>
        <v>32.986444190906603</v>
      </c>
      <c r="T62" s="38">
        <f t="shared" si="16"/>
        <v>51.149221647414542</v>
      </c>
      <c r="U62" s="39">
        <f t="shared" si="17"/>
        <v>51.430978787234551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119091000</v>
      </c>
      <c r="C8" s="40">
        <f t="shared" si="0"/>
        <v>0</v>
      </c>
      <c r="D8" s="40">
        <f t="shared" si="0"/>
        <v>0</v>
      </c>
      <c r="E8" s="40">
        <f t="shared" si="0"/>
        <v>119091000</v>
      </c>
      <c r="F8" s="41">
        <f t="shared" si="0"/>
        <v>119091000</v>
      </c>
      <c r="G8" s="42">
        <f t="shared" si="0"/>
        <v>95229000</v>
      </c>
      <c r="H8" s="41">
        <f t="shared" si="0"/>
        <v>28444000</v>
      </c>
      <c r="I8" s="42">
        <f t="shared" si="0"/>
        <v>25098687</v>
      </c>
      <c r="J8" s="41">
        <f t="shared" si="0"/>
        <v>53002000</v>
      </c>
      <c r="K8" s="42">
        <f t="shared" si="0"/>
        <v>37802944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81446000</v>
      </c>
      <c r="Q8" s="42">
        <f t="shared" si="0"/>
        <v>62901631</v>
      </c>
      <c r="R8" s="16">
        <f>IF(($H8       =0),0,((($J8       -$H8       )/$H8       )*100))</f>
        <v>86.338067782309096</v>
      </c>
      <c r="S8" s="17">
        <f>IF(($I8       =0),0,((($K8       -$I8       )/$I8       )*100))</f>
        <v>50.617217546081193</v>
      </c>
      <c r="T8" s="16">
        <f>IF(($E8       =0),0,(($P8       /$E8       )*100))</f>
        <v>68.389718786474205</v>
      </c>
      <c r="U8" s="18">
        <f>IF(($E8       =0),0,(($Q8       /$E8       )*100))</f>
        <v>52.818123115936558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110637000</v>
      </c>
      <c r="C9" s="43">
        <f t="shared" si="2"/>
        <v>0</v>
      </c>
      <c r="D9" s="43">
        <f t="shared" si="2"/>
        <v>0</v>
      </c>
      <c r="E9" s="43">
        <f t="shared" si="2"/>
        <v>110637000</v>
      </c>
      <c r="F9" s="44">
        <f t="shared" si="2"/>
        <v>110637000</v>
      </c>
      <c r="G9" s="45">
        <f t="shared" si="2"/>
        <v>87196000</v>
      </c>
      <c r="H9" s="44">
        <f t="shared" si="2"/>
        <v>27559000</v>
      </c>
      <c r="I9" s="45">
        <f t="shared" si="2"/>
        <v>24697686</v>
      </c>
      <c r="J9" s="44">
        <f t="shared" si="2"/>
        <v>48644000</v>
      </c>
      <c r="K9" s="45">
        <f t="shared" si="2"/>
        <v>37769610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76203000</v>
      </c>
      <c r="Q9" s="45">
        <f t="shared" si="2"/>
        <v>62467296</v>
      </c>
      <c r="R9" s="20">
        <f>IF(($H9       =0),0,((($J9       -$H9       )/$H9       )*100))</f>
        <v>76.508581588591753</v>
      </c>
      <c r="S9" s="21">
        <f>IF(($I9       =0),0,((($K9       -$I9       )/$I9       )*100))</f>
        <v>52.927727723155925</v>
      </c>
      <c r="T9" s="20">
        <f>IF(($E9       =0),0,(($P9       /$E9       )*100))</f>
        <v>68.876596436996664</v>
      </c>
      <c r="U9" s="22">
        <f>IF(($E9       =0),0,(($Q9       /$E9       )*100))</f>
        <v>56.461487567450305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98133000</v>
      </c>
      <c r="C10" s="46"/>
      <c r="D10" s="46"/>
      <c r="E10" s="46">
        <f t="shared" ref="E10:E41" si="4">$B10      +$C10      +$D10</f>
        <v>98133000</v>
      </c>
      <c r="F10" s="47">
        <v>98133000</v>
      </c>
      <c r="G10" s="48">
        <v>75942000</v>
      </c>
      <c r="H10" s="47">
        <v>23481000</v>
      </c>
      <c r="I10" s="48">
        <v>19862986</v>
      </c>
      <c r="J10" s="47">
        <v>42096000</v>
      </c>
      <c r="K10" s="48">
        <v>32355976</v>
      </c>
      <c r="L10" s="47"/>
      <c r="M10" s="48"/>
      <c r="N10" s="47"/>
      <c r="O10" s="48"/>
      <c r="P10" s="47">
        <f t="shared" ref="P10:P41" si="5">$H10      +$J10      +$L10      +$N10</f>
        <v>65577000</v>
      </c>
      <c r="Q10" s="48">
        <f t="shared" ref="Q10:Q41" si="6">$I10      +$K10      +$M10      +$O10</f>
        <v>52218962</v>
      </c>
      <c r="R10" s="24">
        <f t="shared" ref="R10:R41" si="7">IF(($H10      =0),0,((($J10      -$H10      )/$H10      )*100))</f>
        <v>79.276862143860996</v>
      </c>
      <c r="S10" s="25">
        <f t="shared" ref="S10:S41" si="8">IF(($I10      =0),0,((($K10      -$I10      )/$I10      )*100))</f>
        <v>62.895830465771866</v>
      </c>
      <c r="T10" s="24">
        <f t="shared" ref="T10:T41" si="9">IF(($E10      =0),0,(($P10      /$E10      )*100))</f>
        <v>66.824615572743113</v>
      </c>
      <c r="U10" s="26">
        <f t="shared" ref="U10:U41" si="10">IF(($E10      =0),0,(($Q10      /$E10      )*100))</f>
        <v>53.212438221597225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12504000</v>
      </c>
      <c r="C13" s="46"/>
      <c r="D13" s="46"/>
      <c r="E13" s="46">
        <f t="shared" si="4"/>
        <v>12504000</v>
      </c>
      <c r="F13" s="47">
        <v>12504000</v>
      </c>
      <c r="G13" s="48">
        <v>11254000</v>
      </c>
      <c r="H13" s="47">
        <v>4078000</v>
      </c>
      <c r="I13" s="48">
        <v>4834700</v>
      </c>
      <c r="J13" s="47">
        <v>6548000</v>
      </c>
      <c r="K13" s="48">
        <v>5413634</v>
      </c>
      <c r="L13" s="47"/>
      <c r="M13" s="48"/>
      <c r="N13" s="47"/>
      <c r="O13" s="48"/>
      <c r="P13" s="47">
        <f t="shared" si="5"/>
        <v>10626000</v>
      </c>
      <c r="Q13" s="48">
        <f t="shared" si="6"/>
        <v>10248334</v>
      </c>
      <c r="R13" s="24">
        <f t="shared" si="7"/>
        <v>60.568906326630703</v>
      </c>
      <c r="S13" s="25">
        <f t="shared" si="8"/>
        <v>11.974558917823236</v>
      </c>
      <c r="T13" s="24">
        <f t="shared" si="9"/>
        <v>84.980806142034552</v>
      </c>
      <c r="U13" s="26">
        <f t="shared" si="10"/>
        <v>81.96044465770953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8454000</v>
      </c>
      <c r="C27" s="43">
        <f t="shared" si="11"/>
        <v>0</v>
      </c>
      <c r="D27" s="43">
        <f t="shared" si="11"/>
        <v>0</v>
      </c>
      <c r="E27" s="43">
        <f t="shared" si="11"/>
        <v>8454000</v>
      </c>
      <c r="F27" s="44">
        <f t="shared" si="11"/>
        <v>8454000</v>
      </c>
      <c r="G27" s="45">
        <f t="shared" si="11"/>
        <v>8033000</v>
      </c>
      <c r="H27" s="44">
        <f t="shared" si="11"/>
        <v>885000</v>
      </c>
      <c r="I27" s="45">
        <f t="shared" si="11"/>
        <v>401001</v>
      </c>
      <c r="J27" s="44">
        <f t="shared" si="11"/>
        <v>4358000</v>
      </c>
      <c r="K27" s="45">
        <f t="shared" si="11"/>
        <v>33334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5243000</v>
      </c>
      <c r="Q27" s="45">
        <f t="shared" si="11"/>
        <v>434335</v>
      </c>
      <c r="R27" s="20">
        <f t="shared" si="7"/>
        <v>392.42937853107344</v>
      </c>
      <c r="S27" s="21">
        <f t="shared" si="8"/>
        <v>-91.687302525430113</v>
      </c>
      <c r="T27" s="20">
        <f t="shared" si="9"/>
        <v>62.017979654601376</v>
      </c>
      <c r="U27" s="22">
        <f t="shared" si="10"/>
        <v>5.1376271587414246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51000</v>
      </c>
      <c r="I30" s="48">
        <v>50000</v>
      </c>
      <c r="J30" s="47">
        <v>34000</v>
      </c>
      <c r="K30" s="48">
        <v>33334</v>
      </c>
      <c r="L30" s="47"/>
      <c r="M30" s="48"/>
      <c r="N30" s="47"/>
      <c r="O30" s="48"/>
      <c r="P30" s="47">
        <f t="shared" si="5"/>
        <v>85000</v>
      </c>
      <c r="Q30" s="48">
        <f t="shared" si="6"/>
        <v>83334</v>
      </c>
      <c r="R30" s="24">
        <f t="shared" si="7"/>
        <v>-33.333333333333329</v>
      </c>
      <c r="S30" s="25">
        <f t="shared" si="8"/>
        <v>-33.332000000000001</v>
      </c>
      <c r="T30" s="24">
        <f t="shared" si="9"/>
        <v>3.3333333333333335</v>
      </c>
      <c r="U30" s="26">
        <f t="shared" si="10"/>
        <v>3.2680000000000002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1404000</v>
      </c>
      <c r="C32" s="46"/>
      <c r="D32" s="46"/>
      <c r="E32" s="46">
        <f t="shared" si="4"/>
        <v>1404000</v>
      </c>
      <c r="F32" s="47">
        <v>1404000</v>
      </c>
      <c r="G32" s="48">
        <v>983000</v>
      </c>
      <c r="H32" s="47">
        <v>351000</v>
      </c>
      <c r="I32" s="48">
        <v>351001</v>
      </c>
      <c r="J32" s="47">
        <v>308000</v>
      </c>
      <c r="K32" s="48"/>
      <c r="L32" s="47"/>
      <c r="M32" s="48"/>
      <c r="N32" s="47"/>
      <c r="O32" s="48"/>
      <c r="P32" s="47">
        <f t="shared" si="5"/>
        <v>659000</v>
      </c>
      <c r="Q32" s="48">
        <f t="shared" si="6"/>
        <v>351001</v>
      </c>
      <c r="R32" s="24">
        <f t="shared" si="7"/>
        <v>-12.250712250712251</v>
      </c>
      <c r="S32" s="25">
        <f t="shared" si="8"/>
        <v>-100</v>
      </c>
      <c r="T32" s="24">
        <f t="shared" si="9"/>
        <v>46.937321937321933</v>
      </c>
      <c r="U32" s="26">
        <f t="shared" si="10"/>
        <v>25.000071225071224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>
        <v>483000</v>
      </c>
      <c r="I36" s="48"/>
      <c r="J36" s="47">
        <v>4016000</v>
      </c>
      <c r="K36" s="48"/>
      <c r="L36" s="47"/>
      <c r="M36" s="48"/>
      <c r="N36" s="47"/>
      <c r="O36" s="48"/>
      <c r="P36" s="47">
        <f t="shared" si="5"/>
        <v>4499000</v>
      </c>
      <c r="Q36" s="48">
        <f t="shared" si="6"/>
        <v>0</v>
      </c>
      <c r="R36" s="24">
        <f t="shared" si="7"/>
        <v>731.4699792960663</v>
      </c>
      <c r="S36" s="25">
        <f t="shared" si="8"/>
        <v>0</v>
      </c>
      <c r="T36" s="24">
        <f t="shared" si="9"/>
        <v>99.977777777777774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27406000</v>
      </c>
      <c r="C42" s="52">
        <f t="shared" si="13"/>
        <v>0</v>
      </c>
      <c r="D42" s="52">
        <f t="shared" si="13"/>
        <v>0</v>
      </c>
      <c r="E42" s="52">
        <f t="shared" si="13"/>
        <v>27406000</v>
      </c>
      <c r="F42" s="53">
        <f t="shared" si="13"/>
        <v>27406000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27406000</v>
      </c>
      <c r="C43" s="43">
        <f t="shared" si="19"/>
        <v>0</v>
      </c>
      <c r="D43" s="43">
        <f t="shared" si="19"/>
        <v>0</v>
      </c>
      <c r="E43" s="43">
        <f t="shared" si="19"/>
        <v>27406000</v>
      </c>
      <c r="F43" s="44">
        <f t="shared" si="19"/>
        <v>27406000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26906000</v>
      </c>
      <c r="C45" s="46"/>
      <c r="D45" s="46"/>
      <c r="E45" s="46">
        <f t="shared" si="21"/>
        <v>26906000</v>
      </c>
      <c r="F45" s="47">
        <v>26906000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146497000</v>
      </c>
      <c r="C58" s="43">
        <f t="shared" si="26"/>
        <v>0</v>
      </c>
      <c r="D58" s="43">
        <f t="shared" si="26"/>
        <v>0</v>
      </c>
      <c r="E58" s="43">
        <f t="shared" si="26"/>
        <v>146497000</v>
      </c>
      <c r="F58" s="44">
        <f t="shared" si="26"/>
        <v>146497000</v>
      </c>
      <c r="G58" s="45">
        <f t="shared" si="26"/>
        <v>95229000</v>
      </c>
      <c r="H58" s="44">
        <f t="shared" si="26"/>
        <v>28444000</v>
      </c>
      <c r="I58" s="45">
        <f t="shared" si="26"/>
        <v>25098687</v>
      </c>
      <c r="J58" s="44">
        <f t="shared" si="26"/>
        <v>53002000</v>
      </c>
      <c r="K58" s="45">
        <f t="shared" si="26"/>
        <v>37802944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81446000</v>
      </c>
      <c r="Q58" s="45">
        <f t="shared" si="26"/>
        <v>62901631</v>
      </c>
      <c r="R58" s="20">
        <f t="shared" si="14"/>
        <v>86.338067782309096</v>
      </c>
      <c r="S58" s="21">
        <f t="shared" si="15"/>
        <v>50.617217546081193</v>
      </c>
      <c r="T58" s="20">
        <f t="shared" si="16"/>
        <v>55.595677727188949</v>
      </c>
      <c r="U58" s="22">
        <f t="shared" si="17"/>
        <v>42.937146153163546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146497000</v>
      </c>
      <c r="C62" s="55">
        <f t="shared" si="30"/>
        <v>0</v>
      </c>
      <c r="D62" s="55">
        <f t="shared" si="30"/>
        <v>0</v>
      </c>
      <c r="E62" s="55">
        <f t="shared" si="30"/>
        <v>146497000</v>
      </c>
      <c r="F62" s="56">
        <f t="shared" si="30"/>
        <v>146497000</v>
      </c>
      <c r="G62" s="57">
        <f t="shared" si="30"/>
        <v>95229000</v>
      </c>
      <c r="H62" s="56">
        <f t="shared" si="30"/>
        <v>28444000</v>
      </c>
      <c r="I62" s="57">
        <f t="shared" si="30"/>
        <v>25098687</v>
      </c>
      <c r="J62" s="56">
        <f t="shared" si="30"/>
        <v>53002000</v>
      </c>
      <c r="K62" s="57">
        <f t="shared" si="30"/>
        <v>37802944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81446000</v>
      </c>
      <c r="Q62" s="57">
        <f t="shared" si="30"/>
        <v>62901631</v>
      </c>
      <c r="R62" s="38">
        <f t="shared" si="14"/>
        <v>86.338067782309096</v>
      </c>
      <c r="S62" s="39">
        <f t="shared" si="15"/>
        <v>50.617217546081193</v>
      </c>
      <c r="T62" s="38">
        <f t="shared" si="16"/>
        <v>55.595677727188949</v>
      </c>
      <c r="U62" s="39">
        <f t="shared" si="17"/>
        <v>42.937146153163546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93160000</v>
      </c>
      <c r="C8" s="40">
        <f t="shared" si="0"/>
        <v>0</v>
      </c>
      <c r="D8" s="40">
        <f t="shared" si="0"/>
        <v>0</v>
      </c>
      <c r="E8" s="40">
        <f t="shared" si="0"/>
        <v>93160000</v>
      </c>
      <c r="F8" s="41">
        <f t="shared" si="0"/>
        <v>93160000</v>
      </c>
      <c r="G8" s="42">
        <f t="shared" si="0"/>
        <v>54639000</v>
      </c>
      <c r="H8" s="41">
        <f t="shared" si="0"/>
        <v>8745000</v>
      </c>
      <c r="I8" s="42">
        <f t="shared" si="0"/>
        <v>8773768</v>
      </c>
      <c r="J8" s="41">
        <f t="shared" si="0"/>
        <v>37943000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46688000</v>
      </c>
      <c r="Q8" s="42">
        <f t="shared" si="0"/>
        <v>8773768</v>
      </c>
      <c r="R8" s="16">
        <f>IF(($H8       =0),0,((($J8       -$H8       )/$H8       )*100))</f>
        <v>333.8822184105203</v>
      </c>
      <c r="S8" s="17">
        <f>IF(($I8       =0),0,((($K8       -$I8       )/$I8       )*100))</f>
        <v>-100</v>
      </c>
      <c r="T8" s="16">
        <f>IF(($E8       =0),0,(($P8       /$E8       )*100))</f>
        <v>50.115929583512241</v>
      </c>
      <c r="U8" s="18">
        <f>IF(($E8       =0),0,(($Q8       /$E8       )*100))</f>
        <v>9.4179562043795606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85575000</v>
      </c>
      <c r="C9" s="43">
        <f t="shared" si="2"/>
        <v>0</v>
      </c>
      <c r="D9" s="43">
        <f t="shared" si="2"/>
        <v>0</v>
      </c>
      <c r="E9" s="43">
        <f t="shared" si="2"/>
        <v>85575000</v>
      </c>
      <c r="F9" s="44">
        <f t="shared" si="2"/>
        <v>85575000</v>
      </c>
      <c r="G9" s="45">
        <f t="shared" si="2"/>
        <v>47408000</v>
      </c>
      <c r="H9" s="44">
        <f t="shared" si="2"/>
        <v>6600000</v>
      </c>
      <c r="I9" s="45">
        <f t="shared" si="2"/>
        <v>6983631</v>
      </c>
      <c r="J9" s="44">
        <f t="shared" si="2"/>
        <v>35259000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41859000</v>
      </c>
      <c r="Q9" s="45">
        <f t="shared" si="2"/>
        <v>6983631</v>
      </c>
      <c r="R9" s="20">
        <f>IF(($H9       =0),0,((($J9       -$H9       )/$H9       )*100))</f>
        <v>434.22727272727269</v>
      </c>
      <c r="S9" s="21">
        <f>IF(($I9       =0),0,((($K9       -$I9       )/$I9       )*100))</f>
        <v>-100</v>
      </c>
      <c r="T9" s="20">
        <f>IF(($E9       =0),0,(($P9       /$E9       )*100))</f>
        <v>48.91498685363716</v>
      </c>
      <c r="U9" s="22">
        <f>IF(($E9       =0),0,(($Q9       /$E9       )*100))</f>
        <v>8.1608308501314628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52575000</v>
      </c>
      <c r="C10" s="46"/>
      <c r="D10" s="46"/>
      <c r="E10" s="46">
        <f t="shared" ref="E10:E41" si="4">$B10      +$C10      +$D10</f>
        <v>52575000</v>
      </c>
      <c r="F10" s="47">
        <v>52575000</v>
      </c>
      <c r="G10" s="48">
        <v>37908000</v>
      </c>
      <c r="H10" s="47">
        <v>6174000</v>
      </c>
      <c r="I10" s="48">
        <v>6131601</v>
      </c>
      <c r="J10" s="47">
        <v>32593000</v>
      </c>
      <c r="K10" s="48"/>
      <c r="L10" s="47"/>
      <c r="M10" s="48"/>
      <c r="N10" s="47"/>
      <c r="O10" s="48"/>
      <c r="P10" s="47">
        <f t="shared" ref="P10:P41" si="5">$H10      +$J10      +$L10      +$N10</f>
        <v>38767000</v>
      </c>
      <c r="Q10" s="48">
        <f t="shared" ref="Q10:Q41" si="6">$I10      +$K10      +$M10      +$O10</f>
        <v>6131601</v>
      </c>
      <c r="R10" s="24">
        <f t="shared" ref="R10:R41" si="7">IF(($H10      =0),0,((($J10      -$H10      )/$H10      )*100))</f>
        <v>427.90735341755754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73.73656680932001</v>
      </c>
      <c r="U10" s="26">
        <f t="shared" ref="U10:U41" si="10">IF(($E10      =0),0,(($Q10      /$E10      )*100))</f>
        <v>11.662579172610556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33000000</v>
      </c>
      <c r="C13" s="46"/>
      <c r="D13" s="46"/>
      <c r="E13" s="46">
        <f t="shared" si="4"/>
        <v>33000000</v>
      </c>
      <c r="F13" s="47">
        <v>33000000</v>
      </c>
      <c r="G13" s="48">
        <v>9500000</v>
      </c>
      <c r="H13" s="47">
        <v>426000</v>
      </c>
      <c r="I13" s="48">
        <v>852030</v>
      </c>
      <c r="J13" s="47">
        <v>2666000</v>
      </c>
      <c r="K13" s="48"/>
      <c r="L13" s="47"/>
      <c r="M13" s="48"/>
      <c r="N13" s="47"/>
      <c r="O13" s="48"/>
      <c r="P13" s="47">
        <f t="shared" si="5"/>
        <v>3092000</v>
      </c>
      <c r="Q13" s="48">
        <f t="shared" si="6"/>
        <v>852030</v>
      </c>
      <c r="R13" s="24">
        <f t="shared" si="7"/>
        <v>525.82159624413146</v>
      </c>
      <c r="S13" s="25">
        <f t="shared" si="8"/>
        <v>-100</v>
      </c>
      <c r="T13" s="24">
        <f t="shared" si="9"/>
        <v>9.3696969696969692</v>
      </c>
      <c r="U13" s="26">
        <f t="shared" si="10"/>
        <v>2.5819090909090909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7585000</v>
      </c>
      <c r="C27" s="43">
        <f t="shared" si="11"/>
        <v>0</v>
      </c>
      <c r="D27" s="43">
        <f t="shared" si="11"/>
        <v>0</v>
      </c>
      <c r="E27" s="43">
        <f t="shared" si="11"/>
        <v>7585000</v>
      </c>
      <c r="F27" s="44">
        <f t="shared" si="11"/>
        <v>7585000</v>
      </c>
      <c r="G27" s="45">
        <f t="shared" si="11"/>
        <v>7231000</v>
      </c>
      <c r="H27" s="44">
        <f t="shared" si="11"/>
        <v>2145000</v>
      </c>
      <c r="I27" s="45">
        <f t="shared" si="11"/>
        <v>1790137</v>
      </c>
      <c r="J27" s="44">
        <f t="shared" si="11"/>
        <v>2684000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4829000</v>
      </c>
      <c r="Q27" s="45">
        <f t="shared" si="11"/>
        <v>1790137</v>
      </c>
      <c r="R27" s="20">
        <f t="shared" si="7"/>
        <v>25.128205128205128</v>
      </c>
      <c r="S27" s="21">
        <f t="shared" si="8"/>
        <v>-100</v>
      </c>
      <c r="T27" s="20">
        <f t="shared" si="9"/>
        <v>63.665128543177318</v>
      </c>
      <c r="U27" s="22">
        <f t="shared" si="10"/>
        <v>23.601015161502968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833520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833520</v>
      </c>
      <c r="R30" s="24">
        <f t="shared" si="7"/>
        <v>0</v>
      </c>
      <c r="S30" s="25">
        <f t="shared" si="8"/>
        <v>-100</v>
      </c>
      <c r="T30" s="24">
        <f t="shared" si="9"/>
        <v>0</v>
      </c>
      <c r="U30" s="26">
        <f t="shared" si="10"/>
        <v>34.729999999999997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1185000</v>
      </c>
      <c r="C32" s="46"/>
      <c r="D32" s="46"/>
      <c r="E32" s="46">
        <f t="shared" si="4"/>
        <v>1185000</v>
      </c>
      <c r="F32" s="47">
        <v>1185000</v>
      </c>
      <c r="G32" s="48">
        <v>831000</v>
      </c>
      <c r="H32" s="47">
        <v>831000</v>
      </c>
      <c r="I32" s="48">
        <v>956617</v>
      </c>
      <c r="J32" s="47"/>
      <c r="K32" s="48"/>
      <c r="L32" s="47"/>
      <c r="M32" s="48"/>
      <c r="N32" s="47"/>
      <c r="O32" s="48"/>
      <c r="P32" s="47">
        <f t="shared" si="5"/>
        <v>831000</v>
      </c>
      <c r="Q32" s="48">
        <f t="shared" si="6"/>
        <v>956617</v>
      </c>
      <c r="R32" s="24">
        <f t="shared" si="7"/>
        <v>-100</v>
      </c>
      <c r="S32" s="25">
        <f t="shared" si="8"/>
        <v>-100</v>
      </c>
      <c r="T32" s="24">
        <f t="shared" si="9"/>
        <v>70.12658227848101</v>
      </c>
      <c r="U32" s="26">
        <f t="shared" si="10"/>
        <v>80.727172995780592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4000000</v>
      </c>
      <c r="C36" s="46"/>
      <c r="D36" s="46"/>
      <c r="E36" s="46">
        <f t="shared" si="4"/>
        <v>4000000</v>
      </c>
      <c r="F36" s="47">
        <v>4000000</v>
      </c>
      <c r="G36" s="48">
        <v>4000000</v>
      </c>
      <c r="H36" s="47">
        <v>1314000</v>
      </c>
      <c r="I36" s="48"/>
      <c r="J36" s="47">
        <v>2684000</v>
      </c>
      <c r="K36" s="48"/>
      <c r="L36" s="47"/>
      <c r="M36" s="48"/>
      <c r="N36" s="47"/>
      <c r="O36" s="48"/>
      <c r="P36" s="47">
        <f t="shared" si="5"/>
        <v>3998000</v>
      </c>
      <c r="Q36" s="48">
        <f t="shared" si="6"/>
        <v>0</v>
      </c>
      <c r="R36" s="24">
        <f t="shared" si="7"/>
        <v>104.26179604261796</v>
      </c>
      <c r="S36" s="25">
        <f t="shared" si="8"/>
        <v>0</v>
      </c>
      <c r="T36" s="24">
        <f t="shared" si="9"/>
        <v>99.95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10189000</v>
      </c>
      <c r="C45" s="46"/>
      <c r="D45" s="46"/>
      <c r="E45" s="46">
        <f t="shared" si="21"/>
        <v>10189000</v>
      </c>
      <c r="F45" s="47">
        <v>10189000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103349000</v>
      </c>
      <c r="C58" s="43">
        <f t="shared" si="26"/>
        <v>0</v>
      </c>
      <c r="D58" s="43">
        <f t="shared" si="26"/>
        <v>0</v>
      </c>
      <c r="E58" s="43">
        <f t="shared" si="26"/>
        <v>103349000</v>
      </c>
      <c r="F58" s="44">
        <f t="shared" si="26"/>
        <v>103349000</v>
      </c>
      <c r="G58" s="45">
        <f t="shared" si="26"/>
        <v>54639000</v>
      </c>
      <c r="H58" s="44">
        <f t="shared" si="26"/>
        <v>8745000</v>
      </c>
      <c r="I58" s="45">
        <f t="shared" si="26"/>
        <v>8773768</v>
      </c>
      <c r="J58" s="44">
        <f t="shared" si="26"/>
        <v>37943000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46688000</v>
      </c>
      <c r="Q58" s="45">
        <f t="shared" si="26"/>
        <v>8773768</v>
      </c>
      <c r="R58" s="20">
        <f t="shared" si="14"/>
        <v>333.8822184105203</v>
      </c>
      <c r="S58" s="21">
        <f t="shared" si="15"/>
        <v>-100</v>
      </c>
      <c r="T58" s="20">
        <f t="shared" si="16"/>
        <v>45.175086357874775</v>
      </c>
      <c r="U58" s="22">
        <f t="shared" si="17"/>
        <v>8.4894561147180916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103349000</v>
      </c>
      <c r="C62" s="55">
        <f t="shared" si="30"/>
        <v>0</v>
      </c>
      <c r="D62" s="55">
        <f t="shared" si="30"/>
        <v>0</v>
      </c>
      <c r="E62" s="55">
        <f t="shared" si="30"/>
        <v>103349000</v>
      </c>
      <c r="F62" s="56">
        <f t="shared" si="30"/>
        <v>103349000</v>
      </c>
      <c r="G62" s="57">
        <f t="shared" si="30"/>
        <v>54639000</v>
      </c>
      <c r="H62" s="56">
        <f t="shared" si="30"/>
        <v>8745000</v>
      </c>
      <c r="I62" s="57">
        <f t="shared" si="30"/>
        <v>8773768</v>
      </c>
      <c r="J62" s="56">
        <f t="shared" si="30"/>
        <v>37943000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46688000</v>
      </c>
      <c r="Q62" s="57">
        <f t="shared" si="30"/>
        <v>8773768</v>
      </c>
      <c r="R62" s="38">
        <f t="shared" si="14"/>
        <v>333.8822184105203</v>
      </c>
      <c r="S62" s="39">
        <f t="shared" si="15"/>
        <v>-100</v>
      </c>
      <c r="T62" s="38">
        <f t="shared" si="16"/>
        <v>45.175086357874775</v>
      </c>
      <c r="U62" s="39">
        <f t="shared" si="17"/>
        <v>8.4894561147180916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68640000</v>
      </c>
      <c r="C8" s="40">
        <f t="shared" si="0"/>
        <v>0</v>
      </c>
      <c r="D8" s="40">
        <f t="shared" si="0"/>
        <v>0</v>
      </c>
      <c r="E8" s="40">
        <f t="shared" si="0"/>
        <v>68640000</v>
      </c>
      <c r="F8" s="41">
        <f t="shared" si="0"/>
        <v>68640000</v>
      </c>
      <c r="G8" s="42">
        <f t="shared" si="0"/>
        <v>55060000</v>
      </c>
      <c r="H8" s="41">
        <f t="shared" si="0"/>
        <v>19000000</v>
      </c>
      <c r="I8" s="42">
        <f t="shared" si="0"/>
        <v>19719596</v>
      </c>
      <c r="J8" s="41">
        <f t="shared" si="0"/>
        <v>28051000</v>
      </c>
      <c r="K8" s="42">
        <f t="shared" si="0"/>
        <v>22693418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47051000</v>
      </c>
      <c r="Q8" s="42">
        <f t="shared" si="0"/>
        <v>42413014</v>
      </c>
      <c r="R8" s="16">
        <f>IF(($H8       =0),0,((($J8       -$H8       )/$H8       )*100))</f>
        <v>47.636842105263156</v>
      </c>
      <c r="S8" s="17">
        <f>IF(($I8       =0),0,((($K8       -$I8       )/$I8       )*100))</f>
        <v>15.080542218004872</v>
      </c>
      <c r="T8" s="16">
        <f>IF(($E8       =0),0,(($P8       /$E8       )*100))</f>
        <v>68.547494172494169</v>
      </c>
      <c r="U8" s="18">
        <f>IF(($E8       =0),0,(($Q8       /$E8       )*100))</f>
        <v>61.790521561771563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60621000</v>
      </c>
      <c r="C9" s="43">
        <f t="shared" si="2"/>
        <v>0</v>
      </c>
      <c r="D9" s="43">
        <f t="shared" si="2"/>
        <v>0</v>
      </c>
      <c r="E9" s="43">
        <f t="shared" si="2"/>
        <v>60621000</v>
      </c>
      <c r="F9" s="44">
        <f t="shared" si="2"/>
        <v>60621000</v>
      </c>
      <c r="G9" s="45">
        <f t="shared" si="2"/>
        <v>47407000</v>
      </c>
      <c r="H9" s="44">
        <f t="shared" si="2"/>
        <v>18307000</v>
      </c>
      <c r="I9" s="45">
        <f t="shared" si="2"/>
        <v>18682631</v>
      </c>
      <c r="J9" s="44">
        <f t="shared" si="2"/>
        <v>23074000</v>
      </c>
      <c r="K9" s="45">
        <f t="shared" si="2"/>
        <v>22121397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41381000</v>
      </c>
      <c r="Q9" s="45">
        <f t="shared" si="2"/>
        <v>40804028</v>
      </c>
      <c r="R9" s="20">
        <f>IF(($H9       =0),0,((($J9       -$H9       )/$H9       )*100))</f>
        <v>26.039219970503087</v>
      </c>
      <c r="S9" s="21">
        <f>IF(($I9       =0),0,((($K9       -$I9       )/$I9       )*100))</f>
        <v>18.406219124062346</v>
      </c>
      <c r="T9" s="20">
        <f>IF(($E9       =0),0,(($P9       /$E9       )*100))</f>
        <v>68.261823460516979</v>
      </c>
      <c r="U9" s="22">
        <f>IF(($E9       =0),0,(($Q9       /$E9       )*100))</f>
        <v>67.31005427162205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41453000</v>
      </c>
      <c r="C10" s="46"/>
      <c r="D10" s="46"/>
      <c r="E10" s="46">
        <f t="shared" ref="E10:E41" si="4">$B10      +$C10      +$D10</f>
        <v>41453000</v>
      </c>
      <c r="F10" s="47">
        <v>41453000</v>
      </c>
      <c r="G10" s="48">
        <v>34407000</v>
      </c>
      <c r="H10" s="47">
        <v>17447000</v>
      </c>
      <c r="I10" s="48">
        <v>17308427</v>
      </c>
      <c r="J10" s="47">
        <v>15903000</v>
      </c>
      <c r="K10" s="48">
        <v>15945264</v>
      </c>
      <c r="L10" s="47"/>
      <c r="M10" s="48"/>
      <c r="N10" s="47"/>
      <c r="O10" s="48"/>
      <c r="P10" s="47">
        <f t="shared" ref="P10:P41" si="5">$H10      +$J10      +$L10      +$N10</f>
        <v>33350000</v>
      </c>
      <c r="Q10" s="48">
        <f t="shared" ref="Q10:Q41" si="6">$I10      +$K10      +$M10      +$O10</f>
        <v>33253691</v>
      </c>
      <c r="R10" s="24">
        <f t="shared" ref="R10:R41" si="7">IF(($H10      =0),0,((($J10      -$H10      )/$H10      )*100))</f>
        <v>-8.8496589671576782</v>
      </c>
      <c r="S10" s="25">
        <f t="shared" ref="S10:S41" si="8">IF(($I10      =0),0,((($K10      -$I10      )/$I10      )*100))</f>
        <v>-7.875718573386246</v>
      </c>
      <c r="T10" s="24">
        <f t="shared" ref="T10:T41" si="9">IF(($E10      =0),0,(($P10      /$E10      )*100))</f>
        <v>80.452560731430779</v>
      </c>
      <c r="U10" s="26">
        <f t="shared" ref="U10:U41" si="10">IF(($E10      =0),0,(($Q10      /$E10      )*100))</f>
        <v>80.2202277277881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19168000</v>
      </c>
      <c r="C13" s="46"/>
      <c r="D13" s="46"/>
      <c r="E13" s="46">
        <f t="shared" si="4"/>
        <v>19168000</v>
      </c>
      <c r="F13" s="47">
        <v>19168000</v>
      </c>
      <c r="G13" s="48">
        <v>13000000</v>
      </c>
      <c r="H13" s="47">
        <v>860000</v>
      </c>
      <c r="I13" s="48">
        <v>1374204</v>
      </c>
      <c r="J13" s="47">
        <v>7171000</v>
      </c>
      <c r="K13" s="48">
        <v>6176133</v>
      </c>
      <c r="L13" s="47"/>
      <c r="M13" s="48"/>
      <c r="N13" s="47"/>
      <c r="O13" s="48"/>
      <c r="P13" s="47">
        <f t="shared" si="5"/>
        <v>8031000</v>
      </c>
      <c r="Q13" s="48">
        <f t="shared" si="6"/>
        <v>7550337</v>
      </c>
      <c r="R13" s="24">
        <f t="shared" si="7"/>
        <v>733.8372093023255</v>
      </c>
      <c r="S13" s="25">
        <f t="shared" si="8"/>
        <v>349.43349022415885</v>
      </c>
      <c r="T13" s="24">
        <f t="shared" si="9"/>
        <v>41.897954924874789</v>
      </c>
      <c r="U13" s="26">
        <f t="shared" si="10"/>
        <v>39.390322412353925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8019000</v>
      </c>
      <c r="C27" s="43">
        <f t="shared" si="11"/>
        <v>0</v>
      </c>
      <c r="D27" s="43">
        <f t="shared" si="11"/>
        <v>0</v>
      </c>
      <c r="E27" s="43">
        <f t="shared" si="11"/>
        <v>8019000</v>
      </c>
      <c r="F27" s="44">
        <f t="shared" si="11"/>
        <v>8019000</v>
      </c>
      <c r="G27" s="45">
        <f t="shared" si="11"/>
        <v>7653000</v>
      </c>
      <c r="H27" s="44">
        <f t="shared" si="11"/>
        <v>693000</v>
      </c>
      <c r="I27" s="45">
        <f t="shared" si="11"/>
        <v>1036965</v>
      </c>
      <c r="J27" s="44">
        <f t="shared" si="11"/>
        <v>4977000</v>
      </c>
      <c r="K27" s="45">
        <f t="shared" si="11"/>
        <v>572021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5670000</v>
      </c>
      <c r="Q27" s="45">
        <f t="shared" si="11"/>
        <v>1608986</v>
      </c>
      <c r="R27" s="20">
        <f t="shared" si="7"/>
        <v>618.18181818181813</v>
      </c>
      <c r="S27" s="21">
        <f t="shared" si="8"/>
        <v>-44.837000284484049</v>
      </c>
      <c r="T27" s="20">
        <f t="shared" si="9"/>
        <v>70.707070707070713</v>
      </c>
      <c r="U27" s="22">
        <f t="shared" si="10"/>
        <v>20.064671405412145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241000</v>
      </c>
      <c r="I30" s="48">
        <v>585593</v>
      </c>
      <c r="J30" s="47">
        <v>399000</v>
      </c>
      <c r="K30" s="48">
        <v>382633</v>
      </c>
      <c r="L30" s="47"/>
      <c r="M30" s="48"/>
      <c r="N30" s="47"/>
      <c r="O30" s="48"/>
      <c r="P30" s="47">
        <f t="shared" si="5"/>
        <v>640000</v>
      </c>
      <c r="Q30" s="48">
        <f t="shared" si="6"/>
        <v>968226</v>
      </c>
      <c r="R30" s="24">
        <f t="shared" si="7"/>
        <v>65.560165975103729</v>
      </c>
      <c r="S30" s="25">
        <f t="shared" si="8"/>
        <v>-34.658884242127215</v>
      </c>
      <c r="T30" s="24">
        <f t="shared" si="9"/>
        <v>27.826086956521738</v>
      </c>
      <c r="U30" s="26">
        <f t="shared" si="10"/>
        <v>42.096782608695655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1219000</v>
      </c>
      <c r="C32" s="46"/>
      <c r="D32" s="46"/>
      <c r="E32" s="46">
        <f t="shared" si="4"/>
        <v>1219000</v>
      </c>
      <c r="F32" s="47">
        <v>1219000</v>
      </c>
      <c r="G32" s="48">
        <v>853000</v>
      </c>
      <c r="H32" s="47">
        <v>452000</v>
      </c>
      <c r="I32" s="48">
        <v>451372</v>
      </c>
      <c r="J32" s="47">
        <v>285000</v>
      </c>
      <c r="K32" s="48">
        <v>189388</v>
      </c>
      <c r="L32" s="47"/>
      <c r="M32" s="48"/>
      <c r="N32" s="47"/>
      <c r="O32" s="48"/>
      <c r="P32" s="47">
        <f t="shared" si="5"/>
        <v>737000</v>
      </c>
      <c r="Q32" s="48">
        <f t="shared" si="6"/>
        <v>640760</v>
      </c>
      <c r="R32" s="24">
        <f t="shared" si="7"/>
        <v>-36.946902654867259</v>
      </c>
      <c r="S32" s="25">
        <f t="shared" si="8"/>
        <v>-58.041703960369716</v>
      </c>
      <c r="T32" s="24">
        <f t="shared" si="9"/>
        <v>60.459392945036917</v>
      </c>
      <c r="U32" s="26">
        <f t="shared" si="10"/>
        <v>52.564397046759638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/>
      <c r="I36" s="48"/>
      <c r="J36" s="47">
        <v>4293000</v>
      </c>
      <c r="K36" s="48"/>
      <c r="L36" s="47"/>
      <c r="M36" s="48"/>
      <c r="N36" s="47"/>
      <c r="O36" s="48"/>
      <c r="P36" s="47">
        <f t="shared" si="5"/>
        <v>4293000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95.399999999999991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11314000</v>
      </c>
      <c r="C42" s="52">
        <f t="shared" si="13"/>
        <v>0</v>
      </c>
      <c r="D42" s="52">
        <f t="shared" si="13"/>
        <v>0</v>
      </c>
      <c r="E42" s="52">
        <f t="shared" si="13"/>
        <v>11314000</v>
      </c>
      <c r="F42" s="53">
        <f t="shared" si="13"/>
        <v>11314000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11314000</v>
      </c>
      <c r="C43" s="43">
        <f t="shared" si="19"/>
        <v>0</v>
      </c>
      <c r="D43" s="43">
        <f t="shared" si="19"/>
        <v>0</v>
      </c>
      <c r="E43" s="43">
        <f t="shared" si="19"/>
        <v>11314000</v>
      </c>
      <c r="F43" s="44">
        <f t="shared" si="19"/>
        <v>11314000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11314000</v>
      </c>
      <c r="C45" s="46"/>
      <c r="D45" s="46"/>
      <c r="E45" s="46">
        <f t="shared" si="21"/>
        <v>11314000</v>
      </c>
      <c r="F45" s="47">
        <v>11314000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79954000</v>
      </c>
      <c r="C58" s="43">
        <f t="shared" si="26"/>
        <v>0</v>
      </c>
      <c r="D58" s="43">
        <f t="shared" si="26"/>
        <v>0</v>
      </c>
      <c r="E58" s="43">
        <f t="shared" si="26"/>
        <v>79954000</v>
      </c>
      <c r="F58" s="44">
        <f t="shared" si="26"/>
        <v>79954000</v>
      </c>
      <c r="G58" s="45">
        <f t="shared" si="26"/>
        <v>55060000</v>
      </c>
      <c r="H58" s="44">
        <f t="shared" si="26"/>
        <v>19000000</v>
      </c>
      <c r="I58" s="45">
        <f t="shared" si="26"/>
        <v>19719596</v>
      </c>
      <c r="J58" s="44">
        <f t="shared" si="26"/>
        <v>28051000</v>
      </c>
      <c r="K58" s="45">
        <f t="shared" si="26"/>
        <v>22693418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47051000</v>
      </c>
      <c r="Q58" s="45">
        <f t="shared" si="26"/>
        <v>42413014</v>
      </c>
      <c r="R58" s="20">
        <f t="shared" si="14"/>
        <v>47.636842105263156</v>
      </c>
      <c r="S58" s="21">
        <f t="shared" si="15"/>
        <v>15.080542218004872</v>
      </c>
      <c r="T58" s="20">
        <f t="shared" si="16"/>
        <v>58.847587362733563</v>
      </c>
      <c r="U58" s="22">
        <f t="shared" si="17"/>
        <v>53.046769392400627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79954000</v>
      </c>
      <c r="C62" s="55">
        <f t="shared" si="30"/>
        <v>0</v>
      </c>
      <c r="D62" s="55">
        <f t="shared" si="30"/>
        <v>0</v>
      </c>
      <c r="E62" s="55">
        <f t="shared" si="30"/>
        <v>79954000</v>
      </c>
      <c r="F62" s="56">
        <f t="shared" si="30"/>
        <v>79954000</v>
      </c>
      <c r="G62" s="57">
        <f t="shared" si="30"/>
        <v>55060000</v>
      </c>
      <c r="H62" s="56">
        <f t="shared" si="30"/>
        <v>19000000</v>
      </c>
      <c r="I62" s="57">
        <f t="shared" si="30"/>
        <v>19719596</v>
      </c>
      <c r="J62" s="56">
        <f t="shared" si="30"/>
        <v>28051000</v>
      </c>
      <c r="K62" s="57">
        <f t="shared" si="30"/>
        <v>22693418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47051000</v>
      </c>
      <c r="Q62" s="57">
        <f t="shared" si="30"/>
        <v>42413014</v>
      </c>
      <c r="R62" s="38">
        <f t="shared" si="14"/>
        <v>47.636842105263156</v>
      </c>
      <c r="S62" s="39">
        <f t="shared" si="15"/>
        <v>15.080542218004872</v>
      </c>
      <c r="T62" s="38">
        <f t="shared" si="16"/>
        <v>58.847587362733563</v>
      </c>
      <c r="U62" s="39">
        <f t="shared" si="17"/>
        <v>53.046769392400627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219735000</v>
      </c>
      <c r="C8" s="40">
        <f t="shared" si="0"/>
        <v>0</v>
      </c>
      <c r="D8" s="40">
        <f t="shared" si="0"/>
        <v>0</v>
      </c>
      <c r="E8" s="40">
        <f t="shared" si="0"/>
        <v>219735000</v>
      </c>
      <c r="F8" s="41">
        <f t="shared" si="0"/>
        <v>219735000</v>
      </c>
      <c r="G8" s="42">
        <f t="shared" si="0"/>
        <v>169941000</v>
      </c>
      <c r="H8" s="41">
        <f t="shared" si="0"/>
        <v>54300000</v>
      </c>
      <c r="I8" s="42">
        <f t="shared" si="0"/>
        <v>42036323</v>
      </c>
      <c r="J8" s="41">
        <f t="shared" si="0"/>
        <v>64754000</v>
      </c>
      <c r="K8" s="42">
        <f t="shared" si="0"/>
        <v>89016784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119054000</v>
      </c>
      <c r="Q8" s="42">
        <f t="shared" si="0"/>
        <v>131053107</v>
      </c>
      <c r="R8" s="16">
        <f>IF(($H8       =0),0,((($J8       -$H8       )/$H8       )*100))</f>
        <v>19.25230202578269</v>
      </c>
      <c r="S8" s="17">
        <f>IF(($I8       =0),0,((($K8       -$I8       )/$I8       )*100))</f>
        <v>111.76158533180936</v>
      </c>
      <c r="T8" s="16">
        <f>IF(($E8       =0),0,(($P8       /$E8       )*100))</f>
        <v>54.180717682663207</v>
      </c>
      <c r="U8" s="18">
        <f>IF(($E8       =0),0,(($Q8       /$E8       )*100))</f>
        <v>59.641434910232782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215576000</v>
      </c>
      <c r="C9" s="43">
        <f t="shared" si="2"/>
        <v>0</v>
      </c>
      <c r="D9" s="43">
        <f t="shared" si="2"/>
        <v>0</v>
      </c>
      <c r="E9" s="43">
        <f t="shared" si="2"/>
        <v>215576000</v>
      </c>
      <c r="F9" s="44">
        <f t="shared" si="2"/>
        <v>215576000</v>
      </c>
      <c r="G9" s="45">
        <f t="shared" si="2"/>
        <v>166670000</v>
      </c>
      <c r="H9" s="44">
        <f t="shared" si="2"/>
        <v>53586000</v>
      </c>
      <c r="I9" s="45">
        <f t="shared" si="2"/>
        <v>41361662</v>
      </c>
      <c r="J9" s="44">
        <f t="shared" si="2"/>
        <v>64113000</v>
      </c>
      <c r="K9" s="45">
        <f t="shared" si="2"/>
        <v>88337114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117699000</v>
      </c>
      <c r="Q9" s="45">
        <f t="shared" si="2"/>
        <v>129698776</v>
      </c>
      <c r="R9" s="20">
        <f>IF(($H9       =0),0,((($J9       -$H9       )/$H9       )*100))</f>
        <v>19.645056544619862</v>
      </c>
      <c r="S9" s="21">
        <f>IF(($I9       =0),0,((($K9       -$I9       )/$I9       )*100))</f>
        <v>113.57244783829043</v>
      </c>
      <c r="T9" s="20">
        <f>IF(($E9       =0),0,(($P9       /$E9       )*100))</f>
        <v>54.597450551081749</v>
      </c>
      <c r="U9" s="22">
        <f>IF(($E9       =0),0,(($Q9       /$E9       )*100))</f>
        <v>60.163828997662073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122208000</v>
      </c>
      <c r="C10" s="46"/>
      <c r="D10" s="46"/>
      <c r="E10" s="46">
        <f t="shared" ref="E10:E41" si="4">$B10      +$C10      +$D10</f>
        <v>122208000</v>
      </c>
      <c r="F10" s="47">
        <v>122208000</v>
      </c>
      <c r="G10" s="48">
        <v>92247000</v>
      </c>
      <c r="H10" s="47">
        <v>37107000</v>
      </c>
      <c r="I10" s="48">
        <v>29950238</v>
      </c>
      <c r="J10" s="47">
        <v>37925000</v>
      </c>
      <c r="K10" s="48">
        <v>62636764</v>
      </c>
      <c r="L10" s="47"/>
      <c r="M10" s="48"/>
      <c r="N10" s="47"/>
      <c r="O10" s="48"/>
      <c r="P10" s="47">
        <f t="shared" ref="P10:P41" si="5">$H10      +$J10      +$L10      +$N10</f>
        <v>75032000</v>
      </c>
      <c r="Q10" s="48">
        <f t="shared" ref="Q10:Q41" si="6">$I10      +$K10      +$M10      +$O10</f>
        <v>92587002</v>
      </c>
      <c r="R10" s="24">
        <f t="shared" ref="R10:R41" si="7">IF(($H10      =0),0,((($J10      -$H10      )/$H10      )*100))</f>
        <v>2.2044358207346324</v>
      </c>
      <c r="S10" s="25">
        <f t="shared" ref="S10:S41" si="8">IF(($I10      =0),0,((($K10      -$I10      )/$I10      )*100))</f>
        <v>109.13611437745503</v>
      </c>
      <c r="T10" s="24">
        <f t="shared" ref="T10:T41" si="9">IF(($E10      =0),0,(($P10      /$E10      )*100))</f>
        <v>61.396962555642844</v>
      </c>
      <c r="U10" s="26">
        <f t="shared" ref="U10:U41" si="10">IF(($E10      =0),0,(($Q10      /$E10      )*100))</f>
        <v>75.761817556952082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2718000</v>
      </c>
      <c r="C16" s="46"/>
      <c r="D16" s="46"/>
      <c r="E16" s="46">
        <f t="shared" si="4"/>
        <v>2718000</v>
      </c>
      <c r="F16" s="47">
        <v>2718000</v>
      </c>
      <c r="G16" s="48">
        <v>1903000</v>
      </c>
      <c r="H16" s="47">
        <v>736000</v>
      </c>
      <c r="I16" s="48">
        <v>736484</v>
      </c>
      <c r="J16" s="47">
        <v>507000</v>
      </c>
      <c r="K16" s="48">
        <v>507111</v>
      </c>
      <c r="L16" s="47"/>
      <c r="M16" s="48"/>
      <c r="N16" s="47"/>
      <c r="O16" s="48"/>
      <c r="P16" s="47">
        <f t="shared" si="5"/>
        <v>1243000</v>
      </c>
      <c r="Q16" s="48">
        <f t="shared" si="6"/>
        <v>1243595</v>
      </c>
      <c r="R16" s="24">
        <f t="shared" si="7"/>
        <v>-31.114130434782609</v>
      </c>
      <c r="S16" s="25">
        <f t="shared" si="8"/>
        <v>-31.144329001037363</v>
      </c>
      <c r="T16" s="24">
        <f t="shared" si="9"/>
        <v>45.732155997056658</v>
      </c>
      <c r="U16" s="26">
        <f t="shared" si="10"/>
        <v>45.754047093451064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90650000</v>
      </c>
      <c r="C23" s="46"/>
      <c r="D23" s="46"/>
      <c r="E23" s="46">
        <f t="shared" si="4"/>
        <v>90650000</v>
      </c>
      <c r="F23" s="47">
        <v>90650000</v>
      </c>
      <c r="G23" s="48">
        <v>72520000</v>
      </c>
      <c r="H23" s="47">
        <v>15743000</v>
      </c>
      <c r="I23" s="48">
        <v>10674940</v>
      </c>
      <c r="J23" s="47">
        <v>25681000</v>
      </c>
      <c r="K23" s="48">
        <v>25193239</v>
      </c>
      <c r="L23" s="47"/>
      <c r="M23" s="48"/>
      <c r="N23" s="47"/>
      <c r="O23" s="48"/>
      <c r="P23" s="47">
        <f t="shared" si="5"/>
        <v>41424000</v>
      </c>
      <c r="Q23" s="48">
        <f t="shared" si="6"/>
        <v>35868179</v>
      </c>
      <c r="R23" s="24">
        <f t="shared" si="7"/>
        <v>63.126468906815724</v>
      </c>
      <c r="S23" s="25">
        <f t="shared" si="8"/>
        <v>136.00356535961794</v>
      </c>
      <c r="T23" s="24">
        <f t="shared" si="9"/>
        <v>45.696635410921125</v>
      </c>
      <c r="U23" s="26">
        <f t="shared" si="10"/>
        <v>39.56776503033646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4159000</v>
      </c>
      <c r="C27" s="43">
        <f t="shared" si="11"/>
        <v>0</v>
      </c>
      <c r="D27" s="43">
        <f t="shared" si="11"/>
        <v>0</v>
      </c>
      <c r="E27" s="43">
        <f t="shared" si="11"/>
        <v>4159000</v>
      </c>
      <c r="F27" s="44">
        <f t="shared" si="11"/>
        <v>4159000</v>
      </c>
      <c r="G27" s="45">
        <f t="shared" si="11"/>
        <v>3271000</v>
      </c>
      <c r="H27" s="44">
        <f t="shared" si="11"/>
        <v>714000</v>
      </c>
      <c r="I27" s="45">
        <f t="shared" si="11"/>
        <v>674661</v>
      </c>
      <c r="J27" s="44">
        <f t="shared" si="11"/>
        <v>641000</v>
      </c>
      <c r="K27" s="45">
        <f t="shared" si="11"/>
        <v>679670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1355000</v>
      </c>
      <c r="Q27" s="45">
        <f t="shared" si="11"/>
        <v>1354331</v>
      </c>
      <c r="R27" s="20">
        <f t="shared" si="7"/>
        <v>-10.224089635854341</v>
      </c>
      <c r="S27" s="21">
        <f t="shared" si="8"/>
        <v>0.74244694742989448</v>
      </c>
      <c r="T27" s="20">
        <f t="shared" si="9"/>
        <v>32.57994710266891</v>
      </c>
      <c r="U27" s="22">
        <f t="shared" si="10"/>
        <v>32.563861505169513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93000</v>
      </c>
      <c r="I30" s="48">
        <v>135146</v>
      </c>
      <c r="J30" s="47">
        <v>171000</v>
      </c>
      <c r="K30" s="48">
        <v>129147</v>
      </c>
      <c r="L30" s="47"/>
      <c r="M30" s="48"/>
      <c r="N30" s="47"/>
      <c r="O30" s="48"/>
      <c r="P30" s="47">
        <f t="shared" si="5"/>
        <v>264000</v>
      </c>
      <c r="Q30" s="48">
        <f t="shared" si="6"/>
        <v>264293</v>
      </c>
      <c r="R30" s="24">
        <f t="shared" si="7"/>
        <v>83.870967741935488</v>
      </c>
      <c r="S30" s="25">
        <f t="shared" si="8"/>
        <v>-4.43890311218978</v>
      </c>
      <c r="T30" s="24">
        <f t="shared" si="9"/>
        <v>22</v>
      </c>
      <c r="U30" s="26">
        <f t="shared" si="10"/>
        <v>22.024416666666667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2959000</v>
      </c>
      <c r="C32" s="46"/>
      <c r="D32" s="46"/>
      <c r="E32" s="46">
        <f t="shared" si="4"/>
        <v>2959000</v>
      </c>
      <c r="F32" s="47">
        <v>2959000</v>
      </c>
      <c r="G32" s="48">
        <v>2071000</v>
      </c>
      <c r="H32" s="47">
        <v>621000</v>
      </c>
      <c r="I32" s="48">
        <v>539515</v>
      </c>
      <c r="J32" s="47">
        <v>470000</v>
      </c>
      <c r="K32" s="48">
        <v>550523</v>
      </c>
      <c r="L32" s="47"/>
      <c r="M32" s="48"/>
      <c r="N32" s="47"/>
      <c r="O32" s="48"/>
      <c r="P32" s="47">
        <f t="shared" si="5"/>
        <v>1091000</v>
      </c>
      <c r="Q32" s="48">
        <f t="shared" si="6"/>
        <v>1090038</v>
      </c>
      <c r="R32" s="24">
        <f t="shared" si="7"/>
        <v>-24.315619967793882</v>
      </c>
      <c r="S32" s="25">
        <f t="shared" si="8"/>
        <v>2.0403510560410738</v>
      </c>
      <c r="T32" s="24">
        <f t="shared" si="9"/>
        <v>36.87056437985806</v>
      </c>
      <c r="U32" s="26">
        <f t="shared" si="10"/>
        <v>36.838053396417706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222735000</v>
      </c>
      <c r="C58" s="43">
        <f t="shared" si="26"/>
        <v>0</v>
      </c>
      <c r="D58" s="43">
        <f t="shared" si="26"/>
        <v>0</v>
      </c>
      <c r="E58" s="43">
        <f t="shared" si="26"/>
        <v>222735000</v>
      </c>
      <c r="F58" s="44">
        <f t="shared" si="26"/>
        <v>222735000</v>
      </c>
      <c r="G58" s="45">
        <f t="shared" si="26"/>
        <v>169941000</v>
      </c>
      <c r="H58" s="44">
        <f t="shared" si="26"/>
        <v>54300000</v>
      </c>
      <c r="I58" s="45">
        <f t="shared" si="26"/>
        <v>42036323</v>
      </c>
      <c r="J58" s="44">
        <f t="shared" si="26"/>
        <v>64754000</v>
      </c>
      <c r="K58" s="45">
        <f t="shared" si="26"/>
        <v>89016784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119054000</v>
      </c>
      <c r="Q58" s="45">
        <f t="shared" si="26"/>
        <v>131053107</v>
      </c>
      <c r="R58" s="20">
        <f t="shared" si="14"/>
        <v>19.25230202578269</v>
      </c>
      <c r="S58" s="21">
        <f t="shared" si="15"/>
        <v>111.76158533180936</v>
      </c>
      <c r="T58" s="20">
        <f t="shared" si="16"/>
        <v>53.450961905403283</v>
      </c>
      <c r="U58" s="22">
        <f t="shared" si="17"/>
        <v>58.838129166947276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222735000</v>
      </c>
      <c r="C62" s="55">
        <f t="shared" si="30"/>
        <v>0</v>
      </c>
      <c r="D62" s="55">
        <f t="shared" si="30"/>
        <v>0</v>
      </c>
      <c r="E62" s="55">
        <f t="shared" si="30"/>
        <v>222735000</v>
      </c>
      <c r="F62" s="56">
        <f t="shared" si="30"/>
        <v>222735000</v>
      </c>
      <c r="G62" s="57">
        <f t="shared" si="30"/>
        <v>169941000</v>
      </c>
      <c r="H62" s="56">
        <f t="shared" si="30"/>
        <v>54300000</v>
      </c>
      <c r="I62" s="57">
        <f t="shared" si="30"/>
        <v>42036323</v>
      </c>
      <c r="J62" s="56">
        <f t="shared" si="30"/>
        <v>64754000</v>
      </c>
      <c r="K62" s="57">
        <f t="shared" si="30"/>
        <v>89016784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119054000</v>
      </c>
      <c r="Q62" s="57">
        <f t="shared" si="30"/>
        <v>131053107</v>
      </c>
      <c r="R62" s="38">
        <f t="shared" si="14"/>
        <v>19.25230202578269</v>
      </c>
      <c r="S62" s="39">
        <f t="shared" si="15"/>
        <v>111.76158533180936</v>
      </c>
      <c r="T62" s="38">
        <f t="shared" si="16"/>
        <v>53.450961905403283</v>
      </c>
      <c r="U62" s="39">
        <f t="shared" si="17"/>
        <v>58.838129166947276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961689000</v>
      </c>
      <c r="C8" s="40">
        <f t="shared" si="0"/>
        <v>0</v>
      </c>
      <c r="D8" s="40">
        <f t="shared" si="0"/>
        <v>0</v>
      </c>
      <c r="E8" s="40">
        <f t="shared" si="0"/>
        <v>961689000</v>
      </c>
      <c r="F8" s="41">
        <f t="shared" si="0"/>
        <v>961689000</v>
      </c>
      <c r="G8" s="42">
        <f t="shared" si="0"/>
        <v>532684000</v>
      </c>
      <c r="H8" s="41">
        <f t="shared" si="0"/>
        <v>173262000</v>
      </c>
      <c r="I8" s="42">
        <f t="shared" si="0"/>
        <v>210095925</v>
      </c>
      <c r="J8" s="41">
        <f t="shared" si="0"/>
        <v>285367000</v>
      </c>
      <c r="K8" s="42">
        <f t="shared" si="0"/>
        <v>260887919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458629000</v>
      </c>
      <c r="Q8" s="42">
        <f t="shared" si="0"/>
        <v>470983844</v>
      </c>
      <c r="R8" s="16">
        <f>IF(($H8       =0),0,((($J8       -$H8       )/$H8       )*100))</f>
        <v>64.702589142454784</v>
      </c>
      <c r="S8" s="17">
        <f>IF(($I8       =0),0,((($K8       -$I8       )/$I8       )*100))</f>
        <v>24.175620731339745</v>
      </c>
      <c r="T8" s="16">
        <f>IF(($E8       =0),0,(($P8       /$E8       )*100))</f>
        <v>47.689949661480995</v>
      </c>
      <c r="U8" s="18">
        <f>IF(($E8       =0),0,(($Q8       /$E8       )*100))</f>
        <v>48.974652304435217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933495000</v>
      </c>
      <c r="C9" s="43">
        <f t="shared" si="2"/>
        <v>0</v>
      </c>
      <c r="D9" s="43">
        <f t="shared" si="2"/>
        <v>0</v>
      </c>
      <c r="E9" s="43">
        <f t="shared" si="2"/>
        <v>933495000</v>
      </c>
      <c r="F9" s="44">
        <f t="shared" si="2"/>
        <v>933495000</v>
      </c>
      <c r="G9" s="45">
        <f t="shared" si="2"/>
        <v>511528000</v>
      </c>
      <c r="H9" s="44">
        <f t="shared" si="2"/>
        <v>168303000</v>
      </c>
      <c r="I9" s="45">
        <f t="shared" si="2"/>
        <v>206647226</v>
      </c>
      <c r="J9" s="44">
        <f t="shared" si="2"/>
        <v>278655000</v>
      </c>
      <c r="K9" s="45">
        <f t="shared" si="2"/>
        <v>252544953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446958000</v>
      </c>
      <c r="Q9" s="45">
        <f t="shared" si="2"/>
        <v>459192179</v>
      </c>
      <c r="R9" s="20">
        <f>IF(($H9       =0),0,((($J9       -$H9       )/$H9       )*100))</f>
        <v>65.567458690575933</v>
      </c>
      <c r="S9" s="21">
        <f>IF(($I9       =0),0,((($K9       -$I9       )/$I9       )*100))</f>
        <v>22.210666887926187</v>
      </c>
      <c r="T9" s="20">
        <f>IF(($E9       =0),0,(($P9       /$E9       )*100))</f>
        <v>47.880063631835199</v>
      </c>
      <c r="U9" s="22">
        <f>IF(($E9       =0),0,(($Q9       /$E9       )*100))</f>
        <v>49.190641513880635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213978000</v>
      </c>
      <c r="C12" s="46"/>
      <c r="D12" s="46"/>
      <c r="E12" s="46">
        <f t="shared" si="4"/>
        <v>213978000</v>
      </c>
      <c r="F12" s="47">
        <v>213978000</v>
      </c>
      <c r="G12" s="48">
        <v>72752000</v>
      </c>
      <c r="H12" s="47">
        <v>11136000</v>
      </c>
      <c r="I12" s="48">
        <v>11483464</v>
      </c>
      <c r="J12" s="47">
        <v>48645000</v>
      </c>
      <c r="K12" s="48">
        <v>48319387</v>
      </c>
      <c r="L12" s="47"/>
      <c r="M12" s="48"/>
      <c r="N12" s="47"/>
      <c r="O12" s="48"/>
      <c r="P12" s="47">
        <f t="shared" si="5"/>
        <v>59781000</v>
      </c>
      <c r="Q12" s="48">
        <f t="shared" si="6"/>
        <v>59802851</v>
      </c>
      <c r="R12" s="24">
        <f t="shared" si="7"/>
        <v>336.82650862068965</v>
      </c>
      <c r="S12" s="25">
        <f t="shared" si="8"/>
        <v>320.77361848306396</v>
      </c>
      <c r="T12" s="24">
        <f t="shared" si="9"/>
        <v>27.937918851470712</v>
      </c>
      <c r="U12" s="26">
        <f t="shared" si="10"/>
        <v>27.94813064894522</v>
      </c>
      <c r="V12" s="47"/>
      <c r="W12" s="48"/>
    </row>
    <row r="13" spans="1:23" ht="13" x14ac:dyDescent="0.3">
      <c r="A13" s="23" t="s">
        <v>40</v>
      </c>
      <c r="B13" s="46">
        <v>17161000</v>
      </c>
      <c r="C13" s="46"/>
      <c r="D13" s="46"/>
      <c r="E13" s="46">
        <f t="shared" si="4"/>
        <v>17161000</v>
      </c>
      <c r="F13" s="47">
        <v>17161000</v>
      </c>
      <c r="G13" s="48">
        <v>4500000</v>
      </c>
      <c r="H13" s="47"/>
      <c r="I13" s="48"/>
      <c r="J13" s="47">
        <v>4630000</v>
      </c>
      <c r="K13" s="48">
        <v>1818630</v>
      </c>
      <c r="L13" s="47"/>
      <c r="M13" s="48"/>
      <c r="N13" s="47"/>
      <c r="O13" s="48"/>
      <c r="P13" s="47">
        <f t="shared" si="5"/>
        <v>4630000</v>
      </c>
      <c r="Q13" s="48">
        <f t="shared" si="6"/>
        <v>1818630</v>
      </c>
      <c r="R13" s="24">
        <f t="shared" si="7"/>
        <v>0</v>
      </c>
      <c r="S13" s="25">
        <f t="shared" si="8"/>
        <v>0</v>
      </c>
      <c r="T13" s="24">
        <f t="shared" si="9"/>
        <v>26.979779733115787</v>
      </c>
      <c r="U13" s="26">
        <f t="shared" si="10"/>
        <v>10.597459355515412</v>
      </c>
      <c r="V13" s="47"/>
      <c r="W13" s="48"/>
    </row>
    <row r="14" spans="1:23" ht="13" x14ac:dyDescent="0.3">
      <c r="A14" s="23" t="s">
        <v>41</v>
      </c>
      <c r="B14" s="46">
        <v>32168000</v>
      </c>
      <c r="C14" s="46"/>
      <c r="D14" s="46"/>
      <c r="E14" s="46">
        <f t="shared" si="4"/>
        <v>32168000</v>
      </c>
      <c r="F14" s="47">
        <v>32168000</v>
      </c>
      <c r="G14" s="48">
        <v>16168000</v>
      </c>
      <c r="H14" s="47">
        <v>8141000</v>
      </c>
      <c r="I14" s="48">
        <v>3071693</v>
      </c>
      <c r="J14" s="47">
        <v>2440000</v>
      </c>
      <c r="K14" s="48">
        <v>14946443</v>
      </c>
      <c r="L14" s="47"/>
      <c r="M14" s="48"/>
      <c r="N14" s="47"/>
      <c r="O14" s="48"/>
      <c r="P14" s="47">
        <f t="shared" si="5"/>
        <v>10581000</v>
      </c>
      <c r="Q14" s="48">
        <f t="shared" si="6"/>
        <v>18018136</v>
      </c>
      <c r="R14" s="24">
        <f t="shared" si="7"/>
        <v>-70.028252057486796</v>
      </c>
      <c r="S14" s="25">
        <f t="shared" si="8"/>
        <v>386.58648504261333</v>
      </c>
      <c r="T14" s="24">
        <f t="shared" si="9"/>
        <v>32.892937080328281</v>
      </c>
      <c r="U14" s="26">
        <f t="shared" si="10"/>
        <v>56.012608803780154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161539000</v>
      </c>
      <c r="C22" s="46"/>
      <c r="D22" s="46"/>
      <c r="E22" s="46">
        <f t="shared" si="4"/>
        <v>161539000</v>
      </c>
      <c r="F22" s="47">
        <v>161539000</v>
      </c>
      <c r="G22" s="48">
        <v>106539000</v>
      </c>
      <c r="H22" s="47">
        <v>55000000</v>
      </c>
      <c r="I22" s="48">
        <v>97561967</v>
      </c>
      <c r="J22" s="47">
        <v>67779000</v>
      </c>
      <c r="K22" s="48">
        <v>39136607</v>
      </c>
      <c r="L22" s="47"/>
      <c r="M22" s="48"/>
      <c r="N22" s="47"/>
      <c r="O22" s="48"/>
      <c r="P22" s="47">
        <f t="shared" si="5"/>
        <v>122779000</v>
      </c>
      <c r="Q22" s="48">
        <f t="shared" si="6"/>
        <v>136698574</v>
      </c>
      <c r="R22" s="24">
        <f t="shared" si="7"/>
        <v>23.234545454545454</v>
      </c>
      <c r="S22" s="25">
        <f t="shared" si="8"/>
        <v>-59.885385459684301</v>
      </c>
      <c r="T22" s="24">
        <f t="shared" si="9"/>
        <v>76.005794266400059</v>
      </c>
      <c r="U22" s="26">
        <f t="shared" si="10"/>
        <v>84.622644686422476</v>
      </c>
      <c r="V22" s="47"/>
      <c r="W22" s="48"/>
    </row>
    <row r="23" spans="1:23" ht="13" x14ac:dyDescent="0.3">
      <c r="A23" s="23" t="s">
        <v>50</v>
      </c>
      <c r="B23" s="46">
        <v>72700000</v>
      </c>
      <c r="C23" s="46"/>
      <c r="D23" s="46"/>
      <c r="E23" s="46">
        <f t="shared" si="4"/>
        <v>72700000</v>
      </c>
      <c r="F23" s="47">
        <v>72700000</v>
      </c>
      <c r="G23" s="48">
        <v>50000000</v>
      </c>
      <c r="H23" s="47">
        <v>16175000</v>
      </c>
      <c r="I23" s="48">
        <v>16100623</v>
      </c>
      <c r="J23" s="47">
        <v>21423000</v>
      </c>
      <c r="K23" s="48">
        <v>21498821</v>
      </c>
      <c r="L23" s="47"/>
      <c r="M23" s="48"/>
      <c r="N23" s="47"/>
      <c r="O23" s="48"/>
      <c r="P23" s="47">
        <f t="shared" si="5"/>
        <v>37598000</v>
      </c>
      <c r="Q23" s="48">
        <f t="shared" si="6"/>
        <v>37599444</v>
      </c>
      <c r="R23" s="24">
        <f t="shared" si="7"/>
        <v>32.445131375579599</v>
      </c>
      <c r="S23" s="25">
        <f t="shared" si="8"/>
        <v>33.527882740934935</v>
      </c>
      <c r="T23" s="24">
        <f t="shared" si="9"/>
        <v>51.716643741403026</v>
      </c>
      <c r="U23" s="26">
        <f t="shared" si="10"/>
        <v>51.718629986244849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435949000</v>
      </c>
      <c r="C25" s="46"/>
      <c r="D25" s="46"/>
      <c r="E25" s="46">
        <f t="shared" si="4"/>
        <v>435949000</v>
      </c>
      <c r="F25" s="47">
        <v>435949000</v>
      </c>
      <c r="G25" s="48">
        <v>261569000</v>
      </c>
      <c r="H25" s="47">
        <v>77851000</v>
      </c>
      <c r="I25" s="48">
        <v>78429479</v>
      </c>
      <c r="J25" s="47">
        <v>133738000</v>
      </c>
      <c r="K25" s="48">
        <v>126825065</v>
      </c>
      <c r="L25" s="47"/>
      <c r="M25" s="48"/>
      <c r="N25" s="47"/>
      <c r="O25" s="48"/>
      <c r="P25" s="47">
        <f t="shared" si="5"/>
        <v>211589000</v>
      </c>
      <c r="Q25" s="48">
        <f t="shared" si="6"/>
        <v>205254544</v>
      </c>
      <c r="R25" s="24">
        <f t="shared" si="7"/>
        <v>71.787131828749793</v>
      </c>
      <c r="S25" s="25">
        <f t="shared" si="8"/>
        <v>61.705861899197366</v>
      </c>
      <c r="T25" s="24">
        <f t="shared" si="9"/>
        <v>48.535264446070528</v>
      </c>
      <c r="U25" s="26">
        <f t="shared" si="10"/>
        <v>47.082237601187295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28194000</v>
      </c>
      <c r="C27" s="43">
        <f t="shared" si="11"/>
        <v>0</v>
      </c>
      <c r="D27" s="43">
        <f t="shared" si="11"/>
        <v>0</v>
      </c>
      <c r="E27" s="43">
        <f t="shared" si="11"/>
        <v>28194000</v>
      </c>
      <c r="F27" s="44">
        <f t="shared" si="11"/>
        <v>28194000</v>
      </c>
      <c r="G27" s="45">
        <f t="shared" si="11"/>
        <v>21156000</v>
      </c>
      <c r="H27" s="44">
        <f t="shared" si="11"/>
        <v>4959000</v>
      </c>
      <c r="I27" s="45">
        <f t="shared" si="11"/>
        <v>3448699</v>
      </c>
      <c r="J27" s="44">
        <f t="shared" si="11"/>
        <v>6712000</v>
      </c>
      <c r="K27" s="45">
        <f t="shared" si="11"/>
        <v>8342966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11671000</v>
      </c>
      <c r="Q27" s="45">
        <f t="shared" si="11"/>
        <v>11791665</v>
      </c>
      <c r="R27" s="20">
        <f t="shared" si="7"/>
        <v>35.349868925186527</v>
      </c>
      <c r="S27" s="21">
        <f t="shared" si="8"/>
        <v>141.91632844733624</v>
      </c>
      <c r="T27" s="20">
        <f t="shared" si="9"/>
        <v>41.395332340214232</v>
      </c>
      <c r="U27" s="22">
        <f t="shared" si="10"/>
        <v>41.82331347095127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246000</v>
      </c>
      <c r="I30" s="48">
        <v>245169</v>
      </c>
      <c r="J30" s="47">
        <v>455000</v>
      </c>
      <c r="K30" s="48">
        <v>455949</v>
      </c>
      <c r="L30" s="47"/>
      <c r="M30" s="48"/>
      <c r="N30" s="47"/>
      <c r="O30" s="48"/>
      <c r="P30" s="47">
        <f t="shared" si="5"/>
        <v>701000</v>
      </c>
      <c r="Q30" s="48">
        <f t="shared" si="6"/>
        <v>701118</v>
      </c>
      <c r="R30" s="24">
        <f t="shared" si="7"/>
        <v>84.959349593495944</v>
      </c>
      <c r="S30" s="25">
        <f t="shared" si="8"/>
        <v>85.973348995998677</v>
      </c>
      <c r="T30" s="24">
        <f t="shared" si="9"/>
        <v>29.208333333333332</v>
      </c>
      <c r="U30" s="26">
        <f t="shared" si="10"/>
        <v>29.213250000000002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11794000</v>
      </c>
      <c r="C32" s="46"/>
      <c r="D32" s="46"/>
      <c r="E32" s="46">
        <f t="shared" si="4"/>
        <v>11794000</v>
      </c>
      <c r="F32" s="47">
        <v>11794000</v>
      </c>
      <c r="G32" s="48">
        <v>8256000</v>
      </c>
      <c r="H32" s="47">
        <v>2990000</v>
      </c>
      <c r="I32" s="48">
        <v>2988822</v>
      </c>
      <c r="J32" s="47">
        <v>2070000</v>
      </c>
      <c r="K32" s="48">
        <v>2967985</v>
      </c>
      <c r="L32" s="47"/>
      <c r="M32" s="48"/>
      <c r="N32" s="47"/>
      <c r="O32" s="48"/>
      <c r="P32" s="47">
        <f t="shared" si="5"/>
        <v>5060000</v>
      </c>
      <c r="Q32" s="48">
        <f t="shared" si="6"/>
        <v>5956807</v>
      </c>
      <c r="R32" s="24">
        <f t="shared" si="7"/>
        <v>-30.76923076923077</v>
      </c>
      <c r="S32" s="25">
        <f t="shared" si="8"/>
        <v>-0.69716430085163994</v>
      </c>
      <c r="T32" s="24">
        <f t="shared" si="9"/>
        <v>42.903171103951159</v>
      </c>
      <c r="U32" s="26">
        <f t="shared" si="10"/>
        <v>50.507096828896046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1157000</v>
      </c>
      <c r="I33" s="48"/>
      <c r="J33" s="47">
        <v>1685000</v>
      </c>
      <c r="K33" s="48">
        <v>1767828</v>
      </c>
      <c r="L33" s="47"/>
      <c r="M33" s="48"/>
      <c r="N33" s="47"/>
      <c r="O33" s="48"/>
      <c r="P33" s="47">
        <f t="shared" si="5"/>
        <v>2842000</v>
      </c>
      <c r="Q33" s="48">
        <f t="shared" si="6"/>
        <v>1767828</v>
      </c>
      <c r="R33" s="24">
        <f t="shared" si="7"/>
        <v>45.635263612791704</v>
      </c>
      <c r="S33" s="25">
        <f t="shared" si="8"/>
        <v>0</v>
      </c>
      <c r="T33" s="24">
        <f t="shared" si="9"/>
        <v>51.672727272727272</v>
      </c>
      <c r="U33" s="26">
        <f t="shared" si="10"/>
        <v>32.142327272727272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421000</v>
      </c>
      <c r="K35" s="48">
        <v>485195</v>
      </c>
      <c r="L35" s="47"/>
      <c r="M35" s="48"/>
      <c r="N35" s="47"/>
      <c r="O35" s="48"/>
      <c r="P35" s="47">
        <f t="shared" si="5"/>
        <v>421000</v>
      </c>
      <c r="Q35" s="48">
        <f t="shared" si="6"/>
        <v>485195</v>
      </c>
      <c r="R35" s="24">
        <f t="shared" si="7"/>
        <v>0</v>
      </c>
      <c r="S35" s="25">
        <f t="shared" si="8"/>
        <v>0</v>
      </c>
      <c r="T35" s="24">
        <f t="shared" si="9"/>
        <v>10.525</v>
      </c>
      <c r="U35" s="26">
        <f t="shared" si="10"/>
        <v>12.129875</v>
      </c>
      <c r="V35" s="47"/>
      <c r="W35" s="48"/>
    </row>
    <row r="36" spans="1:23" ht="13" x14ac:dyDescent="0.3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>
        <v>566000</v>
      </c>
      <c r="I36" s="48">
        <v>214708</v>
      </c>
      <c r="J36" s="47">
        <v>2081000</v>
      </c>
      <c r="K36" s="48">
        <v>2666009</v>
      </c>
      <c r="L36" s="47"/>
      <c r="M36" s="48"/>
      <c r="N36" s="47"/>
      <c r="O36" s="48"/>
      <c r="P36" s="47">
        <f t="shared" si="5"/>
        <v>2647000</v>
      </c>
      <c r="Q36" s="48">
        <f t="shared" si="6"/>
        <v>2880717</v>
      </c>
      <c r="R36" s="24">
        <f t="shared" si="7"/>
        <v>267.66784452296821</v>
      </c>
      <c r="S36" s="25">
        <f t="shared" si="8"/>
        <v>1141.6905751066565</v>
      </c>
      <c r="T36" s="24">
        <f t="shared" si="9"/>
        <v>58.822222222222223</v>
      </c>
      <c r="U36" s="26">
        <f t="shared" si="10"/>
        <v>64.015933333333336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120674000</v>
      </c>
      <c r="C42" s="52">
        <f t="shared" si="13"/>
        <v>0</v>
      </c>
      <c r="D42" s="52">
        <f t="shared" si="13"/>
        <v>0</v>
      </c>
      <c r="E42" s="52">
        <f t="shared" si="13"/>
        <v>120674000</v>
      </c>
      <c r="F42" s="53">
        <f t="shared" si="13"/>
        <v>120674000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120674000</v>
      </c>
      <c r="C43" s="43">
        <f t="shared" si="19"/>
        <v>0</v>
      </c>
      <c r="D43" s="43">
        <f t="shared" si="19"/>
        <v>0</v>
      </c>
      <c r="E43" s="43">
        <f t="shared" si="19"/>
        <v>120674000</v>
      </c>
      <c r="F43" s="44">
        <f t="shared" si="19"/>
        <v>120674000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119674000</v>
      </c>
      <c r="C45" s="46"/>
      <c r="D45" s="46"/>
      <c r="E45" s="46">
        <f t="shared" si="21"/>
        <v>119674000</v>
      </c>
      <c r="F45" s="47">
        <v>119674000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1082363000</v>
      </c>
      <c r="C58" s="43">
        <f t="shared" si="26"/>
        <v>0</v>
      </c>
      <c r="D58" s="43">
        <f t="shared" si="26"/>
        <v>0</v>
      </c>
      <c r="E58" s="43">
        <f t="shared" si="26"/>
        <v>1082363000</v>
      </c>
      <c r="F58" s="44">
        <f t="shared" si="26"/>
        <v>1082363000</v>
      </c>
      <c r="G58" s="45">
        <f t="shared" si="26"/>
        <v>532684000</v>
      </c>
      <c r="H58" s="44">
        <f t="shared" si="26"/>
        <v>173262000</v>
      </c>
      <c r="I58" s="45">
        <f t="shared" si="26"/>
        <v>210095925</v>
      </c>
      <c r="J58" s="44">
        <f t="shared" si="26"/>
        <v>285367000</v>
      </c>
      <c r="K58" s="45">
        <f t="shared" si="26"/>
        <v>260887919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458629000</v>
      </c>
      <c r="Q58" s="45">
        <f t="shared" si="26"/>
        <v>470983844</v>
      </c>
      <c r="R58" s="20">
        <f t="shared" si="14"/>
        <v>64.702589142454784</v>
      </c>
      <c r="S58" s="21">
        <f t="shared" si="15"/>
        <v>24.175620731339745</v>
      </c>
      <c r="T58" s="20">
        <f t="shared" si="16"/>
        <v>42.372937729763485</v>
      </c>
      <c r="U58" s="22">
        <f t="shared" si="17"/>
        <v>43.514407273715008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1082363000</v>
      </c>
      <c r="C62" s="55">
        <f t="shared" si="30"/>
        <v>0</v>
      </c>
      <c r="D62" s="55">
        <f t="shared" si="30"/>
        <v>0</v>
      </c>
      <c r="E62" s="55">
        <f t="shared" si="30"/>
        <v>1082363000</v>
      </c>
      <c r="F62" s="56">
        <f t="shared" si="30"/>
        <v>1082363000</v>
      </c>
      <c r="G62" s="57">
        <f t="shared" si="30"/>
        <v>532684000</v>
      </c>
      <c r="H62" s="56">
        <f t="shared" si="30"/>
        <v>173262000</v>
      </c>
      <c r="I62" s="57">
        <f t="shared" si="30"/>
        <v>210095925</v>
      </c>
      <c r="J62" s="56">
        <f t="shared" si="30"/>
        <v>285367000</v>
      </c>
      <c r="K62" s="57">
        <f t="shared" si="30"/>
        <v>260887919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458629000</v>
      </c>
      <c r="Q62" s="57">
        <f t="shared" si="30"/>
        <v>470983844</v>
      </c>
      <c r="R62" s="38">
        <f t="shared" si="14"/>
        <v>64.702589142454784</v>
      </c>
      <c r="S62" s="39">
        <f t="shared" si="15"/>
        <v>24.175620731339745</v>
      </c>
      <c r="T62" s="38">
        <f t="shared" si="16"/>
        <v>42.372937729763485</v>
      </c>
      <c r="U62" s="39">
        <f t="shared" si="17"/>
        <v>43.514407273715008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86976000</v>
      </c>
      <c r="C8" s="40">
        <f t="shared" si="0"/>
        <v>0</v>
      </c>
      <c r="D8" s="40">
        <f t="shared" si="0"/>
        <v>0</v>
      </c>
      <c r="E8" s="40">
        <f t="shared" si="0"/>
        <v>86976000</v>
      </c>
      <c r="F8" s="41">
        <f t="shared" si="0"/>
        <v>86976000</v>
      </c>
      <c r="G8" s="42">
        <f t="shared" si="0"/>
        <v>68915000</v>
      </c>
      <c r="H8" s="41">
        <f t="shared" si="0"/>
        <v>1638000</v>
      </c>
      <c r="I8" s="42">
        <f t="shared" si="0"/>
        <v>16717197</v>
      </c>
      <c r="J8" s="41">
        <f t="shared" si="0"/>
        <v>18113000</v>
      </c>
      <c r="K8" s="42">
        <f t="shared" si="0"/>
        <v>6838596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19751000</v>
      </c>
      <c r="Q8" s="42">
        <f t="shared" si="0"/>
        <v>23555793</v>
      </c>
      <c r="R8" s="16">
        <f>IF(($H8       =0),0,((($J8       -$H8       )/$H8       )*100))</f>
        <v>1005.7997557997558</v>
      </c>
      <c r="S8" s="17">
        <f>IF(($I8       =0),0,((($K8       -$I8       )/$I8       )*100))</f>
        <v>-59.092448333294158</v>
      </c>
      <c r="T8" s="16">
        <f>IF(($E8       =0),0,(($P8       /$E8       )*100))</f>
        <v>22.708563281824869</v>
      </c>
      <c r="U8" s="18">
        <f>IF(($E8       =0),0,(($Q8       /$E8       )*100))</f>
        <v>27.08309533664459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79232000</v>
      </c>
      <c r="C9" s="43">
        <f t="shared" si="2"/>
        <v>0</v>
      </c>
      <c r="D9" s="43">
        <f t="shared" si="2"/>
        <v>0</v>
      </c>
      <c r="E9" s="43">
        <f t="shared" si="2"/>
        <v>79232000</v>
      </c>
      <c r="F9" s="44">
        <f t="shared" si="2"/>
        <v>79232000</v>
      </c>
      <c r="G9" s="45">
        <f t="shared" si="2"/>
        <v>61544000</v>
      </c>
      <c r="H9" s="44">
        <f t="shared" si="2"/>
        <v>1638000</v>
      </c>
      <c r="I9" s="45">
        <f t="shared" si="2"/>
        <v>16642197</v>
      </c>
      <c r="J9" s="44">
        <f t="shared" si="2"/>
        <v>16717000</v>
      </c>
      <c r="K9" s="45">
        <f t="shared" si="2"/>
        <v>3236099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18355000</v>
      </c>
      <c r="Q9" s="45">
        <f t="shared" si="2"/>
        <v>19878296</v>
      </c>
      <c r="R9" s="20">
        <f>IF(($H9       =0),0,((($J9       -$H9       )/$H9       )*100))</f>
        <v>920.57387057387052</v>
      </c>
      <c r="S9" s="21">
        <f>IF(($I9       =0),0,((($K9       -$I9       )/$I9       )*100))</f>
        <v>-80.554857029994295</v>
      </c>
      <c r="T9" s="20">
        <f>IF(($E9       =0),0,(($P9       /$E9       )*100))</f>
        <v>23.166144991922454</v>
      </c>
      <c r="U9" s="22">
        <f>IF(($E9       =0),0,(($Q9       /$E9       )*100))</f>
        <v>25.088721728594511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64332000</v>
      </c>
      <c r="C10" s="46"/>
      <c r="D10" s="46"/>
      <c r="E10" s="46">
        <f t="shared" ref="E10:E41" si="4">$B10      +$C10      +$D10</f>
        <v>64332000</v>
      </c>
      <c r="F10" s="47">
        <v>64332000</v>
      </c>
      <c r="G10" s="48">
        <v>58644000</v>
      </c>
      <c r="H10" s="47">
        <v>1638000</v>
      </c>
      <c r="I10" s="48">
        <v>16642197</v>
      </c>
      <c r="J10" s="47">
        <v>16717000</v>
      </c>
      <c r="K10" s="48">
        <v>3236099</v>
      </c>
      <c r="L10" s="47"/>
      <c r="M10" s="48"/>
      <c r="N10" s="47"/>
      <c r="O10" s="48"/>
      <c r="P10" s="47">
        <f t="shared" ref="P10:P41" si="5">$H10      +$J10      +$L10      +$N10</f>
        <v>18355000</v>
      </c>
      <c r="Q10" s="48">
        <f t="shared" ref="Q10:Q41" si="6">$I10      +$K10      +$M10      +$O10</f>
        <v>19878296</v>
      </c>
      <c r="R10" s="24">
        <f t="shared" ref="R10:R41" si="7">IF(($H10      =0),0,((($J10      -$H10      )/$H10      )*100))</f>
        <v>920.57387057387052</v>
      </c>
      <c r="S10" s="25">
        <f t="shared" ref="S10:S41" si="8">IF(($I10      =0),0,((($K10      -$I10      )/$I10      )*100))</f>
        <v>-80.554857029994295</v>
      </c>
      <c r="T10" s="24">
        <f t="shared" ref="T10:T41" si="9">IF(($E10      =0),0,(($P10      /$E10      )*100))</f>
        <v>28.531679413044831</v>
      </c>
      <c r="U10" s="26">
        <f t="shared" ref="U10:U41" si="10">IF(($E10      =0),0,(($Q10      /$E10      )*100))</f>
        <v>30.899546104582477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14900000</v>
      </c>
      <c r="C13" s="46"/>
      <c r="D13" s="46"/>
      <c r="E13" s="46">
        <f t="shared" si="4"/>
        <v>14900000</v>
      </c>
      <c r="F13" s="47">
        <v>14900000</v>
      </c>
      <c r="G13" s="48">
        <v>2900000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7744000</v>
      </c>
      <c r="C27" s="43">
        <f t="shared" si="11"/>
        <v>0</v>
      </c>
      <c r="D27" s="43">
        <f t="shared" si="11"/>
        <v>0</v>
      </c>
      <c r="E27" s="43">
        <f t="shared" si="11"/>
        <v>7744000</v>
      </c>
      <c r="F27" s="44">
        <f t="shared" si="11"/>
        <v>7744000</v>
      </c>
      <c r="G27" s="45">
        <f t="shared" si="11"/>
        <v>7371000</v>
      </c>
      <c r="H27" s="44">
        <f t="shared" si="11"/>
        <v>0</v>
      </c>
      <c r="I27" s="45">
        <f t="shared" si="11"/>
        <v>75000</v>
      </c>
      <c r="J27" s="44">
        <f t="shared" si="11"/>
        <v>1396000</v>
      </c>
      <c r="K27" s="45">
        <f t="shared" si="11"/>
        <v>3602497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1396000</v>
      </c>
      <c r="Q27" s="45">
        <f t="shared" si="11"/>
        <v>3677497</v>
      </c>
      <c r="R27" s="20">
        <f t="shared" si="7"/>
        <v>0</v>
      </c>
      <c r="S27" s="21">
        <f t="shared" si="8"/>
        <v>4703.3293333333331</v>
      </c>
      <c r="T27" s="20">
        <f t="shared" si="9"/>
        <v>18.026859504132233</v>
      </c>
      <c r="U27" s="22">
        <f t="shared" si="10"/>
        <v>47.488339359504131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>
        <v>75000</v>
      </c>
      <c r="J30" s="47">
        <v>659000</v>
      </c>
      <c r="K30" s="48">
        <v>608591</v>
      </c>
      <c r="L30" s="47"/>
      <c r="M30" s="48"/>
      <c r="N30" s="47"/>
      <c r="O30" s="48"/>
      <c r="P30" s="47">
        <f t="shared" si="5"/>
        <v>659000</v>
      </c>
      <c r="Q30" s="48">
        <f t="shared" si="6"/>
        <v>683591</v>
      </c>
      <c r="R30" s="24">
        <f t="shared" si="7"/>
        <v>0</v>
      </c>
      <c r="S30" s="25">
        <f t="shared" si="8"/>
        <v>711.45466666666664</v>
      </c>
      <c r="T30" s="24">
        <f t="shared" si="9"/>
        <v>32.950000000000003</v>
      </c>
      <c r="U30" s="26">
        <f t="shared" si="10"/>
        <v>34.179549999999999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1244000</v>
      </c>
      <c r="C32" s="46"/>
      <c r="D32" s="46"/>
      <c r="E32" s="46">
        <f t="shared" si="4"/>
        <v>1244000</v>
      </c>
      <c r="F32" s="47">
        <v>1244000</v>
      </c>
      <c r="G32" s="48">
        <v>871000</v>
      </c>
      <c r="H32" s="47"/>
      <c r="I32" s="48"/>
      <c r="J32" s="47">
        <v>737000</v>
      </c>
      <c r="K32" s="48">
        <v>1186901</v>
      </c>
      <c r="L32" s="47"/>
      <c r="M32" s="48"/>
      <c r="N32" s="47"/>
      <c r="O32" s="48"/>
      <c r="P32" s="47">
        <f t="shared" si="5"/>
        <v>737000</v>
      </c>
      <c r="Q32" s="48">
        <f t="shared" si="6"/>
        <v>1186901</v>
      </c>
      <c r="R32" s="24">
        <f t="shared" si="7"/>
        <v>0</v>
      </c>
      <c r="S32" s="25">
        <f t="shared" si="8"/>
        <v>0</v>
      </c>
      <c r="T32" s="24">
        <f t="shared" si="9"/>
        <v>59.244372990353696</v>
      </c>
      <c r="U32" s="26">
        <f t="shared" si="10"/>
        <v>95.410048231511254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4500000</v>
      </c>
      <c r="C36" s="46"/>
      <c r="D36" s="46"/>
      <c r="E36" s="46">
        <f t="shared" si="4"/>
        <v>4500000</v>
      </c>
      <c r="F36" s="47">
        <v>4500000</v>
      </c>
      <c r="G36" s="48">
        <v>4500000</v>
      </c>
      <c r="H36" s="47"/>
      <c r="I36" s="48"/>
      <c r="J36" s="47"/>
      <c r="K36" s="48">
        <v>1807005</v>
      </c>
      <c r="L36" s="47"/>
      <c r="M36" s="48"/>
      <c r="N36" s="47"/>
      <c r="O36" s="48"/>
      <c r="P36" s="47">
        <f t="shared" si="5"/>
        <v>0</v>
      </c>
      <c r="Q36" s="48">
        <f t="shared" si="6"/>
        <v>1807005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40.155666666666669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18190000</v>
      </c>
      <c r="C42" s="52">
        <f t="shared" si="13"/>
        <v>0</v>
      </c>
      <c r="D42" s="52">
        <f t="shared" si="13"/>
        <v>0</v>
      </c>
      <c r="E42" s="52">
        <f t="shared" si="13"/>
        <v>18190000</v>
      </c>
      <c r="F42" s="53">
        <f t="shared" si="13"/>
        <v>18190000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18190000</v>
      </c>
      <c r="C43" s="43">
        <f t="shared" si="19"/>
        <v>0</v>
      </c>
      <c r="D43" s="43">
        <f t="shared" si="19"/>
        <v>0</v>
      </c>
      <c r="E43" s="43">
        <f t="shared" si="19"/>
        <v>18190000</v>
      </c>
      <c r="F43" s="44">
        <f t="shared" si="19"/>
        <v>18190000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18190000</v>
      </c>
      <c r="C45" s="46"/>
      <c r="D45" s="46"/>
      <c r="E45" s="46">
        <f t="shared" si="21"/>
        <v>18190000</v>
      </c>
      <c r="F45" s="47">
        <v>18190000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105166000</v>
      </c>
      <c r="C58" s="43">
        <f t="shared" si="26"/>
        <v>0</v>
      </c>
      <c r="D58" s="43">
        <f t="shared" si="26"/>
        <v>0</v>
      </c>
      <c r="E58" s="43">
        <f t="shared" si="26"/>
        <v>105166000</v>
      </c>
      <c r="F58" s="44">
        <f t="shared" si="26"/>
        <v>105166000</v>
      </c>
      <c r="G58" s="45">
        <f t="shared" si="26"/>
        <v>68915000</v>
      </c>
      <c r="H58" s="44">
        <f t="shared" si="26"/>
        <v>1638000</v>
      </c>
      <c r="I58" s="45">
        <f t="shared" si="26"/>
        <v>16717197</v>
      </c>
      <c r="J58" s="44">
        <f t="shared" si="26"/>
        <v>18113000</v>
      </c>
      <c r="K58" s="45">
        <f t="shared" si="26"/>
        <v>6838596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19751000</v>
      </c>
      <c r="Q58" s="45">
        <f t="shared" si="26"/>
        <v>23555793</v>
      </c>
      <c r="R58" s="20">
        <f t="shared" si="14"/>
        <v>1005.7997557997558</v>
      </c>
      <c r="S58" s="21">
        <f t="shared" si="15"/>
        <v>-59.092448333294158</v>
      </c>
      <c r="T58" s="20">
        <f t="shared" si="16"/>
        <v>18.780784664245097</v>
      </c>
      <c r="U58" s="22">
        <f t="shared" si="17"/>
        <v>22.398677329174831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105166000</v>
      </c>
      <c r="C62" s="55">
        <f t="shared" si="30"/>
        <v>0</v>
      </c>
      <c r="D62" s="55">
        <f t="shared" si="30"/>
        <v>0</v>
      </c>
      <c r="E62" s="55">
        <f t="shared" si="30"/>
        <v>105166000</v>
      </c>
      <c r="F62" s="56">
        <f t="shared" si="30"/>
        <v>105166000</v>
      </c>
      <c r="G62" s="57">
        <f t="shared" si="30"/>
        <v>68915000</v>
      </c>
      <c r="H62" s="56">
        <f t="shared" si="30"/>
        <v>1638000</v>
      </c>
      <c r="I62" s="57">
        <f t="shared" si="30"/>
        <v>16717197</v>
      </c>
      <c r="J62" s="56">
        <f t="shared" si="30"/>
        <v>18113000</v>
      </c>
      <c r="K62" s="57">
        <f t="shared" si="30"/>
        <v>6838596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19751000</v>
      </c>
      <c r="Q62" s="57">
        <f t="shared" si="30"/>
        <v>23555793</v>
      </c>
      <c r="R62" s="38">
        <f t="shared" si="14"/>
        <v>1005.7997557997558</v>
      </c>
      <c r="S62" s="39">
        <f t="shared" si="15"/>
        <v>-59.092448333294158</v>
      </c>
      <c r="T62" s="38">
        <f t="shared" si="16"/>
        <v>18.780784664245097</v>
      </c>
      <c r="U62" s="39">
        <f t="shared" si="17"/>
        <v>22.398677329174831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76399000</v>
      </c>
      <c r="C8" s="40">
        <f t="shared" si="0"/>
        <v>0</v>
      </c>
      <c r="D8" s="40">
        <f t="shared" si="0"/>
        <v>0</v>
      </c>
      <c r="E8" s="40">
        <f t="shared" si="0"/>
        <v>76399000</v>
      </c>
      <c r="F8" s="41">
        <f t="shared" si="0"/>
        <v>76399000</v>
      </c>
      <c r="G8" s="42">
        <f t="shared" si="0"/>
        <v>41441000</v>
      </c>
      <c r="H8" s="41">
        <f t="shared" si="0"/>
        <v>5507000</v>
      </c>
      <c r="I8" s="42">
        <f t="shared" si="0"/>
        <v>3025143</v>
      </c>
      <c r="J8" s="41">
        <f t="shared" si="0"/>
        <v>20943000</v>
      </c>
      <c r="K8" s="42">
        <f t="shared" si="0"/>
        <v>21015566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26450000</v>
      </c>
      <c r="Q8" s="42">
        <f t="shared" si="0"/>
        <v>24040709</v>
      </c>
      <c r="R8" s="16">
        <f>IF(($H8       =0),0,((($J8       -$H8       )/$H8       )*100))</f>
        <v>280.29780279644092</v>
      </c>
      <c r="S8" s="17">
        <f>IF(($I8       =0),0,((($K8       -$I8       )/$I8       )*100))</f>
        <v>594.69661434186753</v>
      </c>
      <c r="T8" s="16">
        <f>IF(($E8       =0),0,(($P8       /$E8       )*100))</f>
        <v>34.62087200094242</v>
      </c>
      <c r="U8" s="18">
        <f>IF(($E8       =0),0,(($Q8       /$E8       )*100))</f>
        <v>31.467308472623991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71929000</v>
      </c>
      <c r="C9" s="43">
        <f t="shared" si="2"/>
        <v>0</v>
      </c>
      <c r="D9" s="43">
        <f t="shared" si="2"/>
        <v>0</v>
      </c>
      <c r="E9" s="43">
        <f t="shared" si="2"/>
        <v>71929000</v>
      </c>
      <c r="F9" s="44">
        <f t="shared" si="2"/>
        <v>71929000</v>
      </c>
      <c r="G9" s="45">
        <f t="shared" si="2"/>
        <v>37382000</v>
      </c>
      <c r="H9" s="44">
        <f t="shared" si="2"/>
        <v>3140000</v>
      </c>
      <c r="I9" s="45">
        <f t="shared" si="2"/>
        <v>2582143</v>
      </c>
      <c r="J9" s="44">
        <f t="shared" si="2"/>
        <v>20776000</v>
      </c>
      <c r="K9" s="45">
        <f t="shared" si="2"/>
        <v>18445355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23916000</v>
      </c>
      <c r="Q9" s="45">
        <f t="shared" si="2"/>
        <v>21027498</v>
      </c>
      <c r="R9" s="20">
        <f>IF(($H9       =0),0,((($J9       -$H9       )/$H9       )*100))</f>
        <v>561.656050955414</v>
      </c>
      <c r="S9" s="21">
        <f>IF(($I9       =0),0,((($K9       -$I9       )/$I9       )*100))</f>
        <v>614.34289270578745</v>
      </c>
      <c r="T9" s="20">
        <f>IF(($E9       =0),0,(($P9       /$E9       )*100))</f>
        <v>33.249454323012969</v>
      </c>
      <c r="U9" s="22">
        <f>IF(($E9       =0),0,(($Q9       /$E9       )*100))</f>
        <v>29.233685995912634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39129000</v>
      </c>
      <c r="C10" s="46"/>
      <c r="D10" s="46"/>
      <c r="E10" s="46">
        <f t="shared" ref="E10:E41" si="4">$B10      +$C10      +$D10</f>
        <v>39129000</v>
      </c>
      <c r="F10" s="47">
        <v>39129000</v>
      </c>
      <c r="G10" s="48">
        <v>20382000</v>
      </c>
      <c r="H10" s="47">
        <v>3140000</v>
      </c>
      <c r="I10" s="48">
        <v>2582143</v>
      </c>
      <c r="J10" s="47">
        <v>2127000</v>
      </c>
      <c r="K10" s="48">
        <v>3945610</v>
      </c>
      <c r="L10" s="47"/>
      <c r="M10" s="48"/>
      <c r="N10" s="47"/>
      <c r="O10" s="48"/>
      <c r="P10" s="47">
        <f t="shared" ref="P10:P41" si="5">$H10      +$J10      +$L10      +$N10</f>
        <v>5267000</v>
      </c>
      <c r="Q10" s="48">
        <f t="shared" ref="Q10:Q41" si="6">$I10      +$K10      +$M10      +$O10</f>
        <v>6527753</v>
      </c>
      <c r="R10" s="24">
        <f t="shared" ref="R10:R41" si="7">IF(($H10      =0),0,((($J10      -$H10      )/$H10      )*100))</f>
        <v>-32.261146496815286</v>
      </c>
      <c r="S10" s="25">
        <f t="shared" ref="S10:S41" si="8">IF(($I10      =0),0,((($K10      -$I10      )/$I10      )*100))</f>
        <v>52.803698323446845</v>
      </c>
      <c r="T10" s="24">
        <f t="shared" ref="T10:T41" si="9">IF(($E10      =0),0,(($P10      /$E10      )*100))</f>
        <v>13.460604666615552</v>
      </c>
      <c r="U10" s="26">
        <f t="shared" ref="U10:U41" si="10">IF(($E10      =0),0,(($Q10      /$E10      )*100))</f>
        <v>16.682647141506298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32800000</v>
      </c>
      <c r="C13" s="46"/>
      <c r="D13" s="46"/>
      <c r="E13" s="46">
        <f t="shared" si="4"/>
        <v>32800000</v>
      </c>
      <c r="F13" s="47">
        <v>32800000</v>
      </c>
      <c r="G13" s="48">
        <v>17000000</v>
      </c>
      <c r="H13" s="47"/>
      <c r="I13" s="48"/>
      <c r="J13" s="47">
        <v>18649000</v>
      </c>
      <c r="K13" s="48">
        <v>14499745</v>
      </c>
      <c r="L13" s="47"/>
      <c r="M13" s="48"/>
      <c r="N13" s="47"/>
      <c r="O13" s="48"/>
      <c r="P13" s="47">
        <f t="shared" si="5"/>
        <v>18649000</v>
      </c>
      <c r="Q13" s="48">
        <f t="shared" si="6"/>
        <v>14499745</v>
      </c>
      <c r="R13" s="24">
        <f t="shared" si="7"/>
        <v>0</v>
      </c>
      <c r="S13" s="25">
        <f t="shared" si="8"/>
        <v>0</v>
      </c>
      <c r="T13" s="24">
        <f t="shared" si="9"/>
        <v>56.856707317073173</v>
      </c>
      <c r="U13" s="26">
        <f t="shared" si="10"/>
        <v>44.206539634146338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4470000</v>
      </c>
      <c r="C27" s="43">
        <f t="shared" si="11"/>
        <v>0</v>
      </c>
      <c r="D27" s="43">
        <f t="shared" si="11"/>
        <v>0</v>
      </c>
      <c r="E27" s="43">
        <f t="shared" si="11"/>
        <v>4470000</v>
      </c>
      <c r="F27" s="44">
        <f t="shared" si="11"/>
        <v>4470000</v>
      </c>
      <c r="G27" s="45">
        <f t="shared" si="11"/>
        <v>4059000</v>
      </c>
      <c r="H27" s="44">
        <f t="shared" si="11"/>
        <v>2367000</v>
      </c>
      <c r="I27" s="45">
        <f t="shared" si="11"/>
        <v>443000</v>
      </c>
      <c r="J27" s="44">
        <f t="shared" si="11"/>
        <v>167000</v>
      </c>
      <c r="K27" s="45">
        <f t="shared" si="11"/>
        <v>2570211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2534000</v>
      </c>
      <c r="Q27" s="45">
        <f t="shared" si="11"/>
        <v>3013211</v>
      </c>
      <c r="R27" s="20">
        <f t="shared" si="7"/>
        <v>-92.944655682298276</v>
      </c>
      <c r="S27" s="21">
        <f t="shared" si="8"/>
        <v>480.18306997742667</v>
      </c>
      <c r="T27" s="20">
        <f t="shared" si="9"/>
        <v>56.689038031319917</v>
      </c>
      <c r="U27" s="22">
        <f t="shared" si="10"/>
        <v>67.409642058165559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2093000</v>
      </c>
      <c r="I30" s="48">
        <v>100000</v>
      </c>
      <c r="J30" s="47">
        <v>167000</v>
      </c>
      <c r="K30" s="48">
        <v>1954211</v>
      </c>
      <c r="L30" s="47"/>
      <c r="M30" s="48"/>
      <c r="N30" s="47"/>
      <c r="O30" s="48"/>
      <c r="P30" s="47">
        <f t="shared" si="5"/>
        <v>2260000</v>
      </c>
      <c r="Q30" s="48">
        <f t="shared" si="6"/>
        <v>2054211</v>
      </c>
      <c r="R30" s="24">
        <f t="shared" si="7"/>
        <v>-92.021022455805067</v>
      </c>
      <c r="S30" s="25">
        <f t="shared" si="8"/>
        <v>1854.211</v>
      </c>
      <c r="T30" s="24">
        <f t="shared" si="9"/>
        <v>72.903225806451616</v>
      </c>
      <c r="U30" s="26">
        <f t="shared" si="10"/>
        <v>66.264870967741942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1370000</v>
      </c>
      <c r="C32" s="46"/>
      <c r="D32" s="46"/>
      <c r="E32" s="46">
        <f t="shared" si="4"/>
        <v>1370000</v>
      </c>
      <c r="F32" s="47">
        <v>1370000</v>
      </c>
      <c r="G32" s="48">
        <v>959000</v>
      </c>
      <c r="H32" s="47">
        <v>274000</v>
      </c>
      <c r="I32" s="48">
        <v>343000</v>
      </c>
      <c r="J32" s="47"/>
      <c r="K32" s="48">
        <v>616000</v>
      </c>
      <c r="L32" s="47"/>
      <c r="M32" s="48"/>
      <c r="N32" s="47"/>
      <c r="O32" s="48"/>
      <c r="P32" s="47">
        <f t="shared" si="5"/>
        <v>274000</v>
      </c>
      <c r="Q32" s="48">
        <f t="shared" si="6"/>
        <v>959000</v>
      </c>
      <c r="R32" s="24">
        <f t="shared" si="7"/>
        <v>-100</v>
      </c>
      <c r="S32" s="25">
        <f t="shared" si="8"/>
        <v>79.591836734693871</v>
      </c>
      <c r="T32" s="24">
        <f t="shared" si="9"/>
        <v>20</v>
      </c>
      <c r="U32" s="26">
        <f t="shared" si="10"/>
        <v>70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38726000</v>
      </c>
      <c r="C42" s="52">
        <f t="shared" si="13"/>
        <v>0</v>
      </c>
      <c r="D42" s="52">
        <f t="shared" si="13"/>
        <v>0</v>
      </c>
      <c r="E42" s="52">
        <f t="shared" si="13"/>
        <v>38726000</v>
      </c>
      <c r="F42" s="53">
        <f t="shared" si="13"/>
        <v>38726000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38726000</v>
      </c>
      <c r="C43" s="43">
        <f t="shared" si="19"/>
        <v>0</v>
      </c>
      <c r="D43" s="43">
        <f t="shared" si="19"/>
        <v>0</v>
      </c>
      <c r="E43" s="43">
        <f t="shared" si="19"/>
        <v>38726000</v>
      </c>
      <c r="F43" s="44">
        <f t="shared" si="19"/>
        <v>38726000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236000</v>
      </c>
      <c r="C45" s="46"/>
      <c r="D45" s="46"/>
      <c r="E45" s="46">
        <f t="shared" si="21"/>
        <v>236000</v>
      </c>
      <c r="F45" s="47">
        <v>236000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38490000</v>
      </c>
      <c r="C52" s="46"/>
      <c r="D52" s="46"/>
      <c r="E52" s="46">
        <f t="shared" si="21"/>
        <v>38490000</v>
      </c>
      <c r="F52" s="47">
        <v>38490000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115125000</v>
      </c>
      <c r="C58" s="43">
        <f t="shared" si="26"/>
        <v>0</v>
      </c>
      <c r="D58" s="43">
        <f t="shared" si="26"/>
        <v>0</v>
      </c>
      <c r="E58" s="43">
        <f t="shared" si="26"/>
        <v>115125000</v>
      </c>
      <c r="F58" s="44">
        <f t="shared" si="26"/>
        <v>115125000</v>
      </c>
      <c r="G58" s="45">
        <f t="shared" si="26"/>
        <v>41441000</v>
      </c>
      <c r="H58" s="44">
        <f t="shared" si="26"/>
        <v>5507000</v>
      </c>
      <c r="I58" s="45">
        <f t="shared" si="26"/>
        <v>3025143</v>
      </c>
      <c r="J58" s="44">
        <f t="shared" si="26"/>
        <v>20943000</v>
      </c>
      <c r="K58" s="45">
        <f t="shared" si="26"/>
        <v>21015566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26450000</v>
      </c>
      <c r="Q58" s="45">
        <f t="shared" si="26"/>
        <v>24040709</v>
      </c>
      <c r="R58" s="20">
        <f t="shared" si="14"/>
        <v>280.29780279644092</v>
      </c>
      <c r="S58" s="21">
        <f t="shared" si="15"/>
        <v>594.69661434186753</v>
      </c>
      <c r="T58" s="20">
        <f t="shared" si="16"/>
        <v>22.975027144408251</v>
      </c>
      <c r="U58" s="22">
        <f t="shared" si="17"/>
        <v>20.882266232356134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115125000</v>
      </c>
      <c r="C62" s="55">
        <f t="shared" si="30"/>
        <v>0</v>
      </c>
      <c r="D62" s="55">
        <f t="shared" si="30"/>
        <v>0</v>
      </c>
      <c r="E62" s="55">
        <f t="shared" si="30"/>
        <v>115125000</v>
      </c>
      <c r="F62" s="56">
        <f t="shared" si="30"/>
        <v>115125000</v>
      </c>
      <c r="G62" s="57">
        <f t="shared" si="30"/>
        <v>41441000</v>
      </c>
      <c r="H62" s="56">
        <f t="shared" si="30"/>
        <v>5507000</v>
      </c>
      <c r="I62" s="57">
        <f t="shared" si="30"/>
        <v>3025143</v>
      </c>
      <c r="J62" s="56">
        <f t="shared" si="30"/>
        <v>20943000</v>
      </c>
      <c r="K62" s="57">
        <f t="shared" si="30"/>
        <v>21015566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26450000</v>
      </c>
      <c r="Q62" s="57">
        <f t="shared" si="30"/>
        <v>24040709</v>
      </c>
      <c r="R62" s="38">
        <f t="shared" si="14"/>
        <v>280.29780279644092</v>
      </c>
      <c r="S62" s="39">
        <f t="shared" si="15"/>
        <v>594.69661434186753</v>
      </c>
      <c r="T62" s="38">
        <f t="shared" si="16"/>
        <v>22.975027144408251</v>
      </c>
      <c r="U62" s="39">
        <f t="shared" si="17"/>
        <v>20.882266232356134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54455000</v>
      </c>
      <c r="C8" s="40">
        <f t="shared" si="0"/>
        <v>0</v>
      </c>
      <c r="D8" s="40">
        <f t="shared" si="0"/>
        <v>0</v>
      </c>
      <c r="E8" s="40">
        <f t="shared" si="0"/>
        <v>54455000</v>
      </c>
      <c r="F8" s="41">
        <f t="shared" si="0"/>
        <v>54455000</v>
      </c>
      <c r="G8" s="42">
        <f t="shared" si="0"/>
        <v>39915000</v>
      </c>
      <c r="H8" s="41">
        <f t="shared" si="0"/>
        <v>10606000</v>
      </c>
      <c r="I8" s="42">
        <f t="shared" si="0"/>
        <v>14004104</v>
      </c>
      <c r="J8" s="41">
        <f t="shared" si="0"/>
        <v>32003000</v>
      </c>
      <c r="K8" s="42">
        <f t="shared" si="0"/>
        <v>38764734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42609000</v>
      </c>
      <c r="Q8" s="42">
        <f t="shared" si="0"/>
        <v>52768838</v>
      </c>
      <c r="R8" s="16">
        <f>IF(($H8       =0),0,((($J8       -$H8       )/$H8       )*100))</f>
        <v>201.74429568168958</v>
      </c>
      <c r="S8" s="17">
        <f>IF(($I8       =0),0,((($K8       -$I8       )/$I8       )*100))</f>
        <v>176.80981232358744</v>
      </c>
      <c r="T8" s="16">
        <f>IF(($E8       =0),0,(($P8       /$E8       )*100))</f>
        <v>78.246258378477634</v>
      </c>
      <c r="U8" s="18">
        <f>IF(($E8       =0),0,(($Q8       /$E8       )*100))</f>
        <v>96.903568083738861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51720000</v>
      </c>
      <c r="C9" s="43">
        <f t="shared" si="2"/>
        <v>0</v>
      </c>
      <c r="D9" s="43">
        <f t="shared" si="2"/>
        <v>0</v>
      </c>
      <c r="E9" s="43">
        <f t="shared" si="2"/>
        <v>51720000</v>
      </c>
      <c r="F9" s="44">
        <f t="shared" si="2"/>
        <v>51720000</v>
      </c>
      <c r="G9" s="45">
        <f t="shared" si="2"/>
        <v>37956000</v>
      </c>
      <c r="H9" s="44">
        <f t="shared" si="2"/>
        <v>9977000</v>
      </c>
      <c r="I9" s="45">
        <f t="shared" si="2"/>
        <v>13965253</v>
      </c>
      <c r="J9" s="44">
        <f t="shared" si="2"/>
        <v>31836000</v>
      </c>
      <c r="K9" s="45">
        <f t="shared" si="2"/>
        <v>38425106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41813000</v>
      </c>
      <c r="Q9" s="45">
        <f t="shared" si="2"/>
        <v>52390359</v>
      </c>
      <c r="R9" s="20">
        <f>IF(($H9       =0),0,((($J9       -$H9       )/$H9       )*100))</f>
        <v>219.09391600681568</v>
      </c>
      <c r="S9" s="21">
        <f>IF(($I9       =0),0,((($K9       -$I9       )/$I9       )*100))</f>
        <v>175.14794039177093</v>
      </c>
      <c r="T9" s="20">
        <f>IF(($E9       =0),0,(($P9       /$E9       )*100))</f>
        <v>80.844934261407573</v>
      </c>
      <c r="U9" s="22">
        <f>IF(($E9       =0),0,(($Q9       /$E9       )*100))</f>
        <v>101.29613109048722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51720000</v>
      </c>
      <c r="C10" s="46"/>
      <c r="D10" s="46"/>
      <c r="E10" s="46">
        <f t="shared" ref="E10:E41" si="4">$B10      +$C10      +$D10</f>
        <v>51720000</v>
      </c>
      <c r="F10" s="47">
        <v>51720000</v>
      </c>
      <c r="G10" s="48">
        <v>37956000</v>
      </c>
      <c r="H10" s="47">
        <v>9977000</v>
      </c>
      <c r="I10" s="48">
        <v>13965253</v>
      </c>
      <c r="J10" s="47">
        <v>31836000</v>
      </c>
      <c r="K10" s="48">
        <v>38425106</v>
      </c>
      <c r="L10" s="47"/>
      <c r="M10" s="48"/>
      <c r="N10" s="47"/>
      <c r="O10" s="48"/>
      <c r="P10" s="47">
        <f t="shared" ref="P10:P41" si="5">$H10      +$J10      +$L10      +$N10</f>
        <v>41813000</v>
      </c>
      <c r="Q10" s="48">
        <f t="shared" ref="Q10:Q41" si="6">$I10      +$K10      +$M10      +$O10</f>
        <v>52390359</v>
      </c>
      <c r="R10" s="24">
        <f t="shared" ref="R10:R41" si="7">IF(($H10      =0),0,((($J10      -$H10      )/$H10      )*100))</f>
        <v>219.09391600681568</v>
      </c>
      <c r="S10" s="25">
        <f t="shared" ref="S10:S41" si="8">IF(($I10      =0),0,((($K10      -$I10      )/$I10      )*100))</f>
        <v>175.14794039177093</v>
      </c>
      <c r="T10" s="24">
        <f t="shared" ref="T10:T41" si="9">IF(($E10      =0),0,(($P10      /$E10      )*100))</f>
        <v>80.844934261407573</v>
      </c>
      <c r="U10" s="26">
        <f t="shared" ref="U10:U41" si="10">IF(($E10      =0),0,(($Q10      /$E10      )*100))</f>
        <v>101.29613109048722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2735000</v>
      </c>
      <c r="C27" s="43">
        <f t="shared" si="11"/>
        <v>0</v>
      </c>
      <c r="D27" s="43">
        <f t="shared" si="11"/>
        <v>0</v>
      </c>
      <c r="E27" s="43">
        <f t="shared" si="11"/>
        <v>2735000</v>
      </c>
      <c r="F27" s="44">
        <f t="shared" si="11"/>
        <v>2735000</v>
      </c>
      <c r="G27" s="45">
        <f t="shared" si="11"/>
        <v>1959000</v>
      </c>
      <c r="H27" s="44">
        <f t="shared" si="11"/>
        <v>629000</v>
      </c>
      <c r="I27" s="45">
        <f t="shared" si="11"/>
        <v>38851</v>
      </c>
      <c r="J27" s="44">
        <f t="shared" si="11"/>
        <v>167000</v>
      </c>
      <c r="K27" s="45">
        <f t="shared" si="11"/>
        <v>339628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796000</v>
      </c>
      <c r="Q27" s="45">
        <f t="shared" si="11"/>
        <v>378479</v>
      </c>
      <c r="R27" s="20">
        <f t="shared" si="7"/>
        <v>-73.449920508744043</v>
      </c>
      <c r="S27" s="21">
        <f t="shared" si="8"/>
        <v>774.18084476590047</v>
      </c>
      <c r="T27" s="20">
        <f t="shared" si="9"/>
        <v>29.104204753199269</v>
      </c>
      <c r="U27" s="22">
        <f t="shared" si="10"/>
        <v>13.838354661791591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629000</v>
      </c>
      <c r="I30" s="48">
        <v>38851</v>
      </c>
      <c r="J30" s="47">
        <v>34000</v>
      </c>
      <c r="K30" s="48">
        <v>69878</v>
      </c>
      <c r="L30" s="47"/>
      <c r="M30" s="48"/>
      <c r="N30" s="47"/>
      <c r="O30" s="48"/>
      <c r="P30" s="47">
        <f t="shared" si="5"/>
        <v>663000</v>
      </c>
      <c r="Q30" s="48">
        <f t="shared" si="6"/>
        <v>108729</v>
      </c>
      <c r="R30" s="24">
        <f t="shared" si="7"/>
        <v>-94.594594594594597</v>
      </c>
      <c r="S30" s="25">
        <f t="shared" si="8"/>
        <v>79.861522225940135</v>
      </c>
      <c r="T30" s="24">
        <f t="shared" si="9"/>
        <v>39</v>
      </c>
      <c r="U30" s="26">
        <f t="shared" si="10"/>
        <v>6.3958235294117651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1035000</v>
      </c>
      <c r="C32" s="46"/>
      <c r="D32" s="46"/>
      <c r="E32" s="46">
        <f t="shared" si="4"/>
        <v>1035000</v>
      </c>
      <c r="F32" s="47">
        <v>1035000</v>
      </c>
      <c r="G32" s="48">
        <v>259000</v>
      </c>
      <c r="H32" s="47"/>
      <c r="I32" s="48"/>
      <c r="J32" s="47">
        <v>133000</v>
      </c>
      <c r="K32" s="48">
        <v>269750</v>
      </c>
      <c r="L32" s="47"/>
      <c r="M32" s="48"/>
      <c r="N32" s="47"/>
      <c r="O32" s="48"/>
      <c r="P32" s="47">
        <f t="shared" si="5"/>
        <v>133000</v>
      </c>
      <c r="Q32" s="48">
        <f t="shared" si="6"/>
        <v>269750</v>
      </c>
      <c r="R32" s="24">
        <f t="shared" si="7"/>
        <v>0</v>
      </c>
      <c r="S32" s="25">
        <f t="shared" si="8"/>
        <v>0</v>
      </c>
      <c r="T32" s="24">
        <f t="shared" si="9"/>
        <v>12.85024154589372</v>
      </c>
      <c r="U32" s="26">
        <f t="shared" si="10"/>
        <v>26.062801932367151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43289000</v>
      </c>
      <c r="C42" s="52">
        <f t="shared" si="13"/>
        <v>0</v>
      </c>
      <c r="D42" s="52">
        <f t="shared" si="13"/>
        <v>0</v>
      </c>
      <c r="E42" s="52">
        <f t="shared" si="13"/>
        <v>43289000</v>
      </c>
      <c r="F42" s="53">
        <f t="shared" si="13"/>
        <v>43289000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43289000</v>
      </c>
      <c r="C43" s="43">
        <f t="shared" si="19"/>
        <v>0</v>
      </c>
      <c r="D43" s="43">
        <f t="shared" si="19"/>
        <v>0</v>
      </c>
      <c r="E43" s="43">
        <f t="shared" si="19"/>
        <v>43289000</v>
      </c>
      <c r="F43" s="44">
        <f t="shared" si="19"/>
        <v>43289000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12063000</v>
      </c>
      <c r="C45" s="46"/>
      <c r="D45" s="46"/>
      <c r="E45" s="46">
        <f t="shared" si="21"/>
        <v>12063000</v>
      </c>
      <c r="F45" s="47">
        <v>12063000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31226000</v>
      </c>
      <c r="C52" s="46"/>
      <c r="D52" s="46"/>
      <c r="E52" s="46">
        <f t="shared" si="21"/>
        <v>31226000</v>
      </c>
      <c r="F52" s="47">
        <v>31226000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97744000</v>
      </c>
      <c r="C58" s="43">
        <f t="shared" si="26"/>
        <v>0</v>
      </c>
      <c r="D58" s="43">
        <f t="shared" si="26"/>
        <v>0</v>
      </c>
      <c r="E58" s="43">
        <f t="shared" si="26"/>
        <v>97744000</v>
      </c>
      <c r="F58" s="44">
        <f t="shared" si="26"/>
        <v>97744000</v>
      </c>
      <c r="G58" s="45">
        <f t="shared" si="26"/>
        <v>39915000</v>
      </c>
      <c r="H58" s="44">
        <f t="shared" si="26"/>
        <v>10606000</v>
      </c>
      <c r="I58" s="45">
        <f t="shared" si="26"/>
        <v>14004104</v>
      </c>
      <c r="J58" s="44">
        <f t="shared" si="26"/>
        <v>32003000</v>
      </c>
      <c r="K58" s="45">
        <f t="shared" si="26"/>
        <v>38764734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42609000</v>
      </c>
      <c r="Q58" s="45">
        <f t="shared" si="26"/>
        <v>52768838</v>
      </c>
      <c r="R58" s="20">
        <f t="shared" si="14"/>
        <v>201.74429568168958</v>
      </c>
      <c r="S58" s="21">
        <f t="shared" si="15"/>
        <v>176.80981232358744</v>
      </c>
      <c r="T58" s="20">
        <f t="shared" si="16"/>
        <v>43.592445572106733</v>
      </c>
      <c r="U58" s="22">
        <f t="shared" si="17"/>
        <v>53.986779751186774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97744000</v>
      </c>
      <c r="C62" s="55">
        <f t="shared" si="30"/>
        <v>0</v>
      </c>
      <c r="D62" s="55">
        <f t="shared" si="30"/>
        <v>0</v>
      </c>
      <c r="E62" s="55">
        <f t="shared" si="30"/>
        <v>97744000</v>
      </c>
      <c r="F62" s="56">
        <f t="shared" si="30"/>
        <v>97744000</v>
      </c>
      <c r="G62" s="57">
        <f t="shared" si="30"/>
        <v>39915000</v>
      </c>
      <c r="H62" s="56">
        <f t="shared" si="30"/>
        <v>10606000</v>
      </c>
      <c r="I62" s="57">
        <f t="shared" si="30"/>
        <v>14004104</v>
      </c>
      <c r="J62" s="56">
        <f t="shared" si="30"/>
        <v>32003000</v>
      </c>
      <c r="K62" s="57">
        <f t="shared" si="30"/>
        <v>38764734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42609000</v>
      </c>
      <c r="Q62" s="57">
        <f t="shared" si="30"/>
        <v>52768838</v>
      </c>
      <c r="R62" s="38">
        <f t="shared" si="14"/>
        <v>201.74429568168958</v>
      </c>
      <c r="S62" s="39">
        <f t="shared" si="15"/>
        <v>176.80981232358744</v>
      </c>
      <c r="T62" s="38">
        <f t="shared" si="16"/>
        <v>43.592445572106733</v>
      </c>
      <c r="U62" s="39">
        <f t="shared" si="17"/>
        <v>53.986779751186774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89034000</v>
      </c>
      <c r="C8" s="40">
        <f t="shared" si="0"/>
        <v>0</v>
      </c>
      <c r="D8" s="40">
        <f t="shared" si="0"/>
        <v>0</v>
      </c>
      <c r="E8" s="40">
        <f t="shared" si="0"/>
        <v>89034000</v>
      </c>
      <c r="F8" s="41">
        <f t="shared" si="0"/>
        <v>89034000</v>
      </c>
      <c r="G8" s="42">
        <f t="shared" si="0"/>
        <v>68108000</v>
      </c>
      <c r="H8" s="41">
        <f t="shared" si="0"/>
        <v>20350000</v>
      </c>
      <c r="I8" s="42">
        <f t="shared" si="0"/>
        <v>21391196</v>
      </c>
      <c r="J8" s="41">
        <f t="shared" si="0"/>
        <v>23033000</v>
      </c>
      <c r="K8" s="42">
        <f t="shared" si="0"/>
        <v>26553866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43383000</v>
      </c>
      <c r="Q8" s="42">
        <f t="shared" si="0"/>
        <v>47945062</v>
      </c>
      <c r="R8" s="16">
        <f>IF(($H8       =0),0,((($J8       -$H8       )/$H8       )*100))</f>
        <v>13.184275184275185</v>
      </c>
      <c r="S8" s="17">
        <f>IF(($I8       =0),0,((($K8       -$I8       )/$I8       )*100))</f>
        <v>24.13455516933228</v>
      </c>
      <c r="T8" s="16">
        <f>IF(($E8       =0),0,(($P8       /$E8       )*100))</f>
        <v>48.726329267470852</v>
      </c>
      <c r="U8" s="18">
        <f>IF(($E8       =0),0,(($Q8       /$E8       )*100))</f>
        <v>53.850284161106998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86032000</v>
      </c>
      <c r="C9" s="43">
        <f t="shared" si="2"/>
        <v>0</v>
      </c>
      <c r="D9" s="43">
        <f t="shared" si="2"/>
        <v>0</v>
      </c>
      <c r="E9" s="43">
        <f t="shared" si="2"/>
        <v>86032000</v>
      </c>
      <c r="F9" s="44">
        <f t="shared" si="2"/>
        <v>86032000</v>
      </c>
      <c r="G9" s="45">
        <f t="shared" si="2"/>
        <v>65497000</v>
      </c>
      <c r="H9" s="44">
        <f t="shared" si="2"/>
        <v>20021000</v>
      </c>
      <c r="I9" s="45">
        <f t="shared" si="2"/>
        <v>21139972</v>
      </c>
      <c r="J9" s="44">
        <f t="shared" si="2"/>
        <v>22311000</v>
      </c>
      <c r="K9" s="45">
        <f t="shared" si="2"/>
        <v>25354957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42332000</v>
      </c>
      <c r="Q9" s="45">
        <f t="shared" si="2"/>
        <v>46494929</v>
      </c>
      <c r="R9" s="20">
        <f>IF(($H9       =0),0,((($J9       -$H9       )/$H9       )*100))</f>
        <v>11.437990110384098</v>
      </c>
      <c r="S9" s="21">
        <f>IF(($I9       =0),0,((($K9       -$I9       )/$I9       )*100))</f>
        <v>19.938460656428493</v>
      </c>
      <c r="T9" s="20">
        <f>IF(($E9       =0),0,(($P9       /$E9       )*100))</f>
        <v>49.204946996466433</v>
      </c>
      <c r="U9" s="22">
        <f>IF(($E9       =0),0,(($Q9       /$E9       )*100))</f>
        <v>54.043761623581922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30282000</v>
      </c>
      <c r="C10" s="46"/>
      <c r="D10" s="46"/>
      <c r="E10" s="46">
        <f t="shared" ref="E10:E41" si="4">$B10      +$C10      +$D10</f>
        <v>30282000</v>
      </c>
      <c r="F10" s="47">
        <v>30282000</v>
      </c>
      <c r="G10" s="48">
        <v>25497000</v>
      </c>
      <c r="H10" s="47">
        <v>9323000</v>
      </c>
      <c r="I10" s="48">
        <v>8887930</v>
      </c>
      <c r="J10" s="47">
        <v>8052000</v>
      </c>
      <c r="K10" s="48">
        <v>8487536</v>
      </c>
      <c r="L10" s="47"/>
      <c r="M10" s="48"/>
      <c r="N10" s="47"/>
      <c r="O10" s="48"/>
      <c r="P10" s="47">
        <f t="shared" ref="P10:P41" si="5">$H10      +$J10      +$L10      +$N10</f>
        <v>17375000</v>
      </c>
      <c r="Q10" s="48">
        <f t="shared" ref="Q10:Q41" si="6">$I10      +$K10      +$M10      +$O10</f>
        <v>17375466</v>
      </c>
      <c r="R10" s="24">
        <f t="shared" ref="R10:R41" si="7">IF(($H10      =0),0,((($J10      -$H10      )/$H10      )*100))</f>
        <v>-13.632950766920517</v>
      </c>
      <c r="S10" s="25">
        <f t="shared" ref="S10:S41" si="8">IF(($I10      =0),0,((($K10      -$I10      )/$I10      )*100))</f>
        <v>-4.5049184680797438</v>
      </c>
      <c r="T10" s="24">
        <f t="shared" ref="T10:T41" si="9">IF(($E10      =0),0,(($P10      /$E10      )*100))</f>
        <v>57.377319859982819</v>
      </c>
      <c r="U10" s="26">
        <f t="shared" ref="U10:U41" si="10">IF(($E10      =0),0,(($Q10      /$E10      )*100))</f>
        <v>57.378858727957208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55750000</v>
      </c>
      <c r="C23" s="46"/>
      <c r="D23" s="46"/>
      <c r="E23" s="46">
        <f t="shared" si="4"/>
        <v>55750000</v>
      </c>
      <c r="F23" s="47">
        <v>55750000</v>
      </c>
      <c r="G23" s="48">
        <v>40000000</v>
      </c>
      <c r="H23" s="47">
        <v>10698000</v>
      </c>
      <c r="I23" s="48">
        <v>12252042</v>
      </c>
      <c r="J23" s="47">
        <v>14259000</v>
      </c>
      <c r="K23" s="48">
        <v>16867421</v>
      </c>
      <c r="L23" s="47"/>
      <c r="M23" s="48"/>
      <c r="N23" s="47"/>
      <c r="O23" s="48"/>
      <c r="P23" s="47">
        <f t="shared" si="5"/>
        <v>24957000</v>
      </c>
      <c r="Q23" s="48">
        <f t="shared" si="6"/>
        <v>29119463</v>
      </c>
      <c r="R23" s="24">
        <f t="shared" si="7"/>
        <v>33.286595625350536</v>
      </c>
      <c r="S23" s="25">
        <f t="shared" si="8"/>
        <v>37.670283859621115</v>
      </c>
      <c r="T23" s="24">
        <f t="shared" si="9"/>
        <v>44.765919282511213</v>
      </c>
      <c r="U23" s="26">
        <f t="shared" si="10"/>
        <v>52.232220627802697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3002000</v>
      </c>
      <c r="C27" s="43">
        <f t="shared" si="11"/>
        <v>0</v>
      </c>
      <c r="D27" s="43">
        <f t="shared" si="11"/>
        <v>0</v>
      </c>
      <c r="E27" s="43">
        <f t="shared" si="11"/>
        <v>3002000</v>
      </c>
      <c r="F27" s="44">
        <f t="shared" si="11"/>
        <v>3002000</v>
      </c>
      <c r="G27" s="45">
        <f t="shared" si="11"/>
        <v>2611000</v>
      </c>
      <c r="H27" s="44">
        <f t="shared" si="11"/>
        <v>329000</v>
      </c>
      <c r="I27" s="45">
        <f t="shared" si="11"/>
        <v>251224</v>
      </c>
      <c r="J27" s="44">
        <f t="shared" si="11"/>
        <v>722000</v>
      </c>
      <c r="K27" s="45">
        <f t="shared" si="11"/>
        <v>1198909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1051000</v>
      </c>
      <c r="Q27" s="45">
        <f t="shared" si="11"/>
        <v>1450133</v>
      </c>
      <c r="R27" s="20">
        <f t="shared" si="7"/>
        <v>119.45288753799392</v>
      </c>
      <c r="S27" s="21">
        <f t="shared" si="8"/>
        <v>377.22709613731172</v>
      </c>
      <c r="T27" s="20">
        <f t="shared" si="9"/>
        <v>35.009993337774816</v>
      </c>
      <c r="U27" s="22">
        <f t="shared" si="10"/>
        <v>48.305562958027984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178000</v>
      </c>
      <c r="I30" s="48">
        <v>99999</v>
      </c>
      <c r="J30" s="47">
        <v>285000</v>
      </c>
      <c r="K30" s="48">
        <v>456214</v>
      </c>
      <c r="L30" s="47"/>
      <c r="M30" s="48"/>
      <c r="N30" s="47"/>
      <c r="O30" s="48"/>
      <c r="P30" s="47">
        <f t="shared" si="5"/>
        <v>463000</v>
      </c>
      <c r="Q30" s="48">
        <f t="shared" si="6"/>
        <v>556213</v>
      </c>
      <c r="R30" s="24">
        <f t="shared" si="7"/>
        <v>60.112359550561798</v>
      </c>
      <c r="S30" s="25">
        <f t="shared" si="8"/>
        <v>356.21856218562186</v>
      </c>
      <c r="T30" s="24">
        <f t="shared" si="9"/>
        <v>27.235294117647058</v>
      </c>
      <c r="U30" s="26">
        <f t="shared" si="10"/>
        <v>32.718411764705884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1302000</v>
      </c>
      <c r="C32" s="46"/>
      <c r="D32" s="46"/>
      <c r="E32" s="46">
        <f t="shared" si="4"/>
        <v>1302000</v>
      </c>
      <c r="F32" s="47">
        <v>1302000</v>
      </c>
      <c r="G32" s="48">
        <v>911000</v>
      </c>
      <c r="H32" s="47">
        <v>151000</v>
      </c>
      <c r="I32" s="48">
        <v>151225</v>
      </c>
      <c r="J32" s="47">
        <v>437000</v>
      </c>
      <c r="K32" s="48">
        <v>742695</v>
      </c>
      <c r="L32" s="47"/>
      <c r="M32" s="48"/>
      <c r="N32" s="47"/>
      <c r="O32" s="48"/>
      <c r="P32" s="47">
        <f t="shared" si="5"/>
        <v>588000</v>
      </c>
      <c r="Q32" s="48">
        <f t="shared" si="6"/>
        <v>893920</v>
      </c>
      <c r="R32" s="24">
        <f t="shared" si="7"/>
        <v>189.40397350993376</v>
      </c>
      <c r="S32" s="25">
        <f t="shared" si="8"/>
        <v>391.11919325508347</v>
      </c>
      <c r="T32" s="24">
        <f t="shared" si="9"/>
        <v>45.161290322580641</v>
      </c>
      <c r="U32" s="26">
        <f t="shared" si="10"/>
        <v>68.657450076804921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11288000</v>
      </c>
      <c r="C42" s="52">
        <f t="shared" si="13"/>
        <v>0</v>
      </c>
      <c r="D42" s="52">
        <f t="shared" si="13"/>
        <v>0</v>
      </c>
      <c r="E42" s="52">
        <f t="shared" si="13"/>
        <v>11288000</v>
      </c>
      <c r="F42" s="53">
        <f t="shared" si="13"/>
        <v>11288000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11288000</v>
      </c>
      <c r="C43" s="43">
        <f t="shared" si="19"/>
        <v>0</v>
      </c>
      <c r="D43" s="43">
        <f t="shared" si="19"/>
        <v>0</v>
      </c>
      <c r="E43" s="43">
        <f t="shared" si="19"/>
        <v>11288000</v>
      </c>
      <c r="F43" s="44">
        <f t="shared" si="19"/>
        <v>11288000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11288000</v>
      </c>
      <c r="C45" s="46"/>
      <c r="D45" s="46"/>
      <c r="E45" s="46">
        <f t="shared" si="21"/>
        <v>11288000</v>
      </c>
      <c r="F45" s="47">
        <v>11288000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100322000</v>
      </c>
      <c r="C58" s="43">
        <f t="shared" si="26"/>
        <v>0</v>
      </c>
      <c r="D58" s="43">
        <f t="shared" si="26"/>
        <v>0</v>
      </c>
      <c r="E58" s="43">
        <f t="shared" si="26"/>
        <v>100322000</v>
      </c>
      <c r="F58" s="44">
        <f t="shared" si="26"/>
        <v>100322000</v>
      </c>
      <c r="G58" s="45">
        <f t="shared" si="26"/>
        <v>68108000</v>
      </c>
      <c r="H58" s="44">
        <f t="shared" si="26"/>
        <v>20350000</v>
      </c>
      <c r="I58" s="45">
        <f t="shared" si="26"/>
        <v>21391196</v>
      </c>
      <c r="J58" s="44">
        <f t="shared" si="26"/>
        <v>23033000</v>
      </c>
      <c r="K58" s="45">
        <f t="shared" si="26"/>
        <v>26553866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43383000</v>
      </c>
      <c r="Q58" s="45">
        <f t="shared" si="26"/>
        <v>47945062</v>
      </c>
      <c r="R58" s="20">
        <f t="shared" si="14"/>
        <v>13.184275184275185</v>
      </c>
      <c r="S58" s="21">
        <f t="shared" si="15"/>
        <v>24.13455516933228</v>
      </c>
      <c r="T58" s="20">
        <f t="shared" si="16"/>
        <v>43.243755108550467</v>
      </c>
      <c r="U58" s="22">
        <f t="shared" si="17"/>
        <v>47.79117441837284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100322000</v>
      </c>
      <c r="C62" s="55">
        <f t="shared" si="30"/>
        <v>0</v>
      </c>
      <c r="D62" s="55">
        <f t="shared" si="30"/>
        <v>0</v>
      </c>
      <c r="E62" s="55">
        <f t="shared" si="30"/>
        <v>100322000</v>
      </c>
      <c r="F62" s="56">
        <f t="shared" si="30"/>
        <v>100322000</v>
      </c>
      <c r="G62" s="57">
        <f t="shared" si="30"/>
        <v>68108000</v>
      </c>
      <c r="H62" s="56">
        <f t="shared" si="30"/>
        <v>20350000</v>
      </c>
      <c r="I62" s="57">
        <f t="shared" si="30"/>
        <v>21391196</v>
      </c>
      <c r="J62" s="56">
        <f t="shared" si="30"/>
        <v>23033000</v>
      </c>
      <c r="K62" s="57">
        <f t="shared" si="30"/>
        <v>26553866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43383000</v>
      </c>
      <c r="Q62" s="57">
        <f t="shared" si="30"/>
        <v>47945062</v>
      </c>
      <c r="R62" s="38">
        <f t="shared" si="14"/>
        <v>13.184275184275185</v>
      </c>
      <c r="S62" s="39">
        <f t="shared" si="15"/>
        <v>24.13455516933228</v>
      </c>
      <c r="T62" s="38">
        <f t="shared" si="16"/>
        <v>43.243755108550467</v>
      </c>
      <c r="U62" s="39">
        <f t="shared" si="17"/>
        <v>47.79117441837284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274653000</v>
      </c>
      <c r="C8" s="40">
        <f t="shared" si="0"/>
        <v>0</v>
      </c>
      <c r="D8" s="40">
        <f t="shared" si="0"/>
        <v>0</v>
      </c>
      <c r="E8" s="40">
        <f t="shared" si="0"/>
        <v>274653000</v>
      </c>
      <c r="F8" s="41">
        <f t="shared" si="0"/>
        <v>274653000</v>
      </c>
      <c r="G8" s="42">
        <f t="shared" si="0"/>
        <v>226474000</v>
      </c>
      <c r="H8" s="41">
        <f t="shared" si="0"/>
        <v>48724000</v>
      </c>
      <c r="I8" s="42">
        <f t="shared" si="0"/>
        <v>18607630</v>
      </c>
      <c r="J8" s="41">
        <f t="shared" si="0"/>
        <v>79315000</v>
      </c>
      <c r="K8" s="42">
        <f t="shared" si="0"/>
        <v>124000819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128039000</v>
      </c>
      <c r="Q8" s="42">
        <f t="shared" si="0"/>
        <v>142608449</v>
      </c>
      <c r="R8" s="16">
        <f>IF(($H8       =0),0,((($J8       -$H8       )/$H8       )*100))</f>
        <v>62.784254166324601</v>
      </c>
      <c r="S8" s="17">
        <f>IF(($I8       =0),0,((($K8       -$I8       )/$I8       )*100))</f>
        <v>566.39770352269477</v>
      </c>
      <c r="T8" s="16">
        <f>IF(($E8       =0),0,(($P8       /$E8       )*100))</f>
        <v>46.61846038455797</v>
      </c>
      <c r="U8" s="18">
        <f>IF(($E8       =0),0,(($Q8       /$E8       )*100))</f>
        <v>51.923135374454311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271402000</v>
      </c>
      <c r="C9" s="43">
        <f t="shared" si="2"/>
        <v>0</v>
      </c>
      <c r="D9" s="43">
        <f t="shared" si="2"/>
        <v>0</v>
      </c>
      <c r="E9" s="43">
        <f t="shared" si="2"/>
        <v>271402000</v>
      </c>
      <c r="F9" s="44">
        <f t="shared" si="2"/>
        <v>271402000</v>
      </c>
      <c r="G9" s="45">
        <f t="shared" si="2"/>
        <v>224087000</v>
      </c>
      <c r="H9" s="44">
        <f t="shared" si="2"/>
        <v>48575000</v>
      </c>
      <c r="I9" s="45">
        <f t="shared" si="2"/>
        <v>18448178</v>
      </c>
      <c r="J9" s="44">
        <f t="shared" si="2"/>
        <v>78831000</v>
      </c>
      <c r="K9" s="45">
        <f t="shared" si="2"/>
        <v>122814099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127406000</v>
      </c>
      <c r="Q9" s="45">
        <f t="shared" si="2"/>
        <v>141262277</v>
      </c>
      <c r="R9" s="20">
        <f>IF(($H9       =0),0,((($J9       -$H9       )/$H9       )*100))</f>
        <v>62.287184765826041</v>
      </c>
      <c r="S9" s="21">
        <f>IF(($I9       =0),0,((($K9       -$I9       )/$I9       )*100))</f>
        <v>565.72481575145252</v>
      </c>
      <c r="T9" s="20">
        <f>IF(($E9       =0),0,(($P9       /$E9       )*100))</f>
        <v>46.94364816766273</v>
      </c>
      <c r="U9" s="22">
        <f>IF(($E9       =0),0,(($Q9       /$E9       )*100))</f>
        <v>52.049092121649799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196069000</v>
      </c>
      <c r="C10" s="46"/>
      <c r="D10" s="46"/>
      <c r="E10" s="46">
        <f t="shared" ref="E10:E41" si="4">$B10      +$C10      +$D10</f>
        <v>196069000</v>
      </c>
      <c r="F10" s="47">
        <v>196069000</v>
      </c>
      <c r="G10" s="48">
        <v>174087000</v>
      </c>
      <c r="H10" s="47">
        <v>35364000</v>
      </c>
      <c r="I10" s="48">
        <v>15419689</v>
      </c>
      <c r="J10" s="47">
        <v>70950000</v>
      </c>
      <c r="K10" s="48">
        <v>98870431</v>
      </c>
      <c r="L10" s="47"/>
      <c r="M10" s="48"/>
      <c r="N10" s="47"/>
      <c r="O10" s="48"/>
      <c r="P10" s="47">
        <f t="shared" ref="P10:P41" si="5">$H10      +$J10      +$L10      +$N10</f>
        <v>106314000</v>
      </c>
      <c r="Q10" s="48">
        <f t="shared" ref="Q10:Q41" si="6">$I10      +$K10      +$M10      +$O10</f>
        <v>114290120</v>
      </c>
      <c r="R10" s="24">
        <f t="shared" ref="R10:R41" si="7">IF(($H10      =0),0,((($J10      -$H10      )/$H10      )*100))</f>
        <v>100.62775704105871</v>
      </c>
      <c r="S10" s="25">
        <f t="shared" ref="S10:S41" si="8">IF(($I10      =0),0,((($K10      -$I10      )/$I10      )*100))</f>
        <v>541.19601244875946</v>
      </c>
      <c r="T10" s="24">
        <f t="shared" ref="T10:T41" si="9">IF(($E10      =0),0,(($P10      /$E10      )*100))</f>
        <v>54.222748114184292</v>
      </c>
      <c r="U10" s="26">
        <f t="shared" ref="U10:U41" si="10">IF(($E10      =0),0,(($Q10      /$E10      )*100))</f>
        <v>58.290764985795818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75333000</v>
      </c>
      <c r="C23" s="46"/>
      <c r="D23" s="46"/>
      <c r="E23" s="46">
        <f t="shared" si="4"/>
        <v>75333000</v>
      </c>
      <c r="F23" s="47">
        <v>75333000</v>
      </c>
      <c r="G23" s="48">
        <v>50000000</v>
      </c>
      <c r="H23" s="47">
        <v>13211000</v>
      </c>
      <c r="I23" s="48">
        <v>3028489</v>
      </c>
      <c r="J23" s="47">
        <v>7881000</v>
      </c>
      <c r="K23" s="48">
        <v>23943668</v>
      </c>
      <c r="L23" s="47"/>
      <c r="M23" s="48"/>
      <c r="N23" s="47"/>
      <c r="O23" s="48"/>
      <c r="P23" s="47">
        <f t="shared" si="5"/>
        <v>21092000</v>
      </c>
      <c r="Q23" s="48">
        <f t="shared" si="6"/>
        <v>26972157</v>
      </c>
      <c r="R23" s="24">
        <f t="shared" si="7"/>
        <v>-40.345166906365911</v>
      </c>
      <c r="S23" s="25">
        <f t="shared" si="8"/>
        <v>690.61432945604224</v>
      </c>
      <c r="T23" s="24">
        <f t="shared" si="9"/>
        <v>27.998353975017586</v>
      </c>
      <c r="U23" s="26">
        <f t="shared" si="10"/>
        <v>35.803906654454224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3251000</v>
      </c>
      <c r="C27" s="43">
        <f t="shared" si="11"/>
        <v>0</v>
      </c>
      <c r="D27" s="43">
        <f t="shared" si="11"/>
        <v>0</v>
      </c>
      <c r="E27" s="43">
        <f t="shared" si="11"/>
        <v>3251000</v>
      </c>
      <c r="F27" s="44">
        <f t="shared" si="11"/>
        <v>3251000</v>
      </c>
      <c r="G27" s="45">
        <f t="shared" si="11"/>
        <v>2387000</v>
      </c>
      <c r="H27" s="44">
        <f t="shared" si="11"/>
        <v>149000</v>
      </c>
      <c r="I27" s="45">
        <f t="shared" si="11"/>
        <v>159452</v>
      </c>
      <c r="J27" s="44">
        <f t="shared" si="11"/>
        <v>484000</v>
      </c>
      <c r="K27" s="45">
        <f t="shared" si="11"/>
        <v>1186720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633000</v>
      </c>
      <c r="Q27" s="45">
        <f t="shared" si="11"/>
        <v>1346172</v>
      </c>
      <c r="R27" s="20">
        <f t="shared" si="7"/>
        <v>224.8322147651007</v>
      </c>
      <c r="S27" s="21">
        <f t="shared" si="8"/>
        <v>644.24905300654746</v>
      </c>
      <c r="T27" s="20">
        <f t="shared" si="9"/>
        <v>19.470932020916639</v>
      </c>
      <c r="U27" s="22">
        <f t="shared" si="10"/>
        <v>41.407936019686247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149000</v>
      </c>
      <c r="I30" s="48">
        <v>159452</v>
      </c>
      <c r="J30" s="47">
        <v>404000</v>
      </c>
      <c r="K30" s="48">
        <v>1106221</v>
      </c>
      <c r="L30" s="47"/>
      <c r="M30" s="48"/>
      <c r="N30" s="47"/>
      <c r="O30" s="48"/>
      <c r="P30" s="47">
        <f t="shared" si="5"/>
        <v>553000</v>
      </c>
      <c r="Q30" s="48">
        <f t="shared" si="6"/>
        <v>1265673</v>
      </c>
      <c r="R30" s="24">
        <f t="shared" si="7"/>
        <v>171.14093959731545</v>
      </c>
      <c r="S30" s="25">
        <f t="shared" si="8"/>
        <v>593.76426761658684</v>
      </c>
      <c r="T30" s="24">
        <f t="shared" si="9"/>
        <v>26.333333333333332</v>
      </c>
      <c r="U30" s="26">
        <f t="shared" si="10"/>
        <v>60.270142857142858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1151000</v>
      </c>
      <c r="C32" s="46"/>
      <c r="D32" s="46"/>
      <c r="E32" s="46">
        <f t="shared" si="4"/>
        <v>1151000</v>
      </c>
      <c r="F32" s="47">
        <v>1151000</v>
      </c>
      <c r="G32" s="48">
        <v>287000</v>
      </c>
      <c r="H32" s="47"/>
      <c r="I32" s="48"/>
      <c r="J32" s="47">
        <v>80000</v>
      </c>
      <c r="K32" s="48">
        <v>80499</v>
      </c>
      <c r="L32" s="47"/>
      <c r="M32" s="48"/>
      <c r="N32" s="47"/>
      <c r="O32" s="48"/>
      <c r="P32" s="47">
        <f t="shared" si="5"/>
        <v>80000</v>
      </c>
      <c r="Q32" s="48">
        <f t="shared" si="6"/>
        <v>80499</v>
      </c>
      <c r="R32" s="24">
        <f t="shared" si="7"/>
        <v>0</v>
      </c>
      <c r="S32" s="25">
        <f t="shared" si="8"/>
        <v>0</v>
      </c>
      <c r="T32" s="24">
        <f t="shared" si="9"/>
        <v>6.9504778453518687</v>
      </c>
      <c r="U32" s="26">
        <f t="shared" si="10"/>
        <v>6.9938314509122499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116660000</v>
      </c>
      <c r="C42" s="52">
        <f t="shared" si="13"/>
        <v>0</v>
      </c>
      <c r="D42" s="52">
        <f t="shared" si="13"/>
        <v>0</v>
      </c>
      <c r="E42" s="52">
        <f t="shared" si="13"/>
        <v>116660000</v>
      </c>
      <c r="F42" s="53">
        <f t="shared" si="13"/>
        <v>116660000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116660000</v>
      </c>
      <c r="C43" s="43">
        <f t="shared" si="19"/>
        <v>0</v>
      </c>
      <c r="D43" s="43">
        <f t="shared" si="19"/>
        <v>0</v>
      </c>
      <c r="E43" s="43">
        <f t="shared" si="19"/>
        <v>116660000</v>
      </c>
      <c r="F43" s="44">
        <f t="shared" si="19"/>
        <v>116660000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66660000</v>
      </c>
      <c r="C45" s="46"/>
      <c r="D45" s="46"/>
      <c r="E45" s="46">
        <f t="shared" si="21"/>
        <v>66660000</v>
      </c>
      <c r="F45" s="47">
        <v>66660000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391313000</v>
      </c>
      <c r="C58" s="43">
        <f t="shared" si="26"/>
        <v>0</v>
      </c>
      <c r="D58" s="43">
        <f t="shared" si="26"/>
        <v>0</v>
      </c>
      <c r="E58" s="43">
        <f t="shared" si="26"/>
        <v>391313000</v>
      </c>
      <c r="F58" s="44">
        <f t="shared" si="26"/>
        <v>391313000</v>
      </c>
      <c r="G58" s="45">
        <f t="shared" si="26"/>
        <v>226474000</v>
      </c>
      <c r="H58" s="44">
        <f t="shared" si="26"/>
        <v>48724000</v>
      </c>
      <c r="I58" s="45">
        <f t="shared" si="26"/>
        <v>18607630</v>
      </c>
      <c r="J58" s="44">
        <f t="shared" si="26"/>
        <v>79315000</v>
      </c>
      <c r="K58" s="45">
        <f t="shared" si="26"/>
        <v>124000819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128039000</v>
      </c>
      <c r="Q58" s="45">
        <f t="shared" si="26"/>
        <v>142608449</v>
      </c>
      <c r="R58" s="20">
        <f t="shared" si="14"/>
        <v>62.784254166324601</v>
      </c>
      <c r="S58" s="21">
        <f t="shared" si="15"/>
        <v>566.39770352269477</v>
      </c>
      <c r="T58" s="20">
        <f t="shared" si="16"/>
        <v>32.720354294388379</v>
      </c>
      <c r="U58" s="22">
        <f t="shared" si="17"/>
        <v>36.443575603161662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391313000</v>
      </c>
      <c r="C62" s="55">
        <f t="shared" si="30"/>
        <v>0</v>
      </c>
      <c r="D62" s="55">
        <f t="shared" si="30"/>
        <v>0</v>
      </c>
      <c r="E62" s="55">
        <f t="shared" si="30"/>
        <v>391313000</v>
      </c>
      <c r="F62" s="56">
        <f t="shared" si="30"/>
        <v>391313000</v>
      </c>
      <c r="G62" s="57">
        <f t="shared" si="30"/>
        <v>226474000</v>
      </c>
      <c r="H62" s="56">
        <f t="shared" si="30"/>
        <v>48724000</v>
      </c>
      <c r="I62" s="57">
        <f t="shared" si="30"/>
        <v>18607630</v>
      </c>
      <c r="J62" s="56">
        <f t="shared" si="30"/>
        <v>79315000</v>
      </c>
      <c r="K62" s="57">
        <f t="shared" si="30"/>
        <v>124000819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128039000</v>
      </c>
      <c r="Q62" s="57">
        <f t="shared" si="30"/>
        <v>142608449</v>
      </c>
      <c r="R62" s="38">
        <f t="shared" si="14"/>
        <v>62.784254166324601</v>
      </c>
      <c r="S62" s="39">
        <f t="shared" si="15"/>
        <v>566.39770352269477</v>
      </c>
      <c r="T62" s="38">
        <f t="shared" si="16"/>
        <v>32.720354294388379</v>
      </c>
      <c r="U62" s="39">
        <f t="shared" si="17"/>
        <v>36.443575603161662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61980000</v>
      </c>
      <c r="C8" s="40">
        <f t="shared" si="0"/>
        <v>0</v>
      </c>
      <c r="D8" s="40">
        <f t="shared" si="0"/>
        <v>0</v>
      </c>
      <c r="E8" s="40">
        <f t="shared" si="0"/>
        <v>61980000</v>
      </c>
      <c r="F8" s="41">
        <f t="shared" si="0"/>
        <v>61980000</v>
      </c>
      <c r="G8" s="42">
        <f t="shared" si="0"/>
        <v>53693000</v>
      </c>
      <c r="H8" s="41">
        <f t="shared" si="0"/>
        <v>14786000</v>
      </c>
      <c r="I8" s="42">
        <f t="shared" si="0"/>
        <v>9578763</v>
      </c>
      <c r="J8" s="41">
        <f t="shared" si="0"/>
        <v>32655000</v>
      </c>
      <c r="K8" s="42">
        <f t="shared" si="0"/>
        <v>34666503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47441000</v>
      </c>
      <c r="Q8" s="42">
        <f t="shared" si="0"/>
        <v>44245266</v>
      </c>
      <c r="R8" s="16">
        <f>IF(($H8       =0),0,((($J8       -$H8       )/$H8       )*100))</f>
        <v>120.8508048153659</v>
      </c>
      <c r="S8" s="17">
        <f>IF(($I8       =0),0,((($K8       -$I8       )/$I8       )*100))</f>
        <v>261.9100190703121</v>
      </c>
      <c r="T8" s="16">
        <f>IF(($E8       =0),0,(($P8       /$E8       )*100))</f>
        <v>76.542433042917068</v>
      </c>
      <c r="U8" s="18">
        <f>IF(($E8       =0),0,(($Q8       /$E8       )*100))</f>
        <v>71.3863601161665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53573000</v>
      </c>
      <c r="C9" s="43">
        <f t="shared" si="2"/>
        <v>0</v>
      </c>
      <c r="D9" s="43">
        <f t="shared" si="2"/>
        <v>0</v>
      </c>
      <c r="E9" s="43">
        <f t="shared" si="2"/>
        <v>53573000</v>
      </c>
      <c r="F9" s="44">
        <f t="shared" si="2"/>
        <v>53573000</v>
      </c>
      <c r="G9" s="45">
        <f t="shared" si="2"/>
        <v>47605000</v>
      </c>
      <c r="H9" s="44">
        <f t="shared" si="2"/>
        <v>14196000</v>
      </c>
      <c r="I9" s="45">
        <f t="shared" si="2"/>
        <v>8681890</v>
      </c>
      <c r="J9" s="44">
        <f t="shared" si="2"/>
        <v>28087000</v>
      </c>
      <c r="K9" s="45">
        <f t="shared" si="2"/>
        <v>33379309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42283000</v>
      </c>
      <c r="Q9" s="45">
        <f t="shared" si="2"/>
        <v>42061199</v>
      </c>
      <c r="R9" s="20">
        <f>IF(($H9       =0),0,((($J9       -$H9       )/$H9       )*100))</f>
        <v>97.851507466892087</v>
      </c>
      <c r="S9" s="21">
        <f>IF(($I9       =0),0,((($K9       -$I9       )/$I9       )*100))</f>
        <v>284.47053579347357</v>
      </c>
      <c r="T9" s="20">
        <f>IF(($E9       =0),0,(($P9       /$E9       )*100))</f>
        <v>78.925951505422503</v>
      </c>
      <c r="U9" s="22">
        <f>IF(($E9       =0),0,(($Q9       /$E9       )*100))</f>
        <v>78.511935116569902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53573000</v>
      </c>
      <c r="C10" s="46"/>
      <c r="D10" s="46"/>
      <c r="E10" s="46">
        <f t="shared" ref="E10:E41" si="4">$B10      +$C10      +$D10</f>
        <v>53573000</v>
      </c>
      <c r="F10" s="47">
        <v>53573000</v>
      </c>
      <c r="G10" s="48">
        <v>47605000</v>
      </c>
      <c r="H10" s="47">
        <v>14196000</v>
      </c>
      <c r="I10" s="48">
        <v>8681890</v>
      </c>
      <c r="J10" s="47">
        <v>28087000</v>
      </c>
      <c r="K10" s="48">
        <v>33379309</v>
      </c>
      <c r="L10" s="47"/>
      <c r="M10" s="48"/>
      <c r="N10" s="47"/>
      <c r="O10" s="48"/>
      <c r="P10" s="47">
        <f t="shared" ref="P10:P41" si="5">$H10      +$J10      +$L10      +$N10</f>
        <v>42283000</v>
      </c>
      <c r="Q10" s="48">
        <f t="shared" ref="Q10:Q41" si="6">$I10      +$K10      +$M10      +$O10</f>
        <v>42061199</v>
      </c>
      <c r="R10" s="24">
        <f t="shared" ref="R10:R41" si="7">IF(($H10      =0),0,((($J10      -$H10      )/$H10      )*100))</f>
        <v>97.851507466892087</v>
      </c>
      <c r="S10" s="25">
        <f t="shared" ref="S10:S41" si="8">IF(($I10      =0),0,((($K10      -$I10      )/$I10      )*100))</f>
        <v>284.47053579347357</v>
      </c>
      <c r="T10" s="24">
        <f t="shared" ref="T10:T41" si="9">IF(($E10      =0),0,(($P10      /$E10      )*100))</f>
        <v>78.925951505422503</v>
      </c>
      <c r="U10" s="26">
        <f t="shared" ref="U10:U41" si="10">IF(($E10      =0),0,(($Q10      /$E10      )*100))</f>
        <v>78.511935116569902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8407000</v>
      </c>
      <c r="C27" s="43">
        <f t="shared" si="11"/>
        <v>0</v>
      </c>
      <c r="D27" s="43">
        <f t="shared" si="11"/>
        <v>0</v>
      </c>
      <c r="E27" s="43">
        <f t="shared" si="11"/>
        <v>8407000</v>
      </c>
      <c r="F27" s="44">
        <f t="shared" si="11"/>
        <v>8407000</v>
      </c>
      <c r="G27" s="45">
        <f t="shared" si="11"/>
        <v>6088000</v>
      </c>
      <c r="H27" s="44">
        <f t="shared" si="11"/>
        <v>590000</v>
      </c>
      <c r="I27" s="45">
        <f t="shared" si="11"/>
        <v>896873</v>
      </c>
      <c r="J27" s="44">
        <f t="shared" si="11"/>
        <v>4568000</v>
      </c>
      <c r="K27" s="45">
        <f t="shared" si="11"/>
        <v>1287194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5158000</v>
      </c>
      <c r="Q27" s="45">
        <f t="shared" si="11"/>
        <v>2184067</v>
      </c>
      <c r="R27" s="20">
        <f t="shared" si="7"/>
        <v>674.23728813559319</v>
      </c>
      <c r="S27" s="21">
        <f t="shared" si="8"/>
        <v>43.520208546806515</v>
      </c>
      <c r="T27" s="20">
        <f t="shared" si="9"/>
        <v>61.353633876531468</v>
      </c>
      <c r="U27" s="22">
        <f t="shared" si="10"/>
        <v>25.979148328773643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261000</v>
      </c>
      <c r="I30" s="48">
        <v>417862</v>
      </c>
      <c r="J30" s="47">
        <v>667000</v>
      </c>
      <c r="K30" s="48">
        <v>787425</v>
      </c>
      <c r="L30" s="47"/>
      <c r="M30" s="48"/>
      <c r="N30" s="47"/>
      <c r="O30" s="48"/>
      <c r="P30" s="47">
        <f t="shared" si="5"/>
        <v>928000</v>
      </c>
      <c r="Q30" s="48">
        <f t="shared" si="6"/>
        <v>1205287</v>
      </c>
      <c r="R30" s="24">
        <f t="shared" si="7"/>
        <v>155.55555555555557</v>
      </c>
      <c r="S30" s="25">
        <f t="shared" si="8"/>
        <v>88.441399313649001</v>
      </c>
      <c r="T30" s="24">
        <f t="shared" si="9"/>
        <v>35.018867924528301</v>
      </c>
      <c r="U30" s="26">
        <f t="shared" si="10"/>
        <v>45.482528301886795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1757000</v>
      </c>
      <c r="C32" s="46"/>
      <c r="D32" s="46"/>
      <c r="E32" s="46">
        <f t="shared" si="4"/>
        <v>1757000</v>
      </c>
      <c r="F32" s="47">
        <v>1757000</v>
      </c>
      <c r="G32" s="48">
        <v>438000</v>
      </c>
      <c r="H32" s="47">
        <v>329000</v>
      </c>
      <c r="I32" s="48">
        <v>479011</v>
      </c>
      <c r="J32" s="47">
        <v>109000</v>
      </c>
      <c r="K32" s="48">
        <v>499769</v>
      </c>
      <c r="L32" s="47"/>
      <c r="M32" s="48"/>
      <c r="N32" s="47"/>
      <c r="O32" s="48"/>
      <c r="P32" s="47">
        <f t="shared" si="5"/>
        <v>438000</v>
      </c>
      <c r="Q32" s="48">
        <f t="shared" si="6"/>
        <v>978780</v>
      </c>
      <c r="R32" s="24">
        <f t="shared" si="7"/>
        <v>-66.869300911854097</v>
      </c>
      <c r="S32" s="25">
        <f t="shared" si="8"/>
        <v>4.3335121740419318</v>
      </c>
      <c r="T32" s="24">
        <f t="shared" si="9"/>
        <v>24.928856004553214</v>
      </c>
      <c r="U32" s="26">
        <f t="shared" si="10"/>
        <v>55.707455890722827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3792000</v>
      </c>
      <c r="K35" s="48"/>
      <c r="L35" s="47"/>
      <c r="M35" s="48"/>
      <c r="N35" s="47"/>
      <c r="O35" s="48"/>
      <c r="P35" s="47">
        <f t="shared" si="5"/>
        <v>3792000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94.8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38490000</v>
      </c>
      <c r="C42" s="52">
        <f t="shared" si="13"/>
        <v>0</v>
      </c>
      <c r="D42" s="52">
        <f t="shared" si="13"/>
        <v>0</v>
      </c>
      <c r="E42" s="52">
        <f t="shared" si="13"/>
        <v>38490000</v>
      </c>
      <c r="F42" s="53">
        <f t="shared" si="13"/>
        <v>38490000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38490000</v>
      </c>
      <c r="C43" s="43">
        <f t="shared" si="19"/>
        <v>0</v>
      </c>
      <c r="D43" s="43">
        <f t="shared" si="19"/>
        <v>0</v>
      </c>
      <c r="E43" s="43">
        <f t="shared" si="19"/>
        <v>38490000</v>
      </c>
      <c r="F43" s="44">
        <f t="shared" si="19"/>
        <v>38490000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38490000</v>
      </c>
      <c r="C52" s="46"/>
      <c r="D52" s="46"/>
      <c r="E52" s="46">
        <f t="shared" si="21"/>
        <v>38490000</v>
      </c>
      <c r="F52" s="47">
        <v>38490000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100470000</v>
      </c>
      <c r="C58" s="43">
        <f t="shared" si="26"/>
        <v>0</v>
      </c>
      <c r="D58" s="43">
        <f t="shared" si="26"/>
        <v>0</v>
      </c>
      <c r="E58" s="43">
        <f t="shared" si="26"/>
        <v>100470000</v>
      </c>
      <c r="F58" s="44">
        <f t="shared" si="26"/>
        <v>100470000</v>
      </c>
      <c r="G58" s="45">
        <f t="shared" si="26"/>
        <v>53693000</v>
      </c>
      <c r="H58" s="44">
        <f t="shared" si="26"/>
        <v>14786000</v>
      </c>
      <c r="I58" s="45">
        <f t="shared" si="26"/>
        <v>9578763</v>
      </c>
      <c r="J58" s="44">
        <f t="shared" si="26"/>
        <v>32655000</v>
      </c>
      <c r="K58" s="45">
        <f t="shared" si="26"/>
        <v>34666503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47441000</v>
      </c>
      <c r="Q58" s="45">
        <f t="shared" si="26"/>
        <v>44245266</v>
      </c>
      <c r="R58" s="20">
        <f t="shared" si="14"/>
        <v>120.8508048153659</v>
      </c>
      <c r="S58" s="21">
        <f t="shared" si="15"/>
        <v>261.9100190703121</v>
      </c>
      <c r="T58" s="20">
        <f t="shared" si="16"/>
        <v>47.219070369264458</v>
      </c>
      <c r="U58" s="22">
        <f t="shared" si="17"/>
        <v>44.038286055538968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100470000</v>
      </c>
      <c r="C62" s="55">
        <f t="shared" si="30"/>
        <v>0</v>
      </c>
      <c r="D62" s="55">
        <f t="shared" si="30"/>
        <v>0</v>
      </c>
      <c r="E62" s="55">
        <f t="shared" si="30"/>
        <v>100470000</v>
      </c>
      <c r="F62" s="56">
        <f t="shared" si="30"/>
        <v>100470000</v>
      </c>
      <c r="G62" s="57">
        <f t="shared" si="30"/>
        <v>53693000</v>
      </c>
      <c r="H62" s="56">
        <f t="shared" si="30"/>
        <v>14786000</v>
      </c>
      <c r="I62" s="57">
        <f t="shared" si="30"/>
        <v>9578763</v>
      </c>
      <c r="J62" s="56">
        <f t="shared" si="30"/>
        <v>32655000</v>
      </c>
      <c r="K62" s="57">
        <f t="shared" si="30"/>
        <v>34666503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47441000</v>
      </c>
      <c r="Q62" s="57">
        <f t="shared" si="30"/>
        <v>44245266</v>
      </c>
      <c r="R62" s="38">
        <f t="shared" si="14"/>
        <v>120.8508048153659</v>
      </c>
      <c r="S62" s="39">
        <f t="shared" si="15"/>
        <v>261.9100190703121</v>
      </c>
      <c r="T62" s="38">
        <f t="shared" si="16"/>
        <v>47.219070369264458</v>
      </c>
      <c r="U62" s="39">
        <f t="shared" si="17"/>
        <v>44.038286055538968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50801000</v>
      </c>
      <c r="C8" s="40">
        <f t="shared" si="0"/>
        <v>0</v>
      </c>
      <c r="D8" s="40">
        <f t="shared" si="0"/>
        <v>0</v>
      </c>
      <c r="E8" s="40">
        <f t="shared" si="0"/>
        <v>50801000</v>
      </c>
      <c r="F8" s="41">
        <f t="shared" si="0"/>
        <v>50801000</v>
      </c>
      <c r="G8" s="42">
        <f t="shared" si="0"/>
        <v>33954000</v>
      </c>
      <c r="H8" s="41">
        <f t="shared" si="0"/>
        <v>5850000</v>
      </c>
      <c r="I8" s="42">
        <f t="shared" si="0"/>
        <v>0</v>
      </c>
      <c r="J8" s="41">
        <f t="shared" si="0"/>
        <v>17713000</v>
      </c>
      <c r="K8" s="42">
        <f t="shared" si="0"/>
        <v>23882467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23563000</v>
      </c>
      <c r="Q8" s="42">
        <f t="shared" si="0"/>
        <v>23882467</v>
      </c>
      <c r="R8" s="16">
        <f>IF(($H8       =0),0,((($J8       -$H8       )/$H8       )*100))</f>
        <v>202.78632478632477</v>
      </c>
      <c r="S8" s="17">
        <f>IF(($I8       =0),0,((($K8       -$I8       )/$I8       )*100))</f>
        <v>0</v>
      </c>
      <c r="T8" s="16">
        <f>IF(($E8       =0),0,(($P8       /$E8       )*100))</f>
        <v>46.382945217613823</v>
      </c>
      <c r="U8" s="18">
        <f>IF(($E8       =0),0,(($Q8       /$E8       )*100))</f>
        <v>47.011804885730598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39389000</v>
      </c>
      <c r="C9" s="43">
        <f t="shared" si="2"/>
        <v>0</v>
      </c>
      <c r="D9" s="43">
        <f t="shared" si="2"/>
        <v>0</v>
      </c>
      <c r="E9" s="43">
        <f t="shared" si="2"/>
        <v>39389000</v>
      </c>
      <c r="F9" s="44">
        <f t="shared" si="2"/>
        <v>39389000</v>
      </c>
      <c r="G9" s="45">
        <f t="shared" si="2"/>
        <v>25956000</v>
      </c>
      <c r="H9" s="44">
        <f t="shared" si="2"/>
        <v>5684000</v>
      </c>
      <c r="I9" s="45">
        <f t="shared" si="2"/>
        <v>0</v>
      </c>
      <c r="J9" s="44">
        <f t="shared" si="2"/>
        <v>16443000</v>
      </c>
      <c r="K9" s="45">
        <f t="shared" si="2"/>
        <v>22127670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22127000</v>
      </c>
      <c r="Q9" s="45">
        <f t="shared" si="2"/>
        <v>22127670</v>
      </c>
      <c r="R9" s="20">
        <f>IF(($H9       =0),0,((($J9       -$H9       )/$H9       )*100))</f>
        <v>189.28571428571428</v>
      </c>
      <c r="S9" s="21">
        <f>IF(($I9       =0),0,((($K9       -$I9       )/$I9       )*100))</f>
        <v>0</v>
      </c>
      <c r="T9" s="20">
        <f>IF(($E9       =0),0,(($P9       /$E9       )*100))</f>
        <v>56.175582015283453</v>
      </c>
      <c r="U9" s="22">
        <f>IF(($E9       =0),0,(($Q9       /$E9       )*100))</f>
        <v>56.177282997791266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39389000</v>
      </c>
      <c r="C10" s="46"/>
      <c r="D10" s="46"/>
      <c r="E10" s="46">
        <f t="shared" ref="E10:E41" si="4">$B10      +$C10      +$D10</f>
        <v>39389000</v>
      </c>
      <c r="F10" s="47">
        <v>39389000</v>
      </c>
      <c r="G10" s="48">
        <v>25956000</v>
      </c>
      <c r="H10" s="47">
        <v>5684000</v>
      </c>
      <c r="I10" s="48"/>
      <c r="J10" s="47">
        <v>16443000</v>
      </c>
      <c r="K10" s="48">
        <v>22127670</v>
      </c>
      <c r="L10" s="47"/>
      <c r="M10" s="48"/>
      <c r="N10" s="47"/>
      <c r="O10" s="48"/>
      <c r="P10" s="47">
        <f t="shared" ref="P10:P41" si="5">$H10      +$J10      +$L10      +$N10</f>
        <v>22127000</v>
      </c>
      <c r="Q10" s="48">
        <f t="shared" ref="Q10:Q41" si="6">$I10      +$K10      +$M10      +$O10</f>
        <v>22127670</v>
      </c>
      <c r="R10" s="24">
        <f t="shared" ref="R10:R41" si="7">IF(($H10      =0),0,((($J10      -$H10      )/$H10      )*100))</f>
        <v>189.28571428571428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56.175582015283453</v>
      </c>
      <c r="U10" s="26">
        <f t="shared" ref="U10:U41" si="10">IF(($E10      =0),0,(($Q10      /$E10      )*100))</f>
        <v>56.177282997791266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11412000</v>
      </c>
      <c r="C27" s="43">
        <f t="shared" si="11"/>
        <v>0</v>
      </c>
      <c r="D27" s="43">
        <f t="shared" si="11"/>
        <v>0</v>
      </c>
      <c r="E27" s="43">
        <f t="shared" si="11"/>
        <v>11412000</v>
      </c>
      <c r="F27" s="44">
        <f t="shared" si="11"/>
        <v>11412000</v>
      </c>
      <c r="G27" s="45">
        <f t="shared" si="11"/>
        <v>7998000</v>
      </c>
      <c r="H27" s="44">
        <f t="shared" si="11"/>
        <v>166000</v>
      </c>
      <c r="I27" s="45">
        <f t="shared" si="11"/>
        <v>0</v>
      </c>
      <c r="J27" s="44">
        <f t="shared" si="11"/>
        <v>1270000</v>
      </c>
      <c r="K27" s="45">
        <f t="shared" si="11"/>
        <v>1754797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1436000</v>
      </c>
      <c r="Q27" s="45">
        <f t="shared" si="11"/>
        <v>1754797</v>
      </c>
      <c r="R27" s="20">
        <f t="shared" si="7"/>
        <v>665.06024096385545</v>
      </c>
      <c r="S27" s="21">
        <f t="shared" si="8"/>
        <v>0</v>
      </c>
      <c r="T27" s="20">
        <f t="shared" si="9"/>
        <v>12.583245706274099</v>
      </c>
      <c r="U27" s="22">
        <f t="shared" si="10"/>
        <v>15.376770066596565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62000</v>
      </c>
      <c r="I30" s="48"/>
      <c r="J30" s="47">
        <v>834000</v>
      </c>
      <c r="K30" s="48">
        <v>1005733</v>
      </c>
      <c r="L30" s="47"/>
      <c r="M30" s="48"/>
      <c r="N30" s="47"/>
      <c r="O30" s="48"/>
      <c r="P30" s="47">
        <f t="shared" si="5"/>
        <v>896000</v>
      </c>
      <c r="Q30" s="48">
        <f t="shared" si="6"/>
        <v>1005733</v>
      </c>
      <c r="R30" s="24">
        <f t="shared" si="7"/>
        <v>1245.1612903225805</v>
      </c>
      <c r="S30" s="25">
        <f t="shared" si="8"/>
        <v>0</v>
      </c>
      <c r="T30" s="24">
        <f t="shared" si="9"/>
        <v>28.903225806451616</v>
      </c>
      <c r="U30" s="26">
        <f t="shared" si="10"/>
        <v>32.442999999999998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2712000</v>
      </c>
      <c r="C32" s="46"/>
      <c r="D32" s="46"/>
      <c r="E32" s="46">
        <f t="shared" si="4"/>
        <v>2712000</v>
      </c>
      <c r="F32" s="47">
        <v>2712000</v>
      </c>
      <c r="G32" s="48">
        <v>1898000</v>
      </c>
      <c r="H32" s="47">
        <v>104000</v>
      </c>
      <c r="I32" s="48"/>
      <c r="J32" s="47">
        <v>436000</v>
      </c>
      <c r="K32" s="48">
        <v>749064</v>
      </c>
      <c r="L32" s="47"/>
      <c r="M32" s="48"/>
      <c r="N32" s="47"/>
      <c r="O32" s="48"/>
      <c r="P32" s="47">
        <f t="shared" si="5"/>
        <v>540000</v>
      </c>
      <c r="Q32" s="48">
        <f t="shared" si="6"/>
        <v>749064</v>
      </c>
      <c r="R32" s="24">
        <f t="shared" si="7"/>
        <v>319.23076923076923</v>
      </c>
      <c r="S32" s="25">
        <f t="shared" si="8"/>
        <v>0</v>
      </c>
      <c r="T32" s="24">
        <f t="shared" si="9"/>
        <v>19.911504424778762</v>
      </c>
      <c r="U32" s="26">
        <f t="shared" si="10"/>
        <v>27.620353982300884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5600000</v>
      </c>
      <c r="C35" s="46"/>
      <c r="D35" s="46"/>
      <c r="E35" s="46">
        <f t="shared" si="4"/>
        <v>5600000</v>
      </c>
      <c r="F35" s="47">
        <v>5600000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29904000</v>
      </c>
      <c r="C42" s="52">
        <f t="shared" si="13"/>
        <v>0</v>
      </c>
      <c r="D42" s="52">
        <f t="shared" si="13"/>
        <v>0</v>
      </c>
      <c r="E42" s="52">
        <f t="shared" si="13"/>
        <v>29904000</v>
      </c>
      <c r="F42" s="53">
        <f t="shared" si="13"/>
        <v>29904000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29904000</v>
      </c>
      <c r="C43" s="43">
        <f t="shared" si="19"/>
        <v>0</v>
      </c>
      <c r="D43" s="43">
        <f t="shared" si="19"/>
        <v>0</v>
      </c>
      <c r="E43" s="43">
        <f t="shared" si="19"/>
        <v>29904000</v>
      </c>
      <c r="F43" s="44">
        <f t="shared" si="19"/>
        <v>29904000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29904000</v>
      </c>
      <c r="C45" s="46"/>
      <c r="D45" s="46"/>
      <c r="E45" s="46">
        <f t="shared" si="21"/>
        <v>29904000</v>
      </c>
      <c r="F45" s="47">
        <v>29904000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80705000</v>
      </c>
      <c r="C58" s="43">
        <f t="shared" si="26"/>
        <v>0</v>
      </c>
      <c r="D58" s="43">
        <f t="shared" si="26"/>
        <v>0</v>
      </c>
      <c r="E58" s="43">
        <f t="shared" si="26"/>
        <v>80705000</v>
      </c>
      <c r="F58" s="44">
        <f t="shared" si="26"/>
        <v>80705000</v>
      </c>
      <c r="G58" s="45">
        <f t="shared" si="26"/>
        <v>33954000</v>
      </c>
      <c r="H58" s="44">
        <f t="shared" si="26"/>
        <v>5850000</v>
      </c>
      <c r="I58" s="45">
        <f t="shared" si="26"/>
        <v>0</v>
      </c>
      <c r="J58" s="44">
        <f t="shared" si="26"/>
        <v>17713000</v>
      </c>
      <c r="K58" s="45">
        <f t="shared" si="26"/>
        <v>23882467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23563000</v>
      </c>
      <c r="Q58" s="45">
        <f t="shared" si="26"/>
        <v>23882467</v>
      </c>
      <c r="R58" s="20">
        <f t="shared" si="14"/>
        <v>202.78632478632477</v>
      </c>
      <c r="S58" s="21">
        <f t="shared" si="15"/>
        <v>0</v>
      </c>
      <c r="T58" s="20">
        <f t="shared" si="16"/>
        <v>29.196456229477729</v>
      </c>
      <c r="U58" s="22">
        <f t="shared" si="17"/>
        <v>29.592301592218572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80705000</v>
      </c>
      <c r="C62" s="55">
        <f t="shared" si="30"/>
        <v>0</v>
      </c>
      <c r="D62" s="55">
        <f t="shared" si="30"/>
        <v>0</v>
      </c>
      <c r="E62" s="55">
        <f t="shared" si="30"/>
        <v>80705000</v>
      </c>
      <c r="F62" s="56">
        <f t="shared" si="30"/>
        <v>80705000</v>
      </c>
      <c r="G62" s="57">
        <f t="shared" si="30"/>
        <v>33954000</v>
      </c>
      <c r="H62" s="56">
        <f t="shared" si="30"/>
        <v>5850000</v>
      </c>
      <c r="I62" s="57">
        <f t="shared" si="30"/>
        <v>0</v>
      </c>
      <c r="J62" s="56">
        <f t="shared" si="30"/>
        <v>17713000</v>
      </c>
      <c r="K62" s="57">
        <f t="shared" si="30"/>
        <v>23882467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23563000</v>
      </c>
      <c r="Q62" s="57">
        <f t="shared" si="30"/>
        <v>23882467</v>
      </c>
      <c r="R62" s="38">
        <f t="shared" si="14"/>
        <v>202.78632478632477</v>
      </c>
      <c r="S62" s="39">
        <f t="shared" si="15"/>
        <v>0</v>
      </c>
      <c r="T62" s="38">
        <f t="shared" si="16"/>
        <v>29.196456229477729</v>
      </c>
      <c r="U62" s="39">
        <f t="shared" si="17"/>
        <v>29.592301592218572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84982000</v>
      </c>
      <c r="C8" s="40">
        <f t="shared" si="0"/>
        <v>0</v>
      </c>
      <c r="D8" s="40">
        <f t="shared" si="0"/>
        <v>0</v>
      </c>
      <c r="E8" s="40">
        <f t="shared" si="0"/>
        <v>84982000</v>
      </c>
      <c r="F8" s="41">
        <f t="shared" si="0"/>
        <v>84982000</v>
      </c>
      <c r="G8" s="42">
        <f t="shared" si="0"/>
        <v>63189000</v>
      </c>
      <c r="H8" s="41">
        <f t="shared" si="0"/>
        <v>9211000</v>
      </c>
      <c r="I8" s="42">
        <f t="shared" si="0"/>
        <v>8554541</v>
      </c>
      <c r="J8" s="41">
        <f t="shared" si="0"/>
        <v>26364000</v>
      </c>
      <c r="K8" s="42">
        <f t="shared" si="0"/>
        <v>26794969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35575000</v>
      </c>
      <c r="Q8" s="42">
        <f t="shared" si="0"/>
        <v>35349510</v>
      </c>
      <c r="R8" s="16">
        <f>IF(($H8       =0),0,((($J8       -$H8       )/$H8       )*100))</f>
        <v>186.22299424601022</v>
      </c>
      <c r="S8" s="17">
        <f>IF(($I8       =0),0,((($K8       -$I8       )/$I8       )*100))</f>
        <v>213.22509296524501</v>
      </c>
      <c r="T8" s="16">
        <f>IF(($E8       =0),0,(($P8       /$E8       )*100))</f>
        <v>41.861806029512131</v>
      </c>
      <c r="U8" s="18">
        <f>IF(($E8       =0),0,(($Q8       /$E8       )*100))</f>
        <v>41.596467487232594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79756000</v>
      </c>
      <c r="C9" s="43">
        <f t="shared" si="2"/>
        <v>0</v>
      </c>
      <c r="D9" s="43">
        <f t="shared" si="2"/>
        <v>0</v>
      </c>
      <c r="E9" s="43">
        <f t="shared" si="2"/>
        <v>79756000</v>
      </c>
      <c r="F9" s="44">
        <f t="shared" si="2"/>
        <v>79756000</v>
      </c>
      <c r="G9" s="45">
        <f t="shared" si="2"/>
        <v>58676000</v>
      </c>
      <c r="H9" s="44">
        <f t="shared" si="2"/>
        <v>7985000</v>
      </c>
      <c r="I9" s="45">
        <f t="shared" si="2"/>
        <v>7328431</v>
      </c>
      <c r="J9" s="44">
        <f t="shared" si="2"/>
        <v>24998000</v>
      </c>
      <c r="K9" s="45">
        <f t="shared" si="2"/>
        <v>25168352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32983000</v>
      </c>
      <c r="Q9" s="45">
        <f t="shared" si="2"/>
        <v>32496783</v>
      </c>
      <c r="R9" s="20">
        <f>IF(($H9       =0),0,((($J9       -$H9       )/$H9       )*100))</f>
        <v>213.06199123356291</v>
      </c>
      <c r="S9" s="21">
        <f>IF(($I9       =0),0,((($K9       -$I9       )/$I9       )*100))</f>
        <v>243.43438588696543</v>
      </c>
      <c r="T9" s="20">
        <f>IF(($E9       =0),0,(($P9       /$E9       )*100))</f>
        <v>41.354882391293444</v>
      </c>
      <c r="U9" s="22">
        <f>IF(($E9       =0),0,(($Q9       /$E9       )*100))</f>
        <v>40.745251767892071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65356000</v>
      </c>
      <c r="C10" s="46"/>
      <c r="D10" s="46"/>
      <c r="E10" s="46">
        <f t="shared" ref="E10:E41" si="4">$B10      +$C10      +$D10</f>
        <v>65356000</v>
      </c>
      <c r="F10" s="47">
        <v>65356000</v>
      </c>
      <c r="G10" s="48">
        <v>49776000</v>
      </c>
      <c r="H10" s="47">
        <v>6369000</v>
      </c>
      <c r="I10" s="48">
        <v>6368836</v>
      </c>
      <c r="J10" s="47">
        <v>19934000</v>
      </c>
      <c r="K10" s="48">
        <v>20553025</v>
      </c>
      <c r="L10" s="47"/>
      <c r="M10" s="48"/>
      <c r="N10" s="47"/>
      <c r="O10" s="48"/>
      <c r="P10" s="47">
        <f t="shared" ref="P10:P41" si="5">$H10      +$J10      +$L10      +$N10</f>
        <v>26303000</v>
      </c>
      <c r="Q10" s="48">
        <f t="shared" ref="Q10:Q41" si="6">$I10      +$K10      +$M10      +$O10</f>
        <v>26921861</v>
      </c>
      <c r="R10" s="24">
        <f t="shared" ref="R10:R41" si="7">IF(($H10      =0),0,((($J10      -$H10      )/$H10      )*100))</f>
        <v>212.98476997958863</v>
      </c>
      <c r="S10" s="25">
        <f t="shared" ref="S10:S41" si="8">IF(($I10      =0),0,((($K10      -$I10      )/$I10      )*100))</f>
        <v>222.71242343184844</v>
      </c>
      <c r="T10" s="24">
        <f t="shared" ref="T10:T41" si="9">IF(($E10      =0),0,(($P10      /$E10      )*100))</f>
        <v>40.245731072893079</v>
      </c>
      <c r="U10" s="26">
        <f t="shared" ref="U10:U41" si="10">IF(($E10      =0),0,(($Q10      /$E10      )*100))</f>
        <v>41.192638778383014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14400000</v>
      </c>
      <c r="C13" s="46"/>
      <c r="D13" s="46"/>
      <c r="E13" s="46">
        <f t="shared" si="4"/>
        <v>14400000</v>
      </c>
      <c r="F13" s="47">
        <v>14400000</v>
      </c>
      <c r="G13" s="48">
        <v>8900000</v>
      </c>
      <c r="H13" s="47">
        <v>1616000</v>
      </c>
      <c r="I13" s="48">
        <v>959595</v>
      </c>
      <c r="J13" s="47">
        <v>5064000</v>
      </c>
      <c r="K13" s="48">
        <v>4615327</v>
      </c>
      <c r="L13" s="47"/>
      <c r="M13" s="48"/>
      <c r="N13" s="47"/>
      <c r="O13" s="48"/>
      <c r="P13" s="47">
        <f t="shared" si="5"/>
        <v>6680000</v>
      </c>
      <c r="Q13" s="48">
        <f t="shared" si="6"/>
        <v>5574922</v>
      </c>
      <c r="R13" s="24">
        <f t="shared" si="7"/>
        <v>213.36633663366337</v>
      </c>
      <c r="S13" s="25">
        <f t="shared" si="8"/>
        <v>380.96613675561042</v>
      </c>
      <c r="T13" s="24">
        <f t="shared" si="9"/>
        <v>46.388888888888893</v>
      </c>
      <c r="U13" s="26">
        <f t="shared" si="10"/>
        <v>38.714736111111108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5226000</v>
      </c>
      <c r="C27" s="43">
        <f t="shared" si="11"/>
        <v>0</v>
      </c>
      <c r="D27" s="43">
        <f t="shared" si="11"/>
        <v>0</v>
      </c>
      <c r="E27" s="43">
        <f t="shared" si="11"/>
        <v>5226000</v>
      </c>
      <c r="F27" s="44">
        <f t="shared" si="11"/>
        <v>5226000</v>
      </c>
      <c r="G27" s="45">
        <f t="shared" si="11"/>
        <v>4513000</v>
      </c>
      <c r="H27" s="44">
        <f t="shared" si="11"/>
        <v>1226000</v>
      </c>
      <c r="I27" s="45">
        <f t="shared" si="11"/>
        <v>1226110</v>
      </c>
      <c r="J27" s="44">
        <f t="shared" si="11"/>
        <v>1366000</v>
      </c>
      <c r="K27" s="45">
        <f t="shared" si="11"/>
        <v>1626617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2592000</v>
      </c>
      <c r="Q27" s="45">
        <f t="shared" si="11"/>
        <v>2852727</v>
      </c>
      <c r="R27" s="20">
        <f t="shared" si="7"/>
        <v>11.419249592169658</v>
      </c>
      <c r="S27" s="21">
        <f t="shared" si="8"/>
        <v>32.664850625147821</v>
      </c>
      <c r="T27" s="20">
        <f t="shared" si="9"/>
        <v>49.598163030998855</v>
      </c>
      <c r="U27" s="22">
        <f t="shared" si="10"/>
        <v>54.587198622273249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292000</v>
      </c>
      <c r="I30" s="48">
        <v>291708</v>
      </c>
      <c r="J30" s="47">
        <v>637000</v>
      </c>
      <c r="K30" s="48">
        <v>636033</v>
      </c>
      <c r="L30" s="47"/>
      <c r="M30" s="48"/>
      <c r="N30" s="47"/>
      <c r="O30" s="48"/>
      <c r="P30" s="47">
        <f t="shared" si="5"/>
        <v>929000</v>
      </c>
      <c r="Q30" s="48">
        <f t="shared" si="6"/>
        <v>927741</v>
      </c>
      <c r="R30" s="24">
        <f t="shared" si="7"/>
        <v>118.15068493150685</v>
      </c>
      <c r="S30" s="25">
        <f t="shared" si="8"/>
        <v>118.03755810605125</v>
      </c>
      <c r="T30" s="24">
        <f t="shared" si="9"/>
        <v>32.596491228070171</v>
      </c>
      <c r="U30" s="26">
        <f t="shared" si="10"/>
        <v>32.552315789473681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2376000</v>
      </c>
      <c r="C32" s="46"/>
      <c r="D32" s="46"/>
      <c r="E32" s="46">
        <f t="shared" si="4"/>
        <v>2376000</v>
      </c>
      <c r="F32" s="47">
        <v>2376000</v>
      </c>
      <c r="G32" s="48">
        <v>1663000</v>
      </c>
      <c r="H32" s="47">
        <v>934000</v>
      </c>
      <c r="I32" s="48">
        <v>934402</v>
      </c>
      <c r="J32" s="47">
        <v>729000</v>
      </c>
      <c r="K32" s="48">
        <v>990584</v>
      </c>
      <c r="L32" s="47"/>
      <c r="M32" s="48"/>
      <c r="N32" s="47"/>
      <c r="O32" s="48"/>
      <c r="P32" s="47">
        <f t="shared" si="5"/>
        <v>1663000</v>
      </c>
      <c r="Q32" s="48">
        <f t="shared" si="6"/>
        <v>1924986</v>
      </c>
      <c r="R32" s="24">
        <f t="shared" si="7"/>
        <v>-21.948608137044967</v>
      </c>
      <c r="S32" s="25">
        <f t="shared" si="8"/>
        <v>6.0126155551893081</v>
      </c>
      <c r="T32" s="24">
        <f t="shared" si="9"/>
        <v>69.991582491582491</v>
      </c>
      <c r="U32" s="26">
        <f t="shared" si="10"/>
        <v>81.017929292929296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11764000</v>
      </c>
      <c r="C42" s="52">
        <f t="shared" si="13"/>
        <v>0</v>
      </c>
      <c r="D42" s="52">
        <f t="shared" si="13"/>
        <v>0</v>
      </c>
      <c r="E42" s="52">
        <f t="shared" si="13"/>
        <v>11764000</v>
      </c>
      <c r="F42" s="53">
        <f t="shared" si="13"/>
        <v>11764000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11764000</v>
      </c>
      <c r="C43" s="43">
        <f t="shared" si="19"/>
        <v>0</v>
      </c>
      <c r="D43" s="43">
        <f t="shared" si="19"/>
        <v>0</v>
      </c>
      <c r="E43" s="43">
        <f t="shared" si="19"/>
        <v>11764000</v>
      </c>
      <c r="F43" s="44">
        <f t="shared" si="19"/>
        <v>11764000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11764000</v>
      </c>
      <c r="C45" s="46"/>
      <c r="D45" s="46"/>
      <c r="E45" s="46">
        <f t="shared" si="21"/>
        <v>11764000</v>
      </c>
      <c r="F45" s="47">
        <v>11764000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96746000</v>
      </c>
      <c r="C58" s="43">
        <f t="shared" si="26"/>
        <v>0</v>
      </c>
      <c r="D58" s="43">
        <f t="shared" si="26"/>
        <v>0</v>
      </c>
      <c r="E58" s="43">
        <f t="shared" si="26"/>
        <v>96746000</v>
      </c>
      <c r="F58" s="44">
        <f t="shared" si="26"/>
        <v>96746000</v>
      </c>
      <c r="G58" s="45">
        <f t="shared" si="26"/>
        <v>63189000</v>
      </c>
      <c r="H58" s="44">
        <f t="shared" si="26"/>
        <v>9211000</v>
      </c>
      <c r="I58" s="45">
        <f t="shared" si="26"/>
        <v>8554541</v>
      </c>
      <c r="J58" s="44">
        <f t="shared" si="26"/>
        <v>26364000</v>
      </c>
      <c r="K58" s="45">
        <f t="shared" si="26"/>
        <v>26794969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35575000</v>
      </c>
      <c r="Q58" s="45">
        <f t="shared" si="26"/>
        <v>35349510</v>
      </c>
      <c r="R58" s="20">
        <f t="shared" si="14"/>
        <v>186.22299424601022</v>
      </c>
      <c r="S58" s="21">
        <f t="shared" si="15"/>
        <v>213.22509296524501</v>
      </c>
      <c r="T58" s="20">
        <f t="shared" si="16"/>
        <v>36.771546110433505</v>
      </c>
      <c r="U58" s="22">
        <f t="shared" si="17"/>
        <v>36.538471874806191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96746000</v>
      </c>
      <c r="C62" s="55">
        <f t="shared" si="30"/>
        <v>0</v>
      </c>
      <c r="D62" s="55">
        <f t="shared" si="30"/>
        <v>0</v>
      </c>
      <c r="E62" s="55">
        <f t="shared" si="30"/>
        <v>96746000</v>
      </c>
      <c r="F62" s="56">
        <f t="shared" si="30"/>
        <v>96746000</v>
      </c>
      <c r="G62" s="57">
        <f t="shared" si="30"/>
        <v>63189000</v>
      </c>
      <c r="H62" s="56">
        <f t="shared" si="30"/>
        <v>9211000</v>
      </c>
      <c r="I62" s="57">
        <f t="shared" si="30"/>
        <v>8554541</v>
      </c>
      <c r="J62" s="56">
        <f t="shared" si="30"/>
        <v>26364000</v>
      </c>
      <c r="K62" s="57">
        <f t="shared" si="30"/>
        <v>26794969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35575000</v>
      </c>
      <c r="Q62" s="57">
        <f t="shared" si="30"/>
        <v>35349510</v>
      </c>
      <c r="R62" s="38">
        <f t="shared" si="14"/>
        <v>186.22299424601022</v>
      </c>
      <c r="S62" s="39">
        <f t="shared" si="15"/>
        <v>213.22509296524501</v>
      </c>
      <c r="T62" s="38">
        <f t="shared" si="16"/>
        <v>36.771546110433505</v>
      </c>
      <c r="U62" s="39">
        <f t="shared" si="17"/>
        <v>36.538471874806191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100915000</v>
      </c>
      <c r="C8" s="40">
        <f t="shared" si="0"/>
        <v>0</v>
      </c>
      <c r="D8" s="40">
        <f t="shared" si="0"/>
        <v>0</v>
      </c>
      <c r="E8" s="40">
        <f t="shared" si="0"/>
        <v>100915000</v>
      </c>
      <c r="F8" s="41">
        <f t="shared" si="0"/>
        <v>100915000</v>
      </c>
      <c r="G8" s="42">
        <f t="shared" si="0"/>
        <v>69534000</v>
      </c>
      <c r="H8" s="41">
        <f t="shared" si="0"/>
        <v>15942000</v>
      </c>
      <c r="I8" s="42">
        <f t="shared" si="0"/>
        <v>7850499</v>
      </c>
      <c r="J8" s="41">
        <f t="shared" si="0"/>
        <v>51254000</v>
      </c>
      <c r="K8" s="42">
        <f t="shared" si="0"/>
        <v>32651538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67196000</v>
      </c>
      <c r="Q8" s="42">
        <f t="shared" si="0"/>
        <v>40502037</v>
      </c>
      <c r="R8" s="16">
        <f>IF(($H8       =0),0,((($J8       -$H8       )/$H8       )*100))</f>
        <v>221.5029481871785</v>
      </c>
      <c r="S8" s="17">
        <f>IF(($I8       =0),0,((($K8       -$I8       )/$I8       )*100))</f>
        <v>315.91672070781743</v>
      </c>
      <c r="T8" s="16">
        <f>IF(($E8       =0),0,(($P8       /$E8       )*100))</f>
        <v>66.586731407620263</v>
      </c>
      <c r="U8" s="18">
        <f>IF(($E8       =0),0,(($Q8       /$E8       )*100))</f>
        <v>40.13480354754001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97412000</v>
      </c>
      <c r="C9" s="43">
        <f t="shared" si="2"/>
        <v>0</v>
      </c>
      <c r="D9" s="43">
        <f t="shared" si="2"/>
        <v>0</v>
      </c>
      <c r="E9" s="43">
        <f t="shared" si="2"/>
        <v>97412000</v>
      </c>
      <c r="F9" s="44">
        <f t="shared" si="2"/>
        <v>97412000</v>
      </c>
      <c r="G9" s="45">
        <f t="shared" si="2"/>
        <v>66566000</v>
      </c>
      <c r="H9" s="44">
        <f t="shared" si="2"/>
        <v>14624000</v>
      </c>
      <c r="I9" s="45">
        <f t="shared" si="2"/>
        <v>7641543</v>
      </c>
      <c r="J9" s="44">
        <f t="shared" si="2"/>
        <v>50470000</v>
      </c>
      <c r="K9" s="45">
        <f t="shared" si="2"/>
        <v>31372101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65094000</v>
      </c>
      <c r="Q9" s="45">
        <f t="shared" si="2"/>
        <v>39013644</v>
      </c>
      <c r="R9" s="20">
        <f>IF(($H9       =0),0,((($J9       -$H9       )/$H9       )*100))</f>
        <v>245.11761487964989</v>
      </c>
      <c r="S9" s="21">
        <f>IF(($I9       =0),0,((($K9       -$I9       )/$I9       )*100))</f>
        <v>310.54667885792179</v>
      </c>
      <c r="T9" s="20">
        <f>IF(($E9       =0),0,(($P9       /$E9       )*100))</f>
        <v>66.823389315484746</v>
      </c>
      <c r="U9" s="22">
        <f>IF(($E9       =0),0,(($Q9       /$E9       )*100))</f>
        <v>40.050141666324478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74062000</v>
      </c>
      <c r="C10" s="46"/>
      <c r="D10" s="46"/>
      <c r="E10" s="46">
        <f t="shared" ref="E10:E41" si="4">$B10      +$C10      +$D10</f>
        <v>74062000</v>
      </c>
      <c r="F10" s="47">
        <v>74062000</v>
      </c>
      <c r="G10" s="48">
        <v>61566000</v>
      </c>
      <c r="H10" s="47">
        <v>14624000</v>
      </c>
      <c r="I10" s="48">
        <v>7641543</v>
      </c>
      <c r="J10" s="47">
        <v>36992000</v>
      </c>
      <c r="K10" s="48">
        <v>31372101</v>
      </c>
      <c r="L10" s="47"/>
      <c r="M10" s="48"/>
      <c r="N10" s="47"/>
      <c r="O10" s="48"/>
      <c r="P10" s="47">
        <f t="shared" ref="P10:P41" si="5">$H10      +$J10      +$L10      +$N10</f>
        <v>51616000</v>
      </c>
      <c r="Q10" s="48">
        <f t="shared" ref="Q10:Q41" si="6">$I10      +$K10      +$M10      +$O10</f>
        <v>39013644</v>
      </c>
      <c r="R10" s="24">
        <f t="shared" ref="R10:R41" si="7">IF(($H10      =0),0,((($J10      -$H10      )/$H10      )*100))</f>
        <v>152.95404814004377</v>
      </c>
      <c r="S10" s="25">
        <f t="shared" ref="S10:S41" si="8">IF(($I10      =0),0,((($K10      -$I10      )/$I10      )*100))</f>
        <v>310.54667885792179</v>
      </c>
      <c r="T10" s="24">
        <f t="shared" ref="T10:T41" si="9">IF(($E10      =0),0,(($P10      /$E10      )*100))</f>
        <v>69.692959952472251</v>
      </c>
      <c r="U10" s="26">
        <f t="shared" ref="U10:U41" si="10">IF(($E10      =0),0,(($Q10      /$E10      )*100))</f>
        <v>52.677005751937564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23350000</v>
      </c>
      <c r="C13" s="46"/>
      <c r="D13" s="46"/>
      <c r="E13" s="46">
        <f t="shared" si="4"/>
        <v>23350000</v>
      </c>
      <c r="F13" s="47">
        <v>23350000</v>
      </c>
      <c r="G13" s="48">
        <v>5000000</v>
      </c>
      <c r="H13" s="47"/>
      <c r="I13" s="48"/>
      <c r="J13" s="47">
        <v>13478000</v>
      </c>
      <c r="K13" s="48"/>
      <c r="L13" s="47"/>
      <c r="M13" s="48"/>
      <c r="N13" s="47"/>
      <c r="O13" s="48"/>
      <c r="P13" s="47">
        <f t="shared" si="5"/>
        <v>13478000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57.721627408993584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3503000</v>
      </c>
      <c r="C27" s="43">
        <f t="shared" si="11"/>
        <v>0</v>
      </c>
      <c r="D27" s="43">
        <f t="shared" si="11"/>
        <v>0</v>
      </c>
      <c r="E27" s="43">
        <f t="shared" si="11"/>
        <v>3503000</v>
      </c>
      <c r="F27" s="44">
        <f t="shared" si="11"/>
        <v>3503000</v>
      </c>
      <c r="G27" s="45">
        <f t="shared" si="11"/>
        <v>2968000</v>
      </c>
      <c r="H27" s="44">
        <f t="shared" si="11"/>
        <v>1318000</v>
      </c>
      <c r="I27" s="45">
        <f t="shared" si="11"/>
        <v>208956</v>
      </c>
      <c r="J27" s="44">
        <f t="shared" si="11"/>
        <v>784000</v>
      </c>
      <c r="K27" s="45">
        <f t="shared" si="11"/>
        <v>1279437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2102000</v>
      </c>
      <c r="Q27" s="45">
        <f t="shared" si="11"/>
        <v>1488393</v>
      </c>
      <c r="R27" s="20">
        <f t="shared" si="7"/>
        <v>-40.515933232169957</v>
      </c>
      <c r="S27" s="21">
        <f t="shared" si="8"/>
        <v>512.29971860104524</v>
      </c>
      <c r="T27" s="20">
        <f t="shared" si="9"/>
        <v>60.005709391949758</v>
      </c>
      <c r="U27" s="22">
        <f t="shared" si="10"/>
        <v>42.489095061375963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374000</v>
      </c>
      <c r="I30" s="48">
        <v>167311</v>
      </c>
      <c r="J30" s="47">
        <v>480000</v>
      </c>
      <c r="K30" s="48">
        <v>477437</v>
      </c>
      <c r="L30" s="47"/>
      <c r="M30" s="48"/>
      <c r="N30" s="47"/>
      <c r="O30" s="48"/>
      <c r="P30" s="47">
        <f t="shared" si="5"/>
        <v>854000</v>
      </c>
      <c r="Q30" s="48">
        <f t="shared" si="6"/>
        <v>644748</v>
      </c>
      <c r="R30" s="24">
        <f t="shared" si="7"/>
        <v>28.342245989304814</v>
      </c>
      <c r="S30" s="25">
        <f t="shared" si="8"/>
        <v>185.35900209788957</v>
      </c>
      <c r="T30" s="24">
        <f t="shared" si="9"/>
        <v>49.651162790697676</v>
      </c>
      <c r="U30" s="26">
        <f t="shared" si="10"/>
        <v>37.485348837209301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1783000</v>
      </c>
      <c r="C32" s="46"/>
      <c r="D32" s="46"/>
      <c r="E32" s="46">
        <f t="shared" si="4"/>
        <v>1783000</v>
      </c>
      <c r="F32" s="47">
        <v>1783000</v>
      </c>
      <c r="G32" s="48">
        <v>1248000</v>
      </c>
      <c r="H32" s="47">
        <v>944000</v>
      </c>
      <c r="I32" s="48">
        <v>41645</v>
      </c>
      <c r="J32" s="47">
        <v>304000</v>
      </c>
      <c r="K32" s="48">
        <v>802000</v>
      </c>
      <c r="L32" s="47"/>
      <c r="M32" s="48"/>
      <c r="N32" s="47"/>
      <c r="O32" s="48"/>
      <c r="P32" s="47">
        <f t="shared" si="5"/>
        <v>1248000</v>
      </c>
      <c r="Q32" s="48">
        <f t="shared" si="6"/>
        <v>843645</v>
      </c>
      <c r="R32" s="24">
        <f t="shared" si="7"/>
        <v>-67.796610169491515</v>
      </c>
      <c r="S32" s="25">
        <f t="shared" si="8"/>
        <v>1825.801416736703</v>
      </c>
      <c r="T32" s="24">
        <f t="shared" si="9"/>
        <v>69.994391475042065</v>
      </c>
      <c r="U32" s="26">
        <f t="shared" si="10"/>
        <v>47.3160403813797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10529000</v>
      </c>
      <c r="C42" s="52">
        <f t="shared" si="13"/>
        <v>0</v>
      </c>
      <c r="D42" s="52">
        <f t="shared" si="13"/>
        <v>0</v>
      </c>
      <c r="E42" s="52">
        <f t="shared" si="13"/>
        <v>10529000</v>
      </c>
      <c r="F42" s="53">
        <f t="shared" si="13"/>
        <v>10529000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10529000</v>
      </c>
      <c r="C43" s="43">
        <f t="shared" si="19"/>
        <v>0</v>
      </c>
      <c r="D43" s="43">
        <f t="shared" si="19"/>
        <v>0</v>
      </c>
      <c r="E43" s="43">
        <f t="shared" si="19"/>
        <v>10529000</v>
      </c>
      <c r="F43" s="44">
        <f t="shared" si="19"/>
        <v>10529000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10529000</v>
      </c>
      <c r="C45" s="46"/>
      <c r="D45" s="46"/>
      <c r="E45" s="46">
        <f t="shared" si="21"/>
        <v>10529000</v>
      </c>
      <c r="F45" s="47">
        <v>10529000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111444000</v>
      </c>
      <c r="C58" s="43">
        <f t="shared" si="26"/>
        <v>0</v>
      </c>
      <c r="D58" s="43">
        <f t="shared" si="26"/>
        <v>0</v>
      </c>
      <c r="E58" s="43">
        <f t="shared" si="26"/>
        <v>111444000</v>
      </c>
      <c r="F58" s="44">
        <f t="shared" si="26"/>
        <v>111444000</v>
      </c>
      <c r="G58" s="45">
        <f t="shared" si="26"/>
        <v>69534000</v>
      </c>
      <c r="H58" s="44">
        <f t="shared" si="26"/>
        <v>15942000</v>
      </c>
      <c r="I58" s="45">
        <f t="shared" si="26"/>
        <v>7850499</v>
      </c>
      <c r="J58" s="44">
        <f t="shared" si="26"/>
        <v>51254000</v>
      </c>
      <c r="K58" s="45">
        <f t="shared" si="26"/>
        <v>32651538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67196000</v>
      </c>
      <c r="Q58" s="45">
        <f t="shared" si="26"/>
        <v>40502037</v>
      </c>
      <c r="R58" s="20">
        <f t="shared" si="14"/>
        <v>221.5029481871785</v>
      </c>
      <c r="S58" s="21">
        <f t="shared" si="15"/>
        <v>315.91672070781743</v>
      </c>
      <c r="T58" s="20">
        <f t="shared" si="16"/>
        <v>60.295753921251929</v>
      </c>
      <c r="U58" s="22">
        <f t="shared" si="17"/>
        <v>36.342949822332294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111444000</v>
      </c>
      <c r="C62" s="55">
        <f t="shared" si="30"/>
        <v>0</v>
      </c>
      <c r="D62" s="55">
        <f t="shared" si="30"/>
        <v>0</v>
      </c>
      <c r="E62" s="55">
        <f t="shared" si="30"/>
        <v>111444000</v>
      </c>
      <c r="F62" s="56">
        <f t="shared" si="30"/>
        <v>111444000</v>
      </c>
      <c r="G62" s="57">
        <f t="shared" si="30"/>
        <v>69534000</v>
      </c>
      <c r="H62" s="56">
        <f t="shared" si="30"/>
        <v>15942000</v>
      </c>
      <c r="I62" s="57">
        <f t="shared" si="30"/>
        <v>7850499</v>
      </c>
      <c r="J62" s="56">
        <f t="shared" si="30"/>
        <v>51254000</v>
      </c>
      <c r="K62" s="57">
        <f t="shared" si="30"/>
        <v>32651538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67196000</v>
      </c>
      <c r="Q62" s="57">
        <f t="shared" si="30"/>
        <v>40502037</v>
      </c>
      <c r="R62" s="38">
        <f t="shared" si="14"/>
        <v>221.5029481871785</v>
      </c>
      <c r="S62" s="39">
        <f t="shared" si="15"/>
        <v>315.91672070781743</v>
      </c>
      <c r="T62" s="38">
        <f t="shared" si="16"/>
        <v>60.295753921251929</v>
      </c>
      <c r="U62" s="39">
        <f t="shared" si="17"/>
        <v>36.342949822332294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312930000</v>
      </c>
      <c r="C8" s="40">
        <f t="shared" si="0"/>
        <v>0</v>
      </c>
      <c r="D8" s="40">
        <f t="shared" si="0"/>
        <v>0</v>
      </c>
      <c r="E8" s="40">
        <f t="shared" si="0"/>
        <v>312930000</v>
      </c>
      <c r="F8" s="41">
        <f t="shared" si="0"/>
        <v>312930000</v>
      </c>
      <c r="G8" s="42">
        <f t="shared" si="0"/>
        <v>206047000</v>
      </c>
      <c r="H8" s="41">
        <f t="shared" si="0"/>
        <v>27630000</v>
      </c>
      <c r="I8" s="42">
        <f t="shared" si="0"/>
        <v>0</v>
      </c>
      <c r="J8" s="41">
        <f t="shared" si="0"/>
        <v>99946000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127576000</v>
      </c>
      <c r="Q8" s="42">
        <f t="shared" si="0"/>
        <v>0</v>
      </c>
      <c r="R8" s="16">
        <f>IF(($H8       =0),0,((($J8       -$H8       )/$H8       )*100))</f>
        <v>261.73000361925443</v>
      </c>
      <c r="S8" s="17">
        <f>IF(($I8       =0),0,((($K8       -$I8       )/$I8       )*100))</f>
        <v>0</v>
      </c>
      <c r="T8" s="16">
        <f>IF(($E8       =0),0,(($P8       /$E8       )*100))</f>
        <v>40.768222925254847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309014000</v>
      </c>
      <c r="C9" s="43">
        <f t="shared" si="2"/>
        <v>0</v>
      </c>
      <c r="D9" s="43">
        <f t="shared" si="2"/>
        <v>0</v>
      </c>
      <c r="E9" s="43">
        <f t="shared" si="2"/>
        <v>309014000</v>
      </c>
      <c r="F9" s="44">
        <f t="shared" si="2"/>
        <v>309014000</v>
      </c>
      <c r="G9" s="45">
        <f t="shared" si="2"/>
        <v>202676000</v>
      </c>
      <c r="H9" s="44">
        <f t="shared" si="2"/>
        <v>26288000</v>
      </c>
      <c r="I9" s="45">
        <f t="shared" si="2"/>
        <v>0</v>
      </c>
      <c r="J9" s="44">
        <f t="shared" si="2"/>
        <v>99686000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125974000</v>
      </c>
      <c r="Q9" s="45">
        <f t="shared" si="2"/>
        <v>0</v>
      </c>
      <c r="R9" s="20">
        <f>IF(($H9       =0),0,((($J9       -$H9       )/$H9       )*100))</f>
        <v>279.20724284844795</v>
      </c>
      <c r="S9" s="21">
        <f>IF(($I9       =0),0,((($K9       -$I9       )/$I9       )*100))</f>
        <v>0</v>
      </c>
      <c r="T9" s="20">
        <f>IF(($E9       =0),0,(($P9       /$E9       )*100))</f>
        <v>40.766437766573681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221342000</v>
      </c>
      <c r="C10" s="46"/>
      <c r="D10" s="46"/>
      <c r="E10" s="46">
        <f t="shared" ref="E10:E41" si="4">$B10      +$C10      +$D10</f>
        <v>221342000</v>
      </c>
      <c r="F10" s="47">
        <v>221342000</v>
      </c>
      <c r="G10" s="48">
        <v>132806000</v>
      </c>
      <c r="H10" s="47">
        <v>407000</v>
      </c>
      <c r="I10" s="48"/>
      <c r="J10" s="47">
        <v>96240000</v>
      </c>
      <c r="K10" s="48"/>
      <c r="L10" s="47"/>
      <c r="M10" s="48"/>
      <c r="N10" s="47"/>
      <c r="O10" s="48"/>
      <c r="P10" s="47">
        <f t="shared" ref="P10:P41" si="5">$H10      +$J10      +$L10      +$N10</f>
        <v>96647000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23546.191646191648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43.664103514019033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2672000</v>
      </c>
      <c r="C16" s="46"/>
      <c r="D16" s="46"/>
      <c r="E16" s="46">
        <f t="shared" si="4"/>
        <v>2672000</v>
      </c>
      <c r="F16" s="47">
        <v>2672000</v>
      </c>
      <c r="G16" s="48">
        <v>1870000</v>
      </c>
      <c r="H16" s="47">
        <v>852000</v>
      </c>
      <c r="I16" s="48"/>
      <c r="J16" s="47">
        <v>334000</v>
      </c>
      <c r="K16" s="48"/>
      <c r="L16" s="47"/>
      <c r="M16" s="48"/>
      <c r="N16" s="47"/>
      <c r="O16" s="48"/>
      <c r="P16" s="47">
        <f t="shared" si="5"/>
        <v>1186000</v>
      </c>
      <c r="Q16" s="48">
        <f t="shared" si="6"/>
        <v>0</v>
      </c>
      <c r="R16" s="24">
        <f t="shared" si="7"/>
        <v>-60.798122065727696</v>
      </c>
      <c r="S16" s="25">
        <f t="shared" si="8"/>
        <v>0</v>
      </c>
      <c r="T16" s="24">
        <f t="shared" si="9"/>
        <v>44.386227544910177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85000000</v>
      </c>
      <c r="C23" s="46"/>
      <c r="D23" s="46"/>
      <c r="E23" s="46">
        <f t="shared" si="4"/>
        <v>85000000</v>
      </c>
      <c r="F23" s="47">
        <v>85000000</v>
      </c>
      <c r="G23" s="48">
        <v>68000000</v>
      </c>
      <c r="H23" s="47">
        <v>25029000</v>
      </c>
      <c r="I23" s="48"/>
      <c r="J23" s="47">
        <v>3112000</v>
      </c>
      <c r="K23" s="48"/>
      <c r="L23" s="47"/>
      <c r="M23" s="48"/>
      <c r="N23" s="47"/>
      <c r="O23" s="48"/>
      <c r="P23" s="47">
        <f t="shared" si="5"/>
        <v>28141000</v>
      </c>
      <c r="Q23" s="48">
        <f t="shared" si="6"/>
        <v>0</v>
      </c>
      <c r="R23" s="24">
        <f t="shared" si="7"/>
        <v>-87.566422949378719</v>
      </c>
      <c r="S23" s="25">
        <f t="shared" si="8"/>
        <v>0</v>
      </c>
      <c r="T23" s="24">
        <f t="shared" si="9"/>
        <v>33.107058823529414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3916000</v>
      </c>
      <c r="C27" s="43">
        <f t="shared" si="11"/>
        <v>0</v>
      </c>
      <c r="D27" s="43">
        <f t="shared" si="11"/>
        <v>0</v>
      </c>
      <c r="E27" s="43">
        <f t="shared" si="11"/>
        <v>3916000</v>
      </c>
      <c r="F27" s="44">
        <f t="shared" si="11"/>
        <v>3916000</v>
      </c>
      <c r="G27" s="45">
        <f t="shared" si="11"/>
        <v>3371000</v>
      </c>
      <c r="H27" s="44">
        <f t="shared" si="11"/>
        <v>1342000</v>
      </c>
      <c r="I27" s="45">
        <f t="shared" si="11"/>
        <v>0</v>
      </c>
      <c r="J27" s="44">
        <f t="shared" si="11"/>
        <v>260000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1602000</v>
      </c>
      <c r="Q27" s="45">
        <f t="shared" si="11"/>
        <v>0</v>
      </c>
      <c r="R27" s="20">
        <f t="shared" si="7"/>
        <v>-80.62593144560357</v>
      </c>
      <c r="S27" s="21">
        <f t="shared" si="8"/>
        <v>0</v>
      </c>
      <c r="T27" s="20">
        <f t="shared" si="9"/>
        <v>40.909090909090914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119000</v>
      </c>
      <c r="I30" s="48"/>
      <c r="J30" s="47">
        <v>212000</v>
      </c>
      <c r="K30" s="48"/>
      <c r="L30" s="47"/>
      <c r="M30" s="48"/>
      <c r="N30" s="47"/>
      <c r="O30" s="48"/>
      <c r="P30" s="47">
        <f t="shared" si="5"/>
        <v>331000</v>
      </c>
      <c r="Q30" s="48">
        <f t="shared" si="6"/>
        <v>0</v>
      </c>
      <c r="R30" s="24">
        <f t="shared" si="7"/>
        <v>78.151260504201687</v>
      </c>
      <c r="S30" s="25">
        <f t="shared" si="8"/>
        <v>0</v>
      </c>
      <c r="T30" s="24">
        <f t="shared" si="9"/>
        <v>15.761904761904763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1816000</v>
      </c>
      <c r="C32" s="46"/>
      <c r="D32" s="46"/>
      <c r="E32" s="46">
        <f t="shared" si="4"/>
        <v>1816000</v>
      </c>
      <c r="F32" s="47">
        <v>1816000</v>
      </c>
      <c r="G32" s="48">
        <v>1271000</v>
      </c>
      <c r="H32" s="47">
        <v>1223000</v>
      </c>
      <c r="I32" s="48"/>
      <c r="J32" s="47">
        <v>48000</v>
      </c>
      <c r="K32" s="48"/>
      <c r="L32" s="47"/>
      <c r="M32" s="48"/>
      <c r="N32" s="47"/>
      <c r="O32" s="48"/>
      <c r="P32" s="47">
        <f t="shared" si="5"/>
        <v>1271000</v>
      </c>
      <c r="Q32" s="48">
        <f t="shared" si="6"/>
        <v>0</v>
      </c>
      <c r="R32" s="24">
        <f t="shared" si="7"/>
        <v>-96.07522485690923</v>
      </c>
      <c r="S32" s="25">
        <f t="shared" si="8"/>
        <v>0</v>
      </c>
      <c r="T32" s="24">
        <f t="shared" si="9"/>
        <v>69.988986784140977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314930000</v>
      </c>
      <c r="C58" s="43">
        <f t="shared" si="26"/>
        <v>0</v>
      </c>
      <c r="D58" s="43">
        <f t="shared" si="26"/>
        <v>0</v>
      </c>
      <c r="E58" s="43">
        <f t="shared" si="26"/>
        <v>314930000</v>
      </c>
      <c r="F58" s="44">
        <f t="shared" si="26"/>
        <v>314930000</v>
      </c>
      <c r="G58" s="45">
        <f t="shared" si="26"/>
        <v>206047000</v>
      </c>
      <c r="H58" s="44">
        <f t="shared" si="26"/>
        <v>27630000</v>
      </c>
      <c r="I58" s="45">
        <f t="shared" si="26"/>
        <v>0</v>
      </c>
      <c r="J58" s="44">
        <f t="shared" si="26"/>
        <v>99946000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127576000</v>
      </c>
      <c r="Q58" s="45">
        <f t="shared" si="26"/>
        <v>0</v>
      </c>
      <c r="R58" s="20">
        <f t="shared" si="14"/>
        <v>261.73000361925443</v>
      </c>
      <c r="S58" s="21">
        <f t="shared" si="15"/>
        <v>0</v>
      </c>
      <c r="T58" s="20">
        <f t="shared" si="16"/>
        <v>40.509319531324422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314930000</v>
      </c>
      <c r="C62" s="55">
        <f t="shared" si="30"/>
        <v>0</v>
      </c>
      <c r="D62" s="55">
        <f t="shared" si="30"/>
        <v>0</v>
      </c>
      <c r="E62" s="55">
        <f t="shared" si="30"/>
        <v>314930000</v>
      </c>
      <c r="F62" s="56">
        <f t="shared" si="30"/>
        <v>314930000</v>
      </c>
      <c r="G62" s="57">
        <f t="shared" si="30"/>
        <v>206047000</v>
      </c>
      <c r="H62" s="56">
        <f t="shared" si="30"/>
        <v>27630000</v>
      </c>
      <c r="I62" s="57">
        <f t="shared" si="30"/>
        <v>0</v>
      </c>
      <c r="J62" s="56">
        <f t="shared" si="30"/>
        <v>99946000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127576000</v>
      </c>
      <c r="Q62" s="57">
        <f t="shared" si="30"/>
        <v>0</v>
      </c>
      <c r="R62" s="38">
        <f t="shared" si="14"/>
        <v>261.73000361925443</v>
      </c>
      <c r="S62" s="39">
        <f t="shared" si="15"/>
        <v>0</v>
      </c>
      <c r="T62" s="38">
        <f t="shared" si="16"/>
        <v>40.509319531324422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157327000</v>
      </c>
      <c r="C8" s="40">
        <f t="shared" si="0"/>
        <v>0</v>
      </c>
      <c r="D8" s="40">
        <f t="shared" si="0"/>
        <v>0</v>
      </c>
      <c r="E8" s="40">
        <f t="shared" si="0"/>
        <v>157327000</v>
      </c>
      <c r="F8" s="41">
        <f t="shared" si="0"/>
        <v>157327000</v>
      </c>
      <c r="G8" s="42">
        <f t="shared" si="0"/>
        <v>101061000</v>
      </c>
      <c r="H8" s="41">
        <f t="shared" si="0"/>
        <v>22452000</v>
      </c>
      <c r="I8" s="42">
        <f t="shared" si="0"/>
        <v>41724608</v>
      </c>
      <c r="J8" s="41">
        <f t="shared" si="0"/>
        <v>48503000</v>
      </c>
      <c r="K8" s="42">
        <f t="shared" si="0"/>
        <v>93557038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70955000</v>
      </c>
      <c r="Q8" s="42">
        <f t="shared" si="0"/>
        <v>135281646</v>
      </c>
      <c r="R8" s="16">
        <f>IF(($H8       =0),0,((($J8       -$H8       )/$H8       )*100))</f>
        <v>116.02975236059147</v>
      </c>
      <c r="S8" s="17">
        <f>IF(($I8       =0),0,((($K8       -$I8       )/$I8       )*100))</f>
        <v>124.22508558977954</v>
      </c>
      <c r="T8" s="16">
        <f>IF(($E8       =0),0,(($P8       /$E8       )*100))</f>
        <v>45.100332428635895</v>
      </c>
      <c r="U8" s="18">
        <f>IF(($E8       =0),0,(($Q8       /$E8       )*100))</f>
        <v>85.987558397477869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153314000</v>
      </c>
      <c r="C9" s="43">
        <f t="shared" si="2"/>
        <v>0</v>
      </c>
      <c r="D9" s="43">
        <f t="shared" si="2"/>
        <v>0</v>
      </c>
      <c r="E9" s="43">
        <f t="shared" si="2"/>
        <v>153314000</v>
      </c>
      <c r="F9" s="44">
        <f t="shared" si="2"/>
        <v>153314000</v>
      </c>
      <c r="G9" s="45">
        <f t="shared" si="2"/>
        <v>97487000</v>
      </c>
      <c r="H9" s="44">
        <f t="shared" si="2"/>
        <v>21285000</v>
      </c>
      <c r="I9" s="45">
        <f t="shared" si="2"/>
        <v>40571554</v>
      </c>
      <c r="J9" s="44">
        <f t="shared" si="2"/>
        <v>46797000</v>
      </c>
      <c r="K9" s="45">
        <f t="shared" si="2"/>
        <v>91132140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68082000</v>
      </c>
      <c r="Q9" s="45">
        <f t="shared" si="2"/>
        <v>131703694</v>
      </c>
      <c r="R9" s="20">
        <f>IF(($H9       =0),0,((($J9       -$H9       )/$H9       )*100))</f>
        <v>119.85905567300917</v>
      </c>
      <c r="S9" s="21">
        <f>IF(($I9       =0),0,((($K9       -$I9       )/$I9       )*100))</f>
        <v>124.6207774047797</v>
      </c>
      <c r="T9" s="20">
        <f>IF(($E9       =0),0,(($P9       /$E9       )*100))</f>
        <v>44.406903479134321</v>
      </c>
      <c r="U9" s="22">
        <f>IF(($E9       =0),0,(($Q9       /$E9       )*100))</f>
        <v>85.904544920881335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100961000</v>
      </c>
      <c r="C10" s="46"/>
      <c r="D10" s="46"/>
      <c r="E10" s="46">
        <f t="shared" ref="E10:E41" si="4">$B10      +$C10      +$D10</f>
        <v>100961000</v>
      </c>
      <c r="F10" s="47">
        <v>100961000</v>
      </c>
      <c r="G10" s="48">
        <v>81487000</v>
      </c>
      <c r="H10" s="47">
        <v>21285000</v>
      </c>
      <c r="I10" s="48">
        <v>20032510</v>
      </c>
      <c r="J10" s="47">
        <v>43238000</v>
      </c>
      <c r="K10" s="48">
        <v>73088148</v>
      </c>
      <c r="L10" s="47"/>
      <c r="M10" s="48"/>
      <c r="N10" s="47"/>
      <c r="O10" s="48"/>
      <c r="P10" s="47">
        <f t="shared" ref="P10:P41" si="5">$H10      +$J10      +$L10      +$N10</f>
        <v>64523000</v>
      </c>
      <c r="Q10" s="48">
        <f t="shared" ref="Q10:Q41" si="6">$I10      +$K10      +$M10      +$O10</f>
        <v>93120658</v>
      </c>
      <c r="R10" s="24">
        <f t="shared" ref="R10:R41" si="7">IF(($H10      =0),0,((($J10      -$H10      )/$H10      )*100))</f>
        <v>103.13836034766268</v>
      </c>
      <c r="S10" s="25">
        <f t="shared" ref="S10:S41" si="8">IF(($I10      =0),0,((($K10      -$I10      )/$I10      )*100))</f>
        <v>264.8476800960039</v>
      </c>
      <c r="T10" s="24">
        <f t="shared" ref="T10:T41" si="9">IF(($E10      =0),0,(($P10      /$E10      )*100))</f>
        <v>63.908836085221019</v>
      </c>
      <c r="U10" s="26">
        <f t="shared" ref="U10:U41" si="10">IF(($E10      =0),0,(($Q10      /$E10      )*100))</f>
        <v>92.234286506670898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52353000</v>
      </c>
      <c r="C13" s="46"/>
      <c r="D13" s="46"/>
      <c r="E13" s="46">
        <f t="shared" si="4"/>
        <v>52353000</v>
      </c>
      <c r="F13" s="47">
        <v>52353000</v>
      </c>
      <c r="G13" s="48">
        <v>16000000</v>
      </c>
      <c r="H13" s="47"/>
      <c r="I13" s="48">
        <v>20539044</v>
      </c>
      <c r="J13" s="47">
        <v>3559000</v>
      </c>
      <c r="K13" s="48">
        <v>18043992</v>
      </c>
      <c r="L13" s="47"/>
      <c r="M13" s="48"/>
      <c r="N13" s="47"/>
      <c r="O13" s="48"/>
      <c r="P13" s="47">
        <f t="shared" si="5"/>
        <v>3559000</v>
      </c>
      <c r="Q13" s="48">
        <f t="shared" si="6"/>
        <v>38583036</v>
      </c>
      <c r="R13" s="24">
        <f t="shared" si="7"/>
        <v>0</v>
      </c>
      <c r="S13" s="25">
        <f t="shared" si="8"/>
        <v>-12.147848750896099</v>
      </c>
      <c r="T13" s="24">
        <f t="shared" si="9"/>
        <v>6.7980822493457866</v>
      </c>
      <c r="U13" s="26">
        <f t="shared" si="10"/>
        <v>73.697851126009965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4013000</v>
      </c>
      <c r="C27" s="43">
        <f t="shared" si="11"/>
        <v>0</v>
      </c>
      <c r="D27" s="43">
        <f t="shared" si="11"/>
        <v>0</v>
      </c>
      <c r="E27" s="43">
        <f t="shared" si="11"/>
        <v>4013000</v>
      </c>
      <c r="F27" s="44">
        <f t="shared" si="11"/>
        <v>4013000</v>
      </c>
      <c r="G27" s="45">
        <f t="shared" si="11"/>
        <v>3574000</v>
      </c>
      <c r="H27" s="44">
        <f t="shared" si="11"/>
        <v>1167000</v>
      </c>
      <c r="I27" s="45">
        <f t="shared" si="11"/>
        <v>1153054</v>
      </c>
      <c r="J27" s="44">
        <f t="shared" si="11"/>
        <v>1706000</v>
      </c>
      <c r="K27" s="45">
        <f t="shared" si="11"/>
        <v>2424898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2873000</v>
      </c>
      <c r="Q27" s="45">
        <f t="shared" si="11"/>
        <v>3577952</v>
      </c>
      <c r="R27" s="20">
        <f t="shared" si="7"/>
        <v>46.186803770351325</v>
      </c>
      <c r="S27" s="21">
        <f t="shared" si="8"/>
        <v>110.30220614125619</v>
      </c>
      <c r="T27" s="20">
        <f t="shared" si="9"/>
        <v>71.592324943932212</v>
      </c>
      <c r="U27" s="22">
        <f t="shared" si="10"/>
        <v>89.159033142287569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2550000</v>
      </c>
      <c r="C30" s="46"/>
      <c r="D30" s="46"/>
      <c r="E30" s="46">
        <f t="shared" si="4"/>
        <v>2550000</v>
      </c>
      <c r="F30" s="47">
        <v>2550000</v>
      </c>
      <c r="G30" s="48">
        <v>2550000</v>
      </c>
      <c r="H30" s="47">
        <v>488000</v>
      </c>
      <c r="I30" s="48">
        <v>454279</v>
      </c>
      <c r="J30" s="47">
        <v>1361000</v>
      </c>
      <c r="K30" s="48">
        <v>1405244</v>
      </c>
      <c r="L30" s="47"/>
      <c r="M30" s="48"/>
      <c r="N30" s="47"/>
      <c r="O30" s="48"/>
      <c r="P30" s="47">
        <f t="shared" si="5"/>
        <v>1849000</v>
      </c>
      <c r="Q30" s="48">
        <f t="shared" si="6"/>
        <v>1859523</v>
      </c>
      <c r="R30" s="24">
        <f t="shared" si="7"/>
        <v>178.89344262295083</v>
      </c>
      <c r="S30" s="25">
        <f t="shared" si="8"/>
        <v>209.33501218414236</v>
      </c>
      <c r="T30" s="24">
        <f t="shared" si="9"/>
        <v>72.509803921568633</v>
      </c>
      <c r="U30" s="26">
        <f t="shared" si="10"/>
        <v>72.922470588235285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1463000</v>
      </c>
      <c r="C32" s="46"/>
      <c r="D32" s="46"/>
      <c r="E32" s="46">
        <f t="shared" si="4"/>
        <v>1463000</v>
      </c>
      <c r="F32" s="47">
        <v>1463000</v>
      </c>
      <c r="G32" s="48">
        <v>1024000</v>
      </c>
      <c r="H32" s="47">
        <v>679000</v>
      </c>
      <c r="I32" s="48">
        <v>698775</v>
      </c>
      <c r="J32" s="47">
        <v>345000</v>
      </c>
      <c r="K32" s="48">
        <v>1019654</v>
      </c>
      <c r="L32" s="47"/>
      <c r="M32" s="48"/>
      <c r="N32" s="47"/>
      <c r="O32" s="48"/>
      <c r="P32" s="47">
        <f t="shared" si="5"/>
        <v>1024000</v>
      </c>
      <c r="Q32" s="48">
        <f t="shared" si="6"/>
        <v>1718429</v>
      </c>
      <c r="R32" s="24">
        <f t="shared" si="7"/>
        <v>-49.189985272459495</v>
      </c>
      <c r="S32" s="25">
        <f t="shared" si="8"/>
        <v>45.920217523523313</v>
      </c>
      <c r="T32" s="24">
        <f t="shared" si="9"/>
        <v>69.993164730006839</v>
      </c>
      <c r="U32" s="26">
        <f t="shared" si="10"/>
        <v>117.45926179084074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18213000</v>
      </c>
      <c r="C42" s="52">
        <f t="shared" si="13"/>
        <v>0</v>
      </c>
      <c r="D42" s="52">
        <f t="shared" si="13"/>
        <v>0</v>
      </c>
      <c r="E42" s="52">
        <f t="shared" si="13"/>
        <v>18213000</v>
      </c>
      <c r="F42" s="53">
        <f t="shared" si="13"/>
        <v>18213000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18213000</v>
      </c>
      <c r="C43" s="43">
        <f t="shared" si="19"/>
        <v>0</v>
      </c>
      <c r="D43" s="43">
        <f t="shared" si="19"/>
        <v>0</v>
      </c>
      <c r="E43" s="43">
        <f t="shared" si="19"/>
        <v>18213000</v>
      </c>
      <c r="F43" s="44">
        <f t="shared" si="19"/>
        <v>18213000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18113000</v>
      </c>
      <c r="C45" s="46"/>
      <c r="D45" s="46"/>
      <c r="E45" s="46">
        <f t="shared" si="21"/>
        <v>18113000</v>
      </c>
      <c r="F45" s="47">
        <v>18113000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175540000</v>
      </c>
      <c r="C58" s="43">
        <f t="shared" si="26"/>
        <v>0</v>
      </c>
      <c r="D58" s="43">
        <f t="shared" si="26"/>
        <v>0</v>
      </c>
      <c r="E58" s="43">
        <f t="shared" si="26"/>
        <v>175540000</v>
      </c>
      <c r="F58" s="44">
        <f t="shared" si="26"/>
        <v>175540000</v>
      </c>
      <c r="G58" s="45">
        <f t="shared" si="26"/>
        <v>101061000</v>
      </c>
      <c r="H58" s="44">
        <f t="shared" si="26"/>
        <v>22452000</v>
      </c>
      <c r="I58" s="45">
        <f t="shared" si="26"/>
        <v>41724608</v>
      </c>
      <c r="J58" s="44">
        <f t="shared" si="26"/>
        <v>48503000</v>
      </c>
      <c r="K58" s="45">
        <f t="shared" si="26"/>
        <v>93557038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70955000</v>
      </c>
      <c r="Q58" s="45">
        <f t="shared" si="26"/>
        <v>135281646</v>
      </c>
      <c r="R58" s="20">
        <f t="shared" si="14"/>
        <v>116.02975236059147</v>
      </c>
      <c r="S58" s="21">
        <f t="shared" si="15"/>
        <v>124.22508558977954</v>
      </c>
      <c r="T58" s="20">
        <f t="shared" si="16"/>
        <v>40.420986669704909</v>
      </c>
      <c r="U58" s="22">
        <f t="shared" si="17"/>
        <v>77.065994075424399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175540000</v>
      </c>
      <c r="C62" s="55">
        <f t="shared" si="30"/>
        <v>0</v>
      </c>
      <c r="D62" s="55">
        <f t="shared" si="30"/>
        <v>0</v>
      </c>
      <c r="E62" s="55">
        <f t="shared" si="30"/>
        <v>175540000</v>
      </c>
      <c r="F62" s="56">
        <f t="shared" si="30"/>
        <v>175540000</v>
      </c>
      <c r="G62" s="57">
        <f t="shared" si="30"/>
        <v>101061000</v>
      </c>
      <c r="H62" s="56">
        <f t="shared" si="30"/>
        <v>22452000</v>
      </c>
      <c r="I62" s="57">
        <f t="shared" si="30"/>
        <v>41724608</v>
      </c>
      <c r="J62" s="56">
        <f t="shared" si="30"/>
        <v>48503000</v>
      </c>
      <c r="K62" s="57">
        <f t="shared" si="30"/>
        <v>93557038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70955000</v>
      </c>
      <c r="Q62" s="57">
        <f t="shared" si="30"/>
        <v>135281646</v>
      </c>
      <c r="R62" s="38">
        <f t="shared" si="14"/>
        <v>116.02975236059147</v>
      </c>
      <c r="S62" s="39">
        <f t="shared" si="15"/>
        <v>124.22508558977954</v>
      </c>
      <c r="T62" s="38">
        <f t="shared" si="16"/>
        <v>40.420986669704909</v>
      </c>
      <c r="U62" s="39">
        <f t="shared" si="17"/>
        <v>77.065994075424399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604946000</v>
      </c>
      <c r="C8" s="40">
        <f t="shared" si="0"/>
        <v>0</v>
      </c>
      <c r="D8" s="40">
        <f t="shared" si="0"/>
        <v>0</v>
      </c>
      <c r="E8" s="40">
        <f t="shared" si="0"/>
        <v>604946000</v>
      </c>
      <c r="F8" s="41">
        <f t="shared" si="0"/>
        <v>604946000</v>
      </c>
      <c r="G8" s="42">
        <f t="shared" si="0"/>
        <v>340451000</v>
      </c>
      <c r="H8" s="41">
        <f t="shared" si="0"/>
        <v>4580000</v>
      </c>
      <c r="I8" s="42">
        <f t="shared" si="0"/>
        <v>20879659</v>
      </c>
      <c r="J8" s="41">
        <f t="shared" si="0"/>
        <v>29172000</v>
      </c>
      <c r="K8" s="42">
        <f t="shared" si="0"/>
        <v>23413727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33752000</v>
      </c>
      <c r="Q8" s="42">
        <f t="shared" si="0"/>
        <v>44293386</v>
      </c>
      <c r="R8" s="16">
        <f>IF(($H8       =0),0,((($J8       -$H8       )/$H8       )*100))</f>
        <v>536.94323144104806</v>
      </c>
      <c r="S8" s="17">
        <f>IF(($I8       =0),0,((($K8       -$I8       )/$I8       )*100))</f>
        <v>12.136539203058824</v>
      </c>
      <c r="T8" s="16">
        <f>IF(($E8       =0),0,(($P8       /$E8       )*100))</f>
        <v>5.5793409659705162</v>
      </c>
      <c r="U8" s="18">
        <f>IF(($E8       =0),0,(($Q8       /$E8       )*100))</f>
        <v>7.3218743491154576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583707000</v>
      </c>
      <c r="C9" s="43">
        <f t="shared" si="2"/>
        <v>0</v>
      </c>
      <c r="D9" s="43">
        <f t="shared" si="2"/>
        <v>0</v>
      </c>
      <c r="E9" s="43">
        <f t="shared" si="2"/>
        <v>583707000</v>
      </c>
      <c r="F9" s="44">
        <f t="shared" si="2"/>
        <v>583707000</v>
      </c>
      <c r="G9" s="45">
        <f t="shared" si="2"/>
        <v>330229000</v>
      </c>
      <c r="H9" s="44">
        <f t="shared" si="2"/>
        <v>4019000</v>
      </c>
      <c r="I9" s="45">
        <f t="shared" si="2"/>
        <v>20320800</v>
      </c>
      <c r="J9" s="44">
        <f t="shared" si="2"/>
        <v>27285000</v>
      </c>
      <c r="K9" s="45">
        <f t="shared" si="2"/>
        <v>23055796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31304000</v>
      </c>
      <c r="Q9" s="45">
        <f t="shared" si="2"/>
        <v>43376596</v>
      </c>
      <c r="R9" s="20">
        <f>IF(($H9       =0),0,((($J9       -$H9       )/$H9       )*100))</f>
        <v>578.9002239363025</v>
      </c>
      <c r="S9" s="21">
        <f>IF(($I9       =0),0,((($K9       -$I9       )/$I9       )*100))</f>
        <v>13.459096098578796</v>
      </c>
      <c r="T9" s="20">
        <f>IF(($E9       =0),0,(($P9       /$E9       )*100))</f>
        <v>5.3629646380804061</v>
      </c>
      <c r="U9" s="22">
        <f>IF(($E9       =0),0,(($Q9       /$E9       )*100))</f>
        <v>7.4312276536001791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270028000</v>
      </c>
      <c r="C12" s="46"/>
      <c r="D12" s="46"/>
      <c r="E12" s="46">
        <f t="shared" si="4"/>
        <v>270028000</v>
      </c>
      <c r="F12" s="47">
        <v>270028000</v>
      </c>
      <c r="G12" s="48">
        <v>91809000</v>
      </c>
      <c r="H12" s="47">
        <v>4019000</v>
      </c>
      <c r="I12" s="48">
        <v>5312701</v>
      </c>
      <c r="J12" s="47">
        <v>4661000</v>
      </c>
      <c r="K12" s="48">
        <v>6174769</v>
      </c>
      <c r="L12" s="47"/>
      <c r="M12" s="48"/>
      <c r="N12" s="47"/>
      <c r="O12" s="48"/>
      <c r="P12" s="47">
        <f t="shared" si="5"/>
        <v>8680000</v>
      </c>
      <c r="Q12" s="48">
        <f t="shared" si="6"/>
        <v>11487470</v>
      </c>
      <c r="R12" s="24">
        <f t="shared" si="7"/>
        <v>15.974122916148294</v>
      </c>
      <c r="S12" s="25">
        <f t="shared" si="8"/>
        <v>16.226548416709317</v>
      </c>
      <c r="T12" s="24">
        <f t="shared" si="9"/>
        <v>3.2144814611818036</v>
      </c>
      <c r="U12" s="26">
        <f t="shared" si="10"/>
        <v>4.2541773445716737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21739000</v>
      </c>
      <c r="C14" s="46"/>
      <c r="D14" s="46"/>
      <c r="E14" s="46">
        <f t="shared" si="4"/>
        <v>21739000</v>
      </c>
      <c r="F14" s="47">
        <v>21739000</v>
      </c>
      <c r="G14" s="48">
        <v>15435000</v>
      </c>
      <c r="H14" s="47"/>
      <c r="I14" s="48">
        <v>45066</v>
      </c>
      <c r="J14" s="47">
        <v>3865000</v>
      </c>
      <c r="K14" s="48">
        <v>3810804</v>
      </c>
      <c r="L14" s="47"/>
      <c r="M14" s="48"/>
      <c r="N14" s="47"/>
      <c r="O14" s="48"/>
      <c r="P14" s="47">
        <f t="shared" si="5"/>
        <v>3865000</v>
      </c>
      <c r="Q14" s="48">
        <f t="shared" si="6"/>
        <v>3855870</v>
      </c>
      <c r="R14" s="24">
        <f t="shared" si="7"/>
        <v>0</v>
      </c>
      <c r="S14" s="25">
        <f t="shared" si="8"/>
        <v>8356.0511250166419</v>
      </c>
      <c r="T14" s="24">
        <f t="shared" si="9"/>
        <v>17.779106674640047</v>
      </c>
      <c r="U14" s="26">
        <f t="shared" si="10"/>
        <v>17.737108422650536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291940000</v>
      </c>
      <c r="C26" s="46"/>
      <c r="D26" s="46"/>
      <c r="E26" s="46">
        <f t="shared" si="4"/>
        <v>291940000</v>
      </c>
      <c r="F26" s="47">
        <v>291940000</v>
      </c>
      <c r="G26" s="48">
        <v>222985000</v>
      </c>
      <c r="H26" s="47"/>
      <c r="I26" s="48">
        <v>14963033</v>
      </c>
      <c r="J26" s="47">
        <v>18759000</v>
      </c>
      <c r="K26" s="48">
        <v>13070223</v>
      </c>
      <c r="L26" s="47"/>
      <c r="M26" s="48"/>
      <c r="N26" s="47"/>
      <c r="O26" s="48"/>
      <c r="P26" s="47">
        <f t="shared" si="5"/>
        <v>18759000</v>
      </c>
      <c r="Q26" s="48">
        <f t="shared" si="6"/>
        <v>28033256</v>
      </c>
      <c r="R26" s="24">
        <f t="shared" si="7"/>
        <v>0</v>
      </c>
      <c r="S26" s="25">
        <f t="shared" si="8"/>
        <v>-12.649908611442614</v>
      </c>
      <c r="T26" s="24">
        <f t="shared" si="9"/>
        <v>6.4256354045351776</v>
      </c>
      <c r="U26" s="26">
        <f t="shared" si="10"/>
        <v>9.6024032335411391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21239000</v>
      </c>
      <c r="C27" s="43">
        <f t="shared" si="11"/>
        <v>0</v>
      </c>
      <c r="D27" s="43">
        <f t="shared" si="11"/>
        <v>0</v>
      </c>
      <c r="E27" s="43">
        <f t="shared" si="11"/>
        <v>21239000</v>
      </c>
      <c r="F27" s="44">
        <f t="shared" si="11"/>
        <v>21239000</v>
      </c>
      <c r="G27" s="45">
        <f t="shared" si="11"/>
        <v>10222000</v>
      </c>
      <c r="H27" s="44">
        <f t="shared" si="11"/>
        <v>561000</v>
      </c>
      <c r="I27" s="45">
        <f t="shared" si="11"/>
        <v>558859</v>
      </c>
      <c r="J27" s="44">
        <f t="shared" si="11"/>
        <v>1887000</v>
      </c>
      <c r="K27" s="45">
        <f t="shared" si="11"/>
        <v>357931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2448000</v>
      </c>
      <c r="Q27" s="45">
        <f t="shared" si="11"/>
        <v>916790</v>
      </c>
      <c r="R27" s="20">
        <f t="shared" si="7"/>
        <v>236.36363636363637</v>
      </c>
      <c r="S27" s="21">
        <f t="shared" si="8"/>
        <v>-35.953254756566508</v>
      </c>
      <c r="T27" s="20">
        <f t="shared" si="9"/>
        <v>11.52596638259805</v>
      </c>
      <c r="U27" s="22">
        <f t="shared" si="10"/>
        <v>4.3165403267573801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14276000</v>
      </c>
      <c r="C29" s="46"/>
      <c r="D29" s="46"/>
      <c r="E29" s="46">
        <f t="shared" si="4"/>
        <v>14276000</v>
      </c>
      <c r="F29" s="47">
        <v>14276000</v>
      </c>
      <c r="G29" s="48">
        <v>7138000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561000</v>
      </c>
      <c r="I30" s="48">
        <v>546267</v>
      </c>
      <c r="J30" s="47">
        <v>1619000</v>
      </c>
      <c r="K30" s="48">
        <v>98325</v>
      </c>
      <c r="L30" s="47"/>
      <c r="M30" s="48"/>
      <c r="N30" s="47"/>
      <c r="O30" s="48"/>
      <c r="P30" s="47">
        <f t="shared" si="5"/>
        <v>2180000</v>
      </c>
      <c r="Q30" s="48">
        <f t="shared" si="6"/>
        <v>644592</v>
      </c>
      <c r="R30" s="24">
        <f t="shared" si="7"/>
        <v>188.59180035650624</v>
      </c>
      <c r="S30" s="25">
        <f t="shared" si="8"/>
        <v>-82.000560165633289</v>
      </c>
      <c r="T30" s="24">
        <f t="shared" si="9"/>
        <v>99.090909090909093</v>
      </c>
      <c r="U30" s="26">
        <f t="shared" si="10"/>
        <v>29.29963636363636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884000</v>
      </c>
      <c r="H32" s="47"/>
      <c r="I32" s="48">
        <v>12592</v>
      </c>
      <c r="J32" s="47">
        <v>268000</v>
      </c>
      <c r="K32" s="48">
        <v>259606</v>
      </c>
      <c r="L32" s="47"/>
      <c r="M32" s="48"/>
      <c r="N32" s="47"/>
      <c r="O32" s="48"/>
      <c r="P32" s="47">
        <f t="shared" si="5"/>
        <v>268000</v>
      </c>
      <c r="Q32" s="48">
        <f t="shared" si="6"/>
        <v>272198</v>
      </c>
      <c r="R32" s="24">
        <f t="shared" si="7"/>
        <v>0</v>
      </c>
      <c r="S32" s="25">
        <f t="shared" si="8"/>
        <v>1961.6740787801778</v>
      </c>
      <c r="T32" s="24">
        <f t="shared" si="9"/>
        <v>21.219319081551859</v>
      </c>
      <c r="U32" s="26">
        <f t="shared" si="10"/>
        <v>21.551702296120347</v>
      </c>
      <c r="V32" s="47"/>
      <c r="W32" s="48"/>
    </row>
    <row r="33" spans="1:23" ht="13" x14ac:dyDescent="0.3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15700000</v>
      </c>
      <c r="C42" s="52">
        <f t="shared" si="13"/>
        <v>0</v>
      </c>
      <c r="D42" s="52">
        <f t="shared" si="13"/>
        <v>0</v>
      </c>
      <c r="E42" s="52">
        <f t="shared" si="13"/>
        <v>15700000</v>
      </c>
      <c r="F42" s="53">
        <f t="shared" si="13"/>
        <v>15700000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14550000</v>
      </c>
      <c r="C43" s="43">
        <f t="shared" si="19"/>
        <v>0</v>
      </c>
      <c r="D43" s="43">
        <f t="shared" si="19"/>
        <v>0</v>
      </c>
      <c r="E43" s="43">
        <f t="shared" si="19"/>
        <v>14550000</v>
      </c>
      <c r="F43" s="44">
        <f t="shared" si="19"/>
        <v>14550000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13500000</v>
      </c>
      <c r="C44" s="49"/>
      <c r="D44" s="49"/>
      <c r="E44" s="49">
        <f t="shared" ref="E44:E61" si="21">$B44      +$C44      +$D44</f>
        <v>13500000</v>
      </c>
      <c r="F44" s="50">
        <v>13500000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550000</v>
      </c>
      <c r="C45" s="46"/>
      <c r="D45" s="46"/>
      <c r="E45" s="46">
        <f t="shared" si="21"/>
        <v>550000</v>
      </c>
      <c r="F45" s="47">
        <v>550000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1150000</v>
      </c>
      <c r="C53" s="43">
        <f t="shared" si="24"/>
        <v>0</v>
      </c>
      <c r="D53" s="43">
        <f t="shared" si="24"/>
        <v>0</v>
      </c>
      <c r="E53" s="43">
        <f t="shared" si="24"/>
        <v>1150000</v>
      </c>
      <c r="F53" s="44">
        <f t="shared" si="24"/>
        <v>1150000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1150000</v>
      </c>
      <c r="C56" s="46"/>
      <c r="D56" s="46"/>
      <c r="E56" s="46">
        <f t="shared" si="21"/>
        <v>1150000</v>
      </c>
      <c r="F56" s="47">
        <v>1150000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620646000</v>
      </c>
      <c r="C58" s="43">
        <f t="shared" si="26"/>
        <v>0</v>
      </c>
      <c r="D58" s="43">
        <f t="shared" si="26"/>
        <v>0</v>
      </c>
      <c r="E58" s="43">
        <f t="shared" si="26"/>
        <v>620646000</v>
      </c>
      <c r="F58" s="44">
        <f t="shared" si="26"/>
        <v>620646000</v>
      </c>
      <c r="G58" s="45">
        <f t="shared" si="26"/>
        <v>340451000</v>
      </c>
      <c r="H58" s="44">
        <f t="shared" si="26"/>
        <v>4580000</v>
      </c>
      <c r="I58" s="45">
        <f t="shared" si="26"/>
        <v>20879659</v>
      </c>
      <c r="J58" s="44">
        <f t="shared" si="26"/>
        <v>29172000</v>
      </c>
      <c r="K58" s="45">
        <f t="shared" si="26"/>
        <v>23413727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33752000</v>
      </c>
      <c r="Q58" s="45">
        <f t="shared" si="26"/>
        <v>44293386</v>
      </c>
      <c r="R58" s="20">
        <f t="shared" si="14"/>
        <v>536.94323144104806</v>
      </c>
      <c r="S58" s="21">
        <f t="shared" si="15"/>
        <v>12.136539203058824</v>
      </c>
      <c r="T58" s="20">
        <f t="shared" si="16"/>
        <v>5.4382047092867749</v>
      </c>
      <c r="U58" s="22">
        <f t="shared" si="17"/>
        <v>7.1366585783200085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513434000</v>
      </c>
      <c r="C59" s="43">
        <f t="shared" si="28"/>
        <v>0</v>
      </c>
      <c r="D59" s="43">
        <f t="shared" si="28"/>
        <v>0</v>
      </c>
      <c r="E59" s="43">
        <f t="shared" si="28"/>
        <v>513434000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12224361</v>
      </c>
      <c r="J59" s="44">
        <f t="shared" si="28"/>
        <v>0</v>
      </c>
      <c r="K59" s="45">
        <f t="shared" si="28"/>
        <v>141356908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153581269</v>
      </c>
      <c r="R59" s="20">
        <f t="shared" si="14"/>
        <v>0</v>
      </c>
      <c r="S59" s="21">
        <f t="shared" si="15"/>
        <v>1056.3541685328173</v>
      </c>
      <c r="T59" s="20">
        <f t="shared" si="16"/>
        <v>0</v>
      </c>
      <c r="U59" s="22">
        <f t="shared" si="17"/>
        <v>29.912563055816328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513434000</v>
      </c>
      <c r="C60" s="49"/>
      <c r="D60" s="49"/>
      <c r="E60" s="49">
        <f t="shared" si="21"/>
        <v>513434000</v>
      </c>
      <c r="F60" s="50"/>
      <c r="G60" s="51"/>
      <c r="H60" s="50"/>
      <c r="I60" s="51">
        <v>12224361</v>
      </c>
      <c r="J60" s="50"/>
      <c r="K60" s="51">
        <v>141356908</v>
      </c>
      <c r="L60" s="50"/>
      <c r="M60" s="51"/>
      <c r="N60" s="50"/>
      <c r="O60" s="51"/>
      <c r="P60" s="50">
        <f t="shared" si="22"/>
        <v>0</v>
      </c>
      <c r="Q60" s="51">
        <f t="shared" si="23"/>
        <v>153581269</v>
      </c>
      <c r="R60" s="28">
        <f t="shared" si="14"/>
        <v>0</v>
      </c>
      <c r="S60" s="29">
        <f t="shared" si="15"/>
        <v>1056.3541685328173</v>
      </c>
      <c r="T60" s="28">
        <f t="shared" si="16"/>
        <v>0</v>
      </c>
      <c r="U60" s="30">
        <f t="shared" si="17"/>
        <v>29.912563055816328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1134080000</v>
      </c>
      <c r="C62" s="55">
        <f t="shared" si="30"/>
        <v>0</v>
      </c>
      <c r="D62" s="55">
        <f t="shared" si="30"/>
        <v>0</v>
      </c>
      <c r="E62" s="55">
        <f t="shared" si="30"/>
        <v>1134080000</v>
      </c>
      <c r="F62" s="56">
        <f t="shared" si="30"/>
        <v>620646000</v>
      </c>
      <c r="G62" s="57">
        <f t="shared" si="30"/>
        <v>340451000</v>
      </c>
      <c r="H62" s="56">
        <f t="shared" si="30"/>
        <v>4580000</v>
      </c>
      <c r="I62" s="57">
        <f t="shared" si="30"/>
        <v>33104020</v>
      </c>
      <c r="J62" s="56">
        <f t="shared" si="30"/>
        <v>29172000</v>
      </c>
      <c r="K62" s="57">
        <f t="shared" si="30"/>
        <v>164770635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33752000</v>
      </c>
      <c r="Q62" s="57">
        <f t="shared" si="30"/>
        <v>197874655</v>
      </c>
      <c r="R62" s="38">
        <f t="shared" si="14"/>
        <v>536.94323144104806</v>
      </c>
      <c r="S62" s="39">
        <f t="shared" si="15"/>
        <v>397.73603024647764</v>
      </c>
      <c r="T62" s="38">
        <f t="shared" si="16"/>
        <v>2.9761568848758464</v>
      </c>
      <c r="U62" s="39">
        <f t="shared" si="17"/>
        <v>17.448033207533861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534572000</v>
      </c>
      <c r="C8" s="40">
        <f t="shared" si="0"/>
        <v>0</v>
      </c>
      <c r="D8" s="40">
        <f t="shared" si="0"/>
        <v>0</v>
      </c>
      <c r="E8" s="40">
        <f t="shared" si="0"/>
        <v>534572000</v>
      </c>
      <c r="F8" s="41">
        <f t="shared" si="0"/>
        <v>534572000</v>
      </c>
      <c r="G8" s="42">
        <f t="shared" si="0"/>
        <v>365933000</v>
      </c>
      <c r="H8" s="41">
        <f t="shared" si="0"/>
        <v>66025000</v>
      </c>
      <c r="I8" s="42">
        <f t="shared" si="0"/>
        <v>0</v>
      </c>
      <c r="J8" s="41">
        <f t="shared" si="0"/>
        <v>119105000</v>
      </c>
      <c r="K8" s="42">
        <f t="shared" si="0"/>
        <v>47996603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185130000</v>
      </c>
      <c r="Q8" s="42">
        <f t="shared" si="0"/>
        <v>47996603</v>
      </c>
      <c r="R8" s="16">
        <f>IF(($H8       =0),0,((($J8       -$H8       )/$H8       )*100))</f>
        <v>80.39379023097311</v>
      </c>
      <c r="S8" s="17">
        <f>IF(($I8       =0),0,((($K8       -$I8       )/$I8       )*100))</f>
        <v>0</v>
      </c>
      <c r="T8" s="16">
        <f>IF(($E8       =0),0,(($P8       /$E8       )*100))</f>
        <v>34.63144347253504</v>
      </c>
      <c r="U8" s="18">
        <f>IF(($E8       =0),0,(($Q8       /$E8       )*100))</f>
        <v>8.9785104719289457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521418000</v>
      </c>
      <c r="C9" s="43">
        <f t="shared" si="2"/>
        <v>0</v>
      </c>
      <c r="D9" s="43">
        <f t="shared" si="2"/>
        <v>0</v>
      </c>
      <c r="E9" s="43">
        <f t="shared" si="2"/>
        <v>521418000</v>
      </c>
      <c r="F9" s="44">
        <f t="shared" si="2"/>
        <v>521418000</v>
      </c>
      <c r="G9" s="45">
        <f t="shared" si="2"/>
        <v>353680000</v>
      </c>
      <c r="H9" s="44">
        <f t="shared" si="2"/>
        <v>61755000</v>
      </c>
      <c r="I9" s="45">
        <f t="shared" si="2"/>
        <v>0</v>
      </c>
      <c r="J9" s="44">
        <f t="shared" si="2"/>
        <v>114275000</v>
      </c>
      <c r="K9" s="45">
        <f t="shared" si="2"/>
        <v>47713602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176030000</v>
      </c>
      <c r="Q9" s="45">
        <f t="shared" si="2"/>
        <v>47713602</v>
      </c>
      <c r="R9" s="20">
        <f>IF(($H9       =0),0,((($J9       -$H9       )/$H9       )*100))</f>
        <v>85.045745283782693</v>
      </c>
      <c r="S9" s="21">
        <f>IF(($I9       =0),0,((($K9       -$I9       )/$I9       )*100))</f>
        <v>0</v>
      </c>
      <c r="T9" s="20">
        <f>IF(($E9       =0),0,(($P9       /$E9       )*100))</f>
        <v>33.759862528719758</v>
      </c>
      <c r="U9" s="22">
        <f>IF(($E9       =0),0,(($Q9       /$E9       )*100))</f>
        <v>9.1507393300576503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104228000</v>
      </c>
      <c r="C10" s="46"/>
      <c r="D10" s="46"/>
      <c r="E10" s="46">
        <f t="shared" ref="E10:E41" si="4">$B10      +$C10      +$D10</f>
        <v>104228000</v>
      </c>
      <c r="F10" s="47">
        <v>104228000</v>
      </c>
      <c r="G10" s="48">
        <v>88718000</v>
      </c>
      <c r="H10" s="47">
        <v>25274000</v>
      </c>
      <c r="I10" s="48"/>
      <c r="J10" s="47">
        <v>28584000</v>
      </c>
      <c r="K10" s="48">
        <v>39034337</v>
      </c>
      <c r="L10" s="47"/>
      <c r="M10" s="48"/>
      <c r="N10" s="47"/>
      <c r="O10" s="48"/>
      <c r="P10" s="47">
        <f t="shared" ref="P10:P41" si="5">$H10      +$J10      +$L10      +$N10</f>
        <v>53858000</v>
      </c>
      <c r="Q10" s="48">
        <f t="shared" ref="Q10:Q41" si="6">$I10      +$K10      +$M10      +$O10</f>
        <v>39034337</v>
      </c>
      <c r="R10" s="24">
        <f t="shared" ref="R10:R41" si="7">IF(($H10      =0),0,((($J10      -$H10      )/$H10      )*100))</f>
        <v>13.09646276806204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51.673254787581072</v>
      </c>
      <c r="U10" s="26">
        <f t="shared" ref="U10:U41" si="10">IF(($E10      =0),0,(($Q10      /$E10      )*100))</f>
        <v>37.450912422765477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6460000</v>
      </c>
      <c r="C13" s="46"/>
      <c r="D13" s="46"/>
      <c r="E13" s="46">
        <f t="shared" si="4"/>
        <v>6460000</v>
      </c>
      <c r="F13" s="47">
        <v>6460000</v>
      </c>
      <c r="G13" s="48">
        <v>4160000</v>
      </c>
      <c r="H13" s="47"/>
      <c r="I13" s="48"/>
      <c r="J13" s="47">
        <v>5855000</v>
      </c>
      <c r="K13" s="48">
        <v>1765907</v>
      </c>
      <c r="L13" s="47"/>
      <c r="M13" s="48"/>
      <c r="N13" s="47"/>
      <c r="O13" s="48"/>
      <c r="P13" s="47">
        <f t="shared" si="5"/>
        <v>5855000</v>
      </c>
      <c r="Q13" s="48">
        <f t="shared" si="6"/>
        <v>1765907</v>
      </c>
      <c r="R13" s="24">
        <f t="shared" si="7"/>
        <v>0</v>
      </c>
      <c r="S13" s="25">
        <f t="shared" si="8"/>
        <v>0</v>
      </c>
      <c r="T13" s="24">
        <f t="shared" si="9"/>
        <v>90.634674922600624</v>
      </c>
      <c r="U13" s="26">
        <f t="shared" si="10"/>
        <v>27.336021671826629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305793000</v>
      </c>
      <c r="C22" s="46"/>
      <c r="D22" s="46"/>
      <c r="E22" s="46">
        <f t="shared" si="4"/>
        <v>305793000</v>
      </c>
      <c r="F22" s="47">
        <v>305793000</v>
      </c>
      <c r="G22" s="48">
        <v>200000000</v>
      </c>
      <c r="H22" s="47">
        <v>26630000</v>
      </c>
      <c r="I22" s="48"/>
      <c r="J22" s="47">
        <v>55333000</v>
      </c>
      <c r="K22" s="48">
        <v>-18248104</v>
      </c>
      <c r="L22" s="47"/>
      <c r="M22" s="48"/>
      <c r="N22" s="47"/>
      <c r="O22" s="48"/>
      <c r="P22" s="47">
        <f t="shared" si="5"/>
        <v>81963000</v>
      </c>
      <c r="Q22" s="48">
        <f t="shared" si="6"/>
        <v>-18248104</v>
      </c>
      <c r="R22" s="24">
        <f t="shared" si="7"/>
        <v>107.78445362373263</v>
      </c>
      <c r="S22" s="25">
        <f t="shared" si="8"/>
        <v>0</v>
      </c>
      <c r="T22" s="24">
        <f t="shared" si="9"/>
        <v>26.803425846896427</v>
      </c>
      <c r="U22" s="26">
        <f t="shared" si="10"/>
        <v>-5.967469497339704</v>
      </c>
      <c r="V22" s="47"/>
      <c r="W22" s="48"/>
    </row>
    <row r="23" spans="1:23" ht="13" x14ac:dyDescent="0.3">
      <c r="A23" s="23" t="s">
        <v>50</v>
      </c>
      <c r="B23" s="46">
        <v>104937000</v>
      </c>
      <c r="C23" s="46"/>
      <c r="D23" s="46"/>
      <c r="E23" s="46">
        <f t="shared" si="4"/>
        <v>104937000</v>
      </c>
      <c r="F23" s="47">
        <v>104937000</v>
      </c>
      <c r="G23" s="48">
        <v>60802000</v>
      </c>
      <c r="H23" s="47">
        <v>9851000</v>
      </c>
      <c r="I23" s="48"/>
      <c r="J23" s="47">
        <v>24503000</v>
      </c>
      <c r="K23" s="48">
        <v>25161462</v>
      </c>
      <c r="L23" s="47"/>
      <c r="M23" s="48"/>
      <c r="N23" s="47"/>
      <c r="O23" s="48"/>
      <c r="P23" s="47">
        <f t="shared" si="5"/>
        <v>34354000</v>
      </c>
      <c r="Q23" s="48">
        <f t="shared" si="6"/>
        <v>25161462</v>
      </c>
      <c r="R23" s="24">
        <f t="shared" si="7"/>
        <v>148.73616891686123</v>
      </c>
      <c r="S23" s="25">
        <f t="shared" si="8"/>
        <v>0</v>
      </c>
      <c r="T23" s="24">
        <f t="shared" si="9"/>
        <v>32.73773788082373</v>
      </c>
      <c r="U23" s="26">
        <f t="shared" si="10"/>
        <v>23.977683753109009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13154000</v>
      </c>
      <c r="C27" s="43">
        <f t="shared" si="11"/>
        <v>0</v>
      </c>
      <c r="D27" s="43">
        <f t="shared" si="11"/>
        <v>0</v>
      </c>
      <c r="E27" s="43">
        <f t="shared" si="11"/>
        <v>13154000</v>
      </c>
      <c r="F27" s="44">
        <f t="shared" si="11"/>
        <v>13154000</v>
      </c>
      <c r="G27" s="45">
        <f t="shared" si="11"/>
        <v>12253000</v>
      </c>
      <c r="H27" s="44">
        <f t="shared" si="11"/>
        <v>4270000</v>
      </c>
      <c r="I27" s="45">
        <f t="shared" si="11"/>
        <v>0</v>
      </c>
      <c r="J27" s="44">
        <f t="shared" si="11"/>
        <v>4830000</v>
      </c>
      <c r="K27" s="45">
        <f t="shared" si="11"/>
        <v>283001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9100000</v>
      </c>
      <c r="Q27" s="45">
        <f t="shared" si="11"/>
        <v>283001</v>
      </c>
      <c r="R27" s="20">
        <f t="shared" si="7"/>
        <v>13.114754098360656</v>
      </c>
      <c r="S27" s="21">
        <f t="shared" si="8"/>
        <v>0</v>
      </c>
      <c r="T27" s="20">
        <f t="shared" si="9"/>
        <v>69.180477421316709</v>
      </c>
      <c r="U27" s="22">
        <f t="shared" si="10"/>
        <v>2.1514444275505551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>
        <v>142592</v>
      </c>
      <c r="L30" s="47"/>
      <c r="M30" s="48"/>
      <c r="N30" s="47"/>
      <c r="O30" s="48"/>
      <c r="P30" s="47">
        <f t="shared" si="5"/>
        <v>0</v>
      </c>
      <c r="Q30" s="48">
        <f t="shared" si="6"/>
        <v>142592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7.1295999999999999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3004000</v>
      </c>
      <c r="C32" s="46"/>
      <c r="D32" s="46"/>
      <c r="E32" s="46">
        <f t="shared" si="4"/>
        <v>3004000</v>
      </c>
      <c r="F32" s="47">
        <v>3004000</v>
      </c>
      <c r="G32" s="48">
        <v>2103000</v>
      </c>
      <c r="H32" s="47">
        <v>221000</v>
      </c>
      <c r="I32" s="48"/>
      <c r="J32" s="47"/>
      <c r="K32" s="48">
        <v>140409</v>
      </c>
      <c r="L32" s="47"/>
      <c r="M32" s="48"/>
      <c r="N32" s="47"/>
      <c r="O32" s="48"/>
      <c r="P32" s="47">
        <f t="shared" si="5"/>
        <v>221000</v>
      </c>
      <c r="Q32" s="48">
        <f t="shared" si="6"/>
        <v>140409</v>
      </c>
      <c r="R32" s="24">
        <f t="shared" si="7"/>
        <v>-100</v>
      </c>
      <c r="S32" s="25">
        <f t="shared" si="8"/>
        <v>0</v>
      </c>
      <c r="T32" s="24">
        <f t="shared" si="9"/>
        <v>7.3568575233022644</v>
      </c>
      <c r="U32" s="26">
        <f t="shared" si="10"/>
        <v>4.6740679094540614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8150000</v>
      </c>
      <c r="C36" s="46"/>
      <c r="D36" s="46"/>
      <c r="E36" s="46">
        <f t="shared" si="4"/>
        <v>8150000</v>
      </c>
      <c r="F36" s="47">
        <v>8150000</v>
      </c>
      <c r="G36" s="48">
        <v>8150000</v>
      </c>
      <c r="H36" s="47">
        <v>4049000</v>
      </c>
      <c r="I36" s="48"/>
      <c r="J36" s="47">
        <v>4830000</v>
      </c>
      <c r="K36" s="48"/>
      <c r="L36" s="47"/>
      <c r="M36" s="48"/>
      <c r="N36" s="47"/>
      <c r="O36" s="48"/>
      <c r="P36" s="47">
        <f t="shared" si="5"/>
        <v>8879000</v>
      </c>
      <c r="Q36" s="48">
        <f t="shared" si="6"/>
        <v>0</v>
      </c>
      <c r="R36" s="24">
        <f t="shared" si="7"/>
        <v>19.28871326253396</v>
      </c>
      <c r="S36" s="25">
        <f t="shared" si="8"/>
        <v>0</v>
      </c>
      <c r="T36" s="24">
        <f t="shared" si="9"/>
        <v>108.94478527607363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9147000</v>
      </c>
      <c r="C42" s="52">
        <f t="shared" si="13"/>
        <v>0</v>
      </c>
      <c r="D42" s="52">
        <f t="shared" si="13"/>
        <v>0</v>
      </c>
      <c r="E42" s="52">
        <f t="shared" si="13"/>
        <v>9147000</v>
      </c>
      <c r="F42" s="53">
        <f t="shared" si="13"/>
        <v>9147000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9147000</v>
      </c>
      <c r="C43" s="43">
        <f t="shared" si="19"/>
        <v>0</v>
      </c>
      <c r="D43" s="43">
        <f t="shared" si="19"/>
        <v>0</v>
      </c>
      <c r="E43" s="43">
        <f t="shared" si="19"/>
        <v>9147000</v>
      </c>
      <c r="F43" s="44">
        <f t="shared" si="19"/>
        <v>9147000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9147000</v>
      </c>
      <c r="C45" s="46"/>
      <c r="D45" s="46"/>
      <c r="E45" s="46">
        <f t="shared" si="21"/>
        <v>9147000</v>
      </c>
      <c r="F45" s="47">
        <v>9147000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543719000</v>
      </c>
      <c r="C58" s="43">
        <f t="shared" si="26"/>
        <v>0</v>
      </c>
      <c r="D58" s="43">
        <f t="shared" si="26"/>
        <v>0</v>
      </c>
      <c r="E58" s="43">
        <f t="shared" si="26"/>
        <v>543719000</v>
      </c>
      <c r="F58" s="44">
        <f t="shared" si="26"/>
        <v>543719000</v>
      </c>
      <c r="G58" s="45">
        <f t="shared" si="26"/>
        <v>365933000</v>
      </c>
      <c r="H58" s="44">
        <f t="shared" si="26"/>
        <v>66025000</v>
      </c>
      <c r="I58" s="45">
        <f t="shared" si="26"/>
        <v>0</v>
      </c>
      <c r="J58" s="44">
        <f t="shared" si="26"/>
        <v>119105000</v>
      </c>
      <c r="K58" s="45">
        <f t="shared" si="26"/>
        <v>47996603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185130000</v>
      </c>
      <c r="Q58" s="45">
        <f t="shared" si="26"/>
        <v>47996603</v>
      </c>
      <c r="R58" s="20">
        <f t="shared" si="14"/>
        <v>80.39379023097311</v>
      </c>
      <c r="S58" s="21">
        <f t="shared" si="15"/>
        <v>0</v>
      </c>
      <c r="T58" s="20">
        <f t="shared" si="16"/>
        <v>34.048837726840517</v>
      </c>
      <c r="U58" s="22">
        <f t="shared" si="17"/>
        <v>8.8274647382195575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543719000</v>
      </c>
      <c r="C62" s="55">
        <f t="shared" si="30"/>
        <v>0</v>
      </c>
      <c r="D62" s="55">
        <f t="shared" si="30"/>
        <v>0</v>
      </c>
      <c r="E62" s="55">
        <f t="shared" si="30"/>
        <v>543719000</v>
      </c>
      <c r="F62" s="56">
        <f t="shared" si="30"/>
        <v>543719000</v>
      </c>
      <c r="G62" s="57">
        <f t="shared" si="30"/>
        <v>365933000</v>
      </c>
      <c r="H62" s="56">
        <f t="shared" si="30"/>
        <v>66025000</v>
      </c>
      <c r="I62" s="57">
        <f t="shared" si="30"/>
        <v>0</v>
      </c>
      <c r="J62" s="56">
        <f t="shared" si="30"/>
        <v>119105000</v>
      </c>
      <c r="K62" s="57">
        <f t="shared" si="30"/>
        <v>47996603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185130000</v>
      </c>
      <c r="Q62" s="57">
        <f t="shared" si="30"/>
        <v>47996603</v>
      </c>
      <c r="R62" s="38">
        <f t="shared" si="14"/>
        <v>80.39379023097311</v>
      </c>
      <c r="S62" s="39">
        <f t="shared" si="15"/>
        <v>0</v>
      </c>
      <c r="T62" s="38">
        <f t="shared" si="16"/>
        <v>34.048837726840517</v>
      </c>
      <c r="U62" s="39">
        <f t="shared" si="17"/>
        <v>8.8274647382195575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155494000</v>
      </c>
      <c r="C8" s="40">
        <f t="shared" si="0"/>
        <v>0</v>
      </c>
      <c r="D8" s="40">
        <f t="shared" si="0"/>
        <v>0</v>
      </c>
      <c r="E8" s="40">
        <f t="shared" si="0"/>
        <v>155494000</v>
      </c>
      <c r="F8" s="41">
        <f t="shared" si="0"/>
        <v>155494000</v>
      </c>
      <c r="G8" s="42">
        <f t="shared" si="0"/>
        <v>93639000</v>
      </c>
      <c r="H8" s="41">
        <f t="shared" si="0"/>
        <v>24615000</v>
      </c>
      <c r="I8" s="42">
        <f t="shared" si="0"/>
        <v>-378000</v>
      </c>
      <c r="J8" s="41">
        <f t="shared" si="0"/>
        <v>38361000</v>
      </c>
      <c r="K8" s="42">
        <f t="shared" si="0"/>
        <v>-679000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62976000</v>
      </c>
      <c r="Q8" s="42">
        <f t="shared" si="0"/>
        <v>-1057000</v>
      </c>
      <c r="R8" s="16">
        <f>IF(($H8       =0),0,((($J8       -$H8       )/$H8       )*100))</f>
        <v>55.843997562461908</v>
      </c>
      <c r="S8" s="17">
        <f>IF(($I8       =0),0,((($K8       -$I8       )/$I8       )*100))</f>
        <v>79.629629629629633</v>
      </c>
      <c r="T8" s="16">
        <f>IF(($E8       =0),0,(($P8       /$E8       )*100))</f>
        <v>40.500598093817125</v>
      </c>
      <c r="U8" s="18">
        <f>IF(($E8       =0),0,(($Q8       /$E8       )*100))</f>
        <v>-0.67976899430203097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144483000</v>
      </c>
      <c r="C9" s="43">
        <f t="shared" si="2"/>
        <v>0</v>
      </c>
      <c r="D9" s="43">
        <f t="shared" si="2"/>
        <v>0</v>
      </c>
      <c r="E9" s="43">
        <f t="shared" si="2"/>
        <v>144483000</v>
      </c>
      <c r="F9" s="44">
        <f t="shared" si="2"/>
        <v>144483000</v>
      </c>
      <c r="G9" s="45">
        <f t="shared" si="2"/>
        <v>85082000</v>
      </c>
      <c r="H9" s="44">
        <f t="shared" si="2"/>
        <v>21581000</v>
      </c>
      <c r="I9" s="45">
        <f t="shared" si="2"/>
        <v>0</v>
      </c>
      <c r="J9" s="44">
        <f t="shared" si="2"/>
        <v>33973000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55554000</v>
      </c>
      <c r="Q9" s="45">
        <f t="shared" si="2"/>
        <v>0</v>
      </c>
      <c r="R9" s="20">
        <f>IF(($H9       =0),0,((($J9       -$H9       )/$H9       )*100))</f>
        <v>57.42087947731801</v>
      </c>
      <c r="S9" s="21">
        <f>IF(($I9       =0),0,((($K9       -$I9       )/$I9       )*100))</f>
        <v>0</v>
      </c>
      <c r="T9" s="20">
        <f>IF(($E9       =0),0,(($P9       /$E9       )*100))</f>
        <v>38.450198293224808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62683000</v>
      </c>
      <c r="C10" s="46"/>
      <c r="D10" s="46"/>
      <c r="E10" s="46">
        <f t="shared" ref="E10:E41" si="4">$B10      +$C10      +$D10</f>
        <v>62683000</v>
      </c>
      <c r="F10" s="47">
        <v>62683000</v>
      </c>
      <c r="G10" s="48">
        <v>48282000</v>
      </c>
      <c r="H10" s="47">
        <v>11518000</v>
      </c>
      <c r="I10" s="48"/>
      <c r="J10" s="47">
        <v>23961000</v>
      </c>
      <c r="K10" s="48"/>
      <c r="L10" s="47"/>
      <c r="M10" s="48"/>
      <c r="N10" s="47"/>
      <c r="O10" s="48"/>
      <c r="P10" s="47">
        <f t="shared" ref="P10:P41" si="5">$H10      +$J10      +$L10      +$N10</f>
        <v>35479000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108.03090814377497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56.600673228786114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1800000</v>
      </c>
      <c r="C13" s="46"/>
      <c r="D13" s="46"/>
      <c r="E13" s="46">
        <f t="shared" si="4"/>
        <v>1800000</v>
      </c>
      <c r="F13" s="47">
        <v>1800000</v>
      </c>
      <c r="G13" s="48">
        <v>1800000</v>
      </c>
      <c r="H13" s="47">
        <v>63000</v>
      </c>
      <c r="I13" s="48"/>
      <c r="J13" s="47">
        <v>1195000</v>
      </c>
      <c r="K13" s="48"/>
      <c r="L13" s="47"/>
      <c r="M13" s="48"/>
      <c r="N13" s="47"/>
      <c r="O13" s="48"/>
      <c r="P13" s="47">
        <f t="shared" si="5"/>
        <v>1258000</v>
      </c>
      <c r="Q13" s="48">
        <f t="shared" si="6"/>
        <v>0</v>
      </c>
      <c r="R13" s="24">
        <f t="shared" si="7"/>
        <v>1796.8253968253969</v>
      </c>
      <c r="S13" s="25">
        <f t="shared" si="8"/>
        <v>0</v>
      </c>
      <c r="T13" s="24">
        <f t="shared" si="9"/>
        <v>69.888888888888886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50000000</v>
      </c>
      <c r="C22" s="46"/>
      <c r="D22" s="46"/>
      <c r="E22" s="46">
        <f t="shared" si="4"/>
        <v>50000000</v>
      </c>
      <c r="F22" s="47">
        <v>50000000</v>
      </c>
      <c r="G22" s="48">
        <v>15000000</v>
      </c>
      <c r="H22" s="47"/>
      <c r="I22" s="48"/>
      <c r="J22" s="47">
        <v>1996000</v>
      </c>
      <c r="K22" s="48"/>
      <c r="L22" s="47"/>
      <c r="M22" s="48"/>
      <c r="N22" s="47"/>
      <c r="O22" s="48"/>
      <c r="P22" s="47">
        <f t="shared" si="5"/>
        <v>1996000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3.9919999999999995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20000000</v>
      </c>
      <c r="H23" s="47">
        <v>10000000</v>
      </c>
      <c r="I23" s="48"/>
      <c r="J23" s="47">
        <v>6821000</v>
      </c>
      <c r="K23" s="48"/>
      <c r="L23" s="47"/>
      <c r="M23" s="48"/>
      <c r="N23" s="47"/>
      <c r="O23" s="48"/>
      <c r="P23" s="47">
        <f t="shared" si="5"/>
        <v>16821000</v>
      </c>
      <c r="Q23" s="48">
        <f t="shared" si="6"/>
        <v>0</v>
      </c>
      <c r="R23" s="24">
        <f t="shared" si="7"/>
        <v>-31.790000000000003</v>
      </c>
      <c r="S23" s="25">
        <f t="shared" si="8"/>
        <v>0</v>
      </c>
      <c r="T23" s="24">
        <f t="shared" si="9"/>
        <v>56.07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11011000</v>
      </c>
      <c r="C27" s="43">
        <f t="shared" si="11"/>
        <v>0</v>
      </c>
      <c r="D27" s="43">
        <f t="shared" si="11"/>
        <v>0</v>
      </c>
      <c r="E27" s="43">
        <f t="shared" si="11"/>
        <v>11011000</v>
      </c>
      <c r="F27" s="44">
        <f t="shared" si="11"/>
        <v>11011000</v>
      </c>
      <c r="G27" s="45">
        <f t="shared" si="11"/>
        <v>8557000</v>
      </c>
      <c r="H27" s="44">
        <f t="shared" si="11"/>
        <v>3034000</v>
      </c>
      <c r="I27" s="45">
        <f t="shared" si="11"/>
        <v>-378000</v>
      </c>
      <c r="J27" s="44">
        <f t="shared" si="11"/>
        <v>4388000</v>
      </c>
      <c r="K27" s="45">
        <f t="shared" si="11"/>
        <v>-679000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7422000</v>
      </c>
      <c r="Q27" s="45">
        <f t="shared" si="11"/>
        <v>-1057000</v>
      </c>
      <c r="R27" s="20">
        <f t="shared" si="7"/>
        <v>44.627554383651947</v>
      </c>
      <c r="S27" s="21">
        <f t="shared" si="8"/>
        <v>79.629629629629633</v>
      </c>
      <c r="T27" s="20">
        <f t="shared" si="9"/>
        <v>67.405321950776496</v>
      </c>
      <c r="U27" s="22">
        <f t="shared" si="10"/>
        <v>-9.5994914176732369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17000</v>
      </c>
      <c r="I30" s="48"/>
      <c r="J30" s="47">
        <v>77000</v>
      </c>
      <c r="K30" s="48"/>
      <c r="L30" s="47"/>
      <c r="M30" s="48"/>
      <c r="N30" s="47"/>
      <c r="O30" s="48"/>
      <c r="P30" s="47">
        <f t="shared" si="5"/>
        <v>94000</v>
      </c>
      <c r="Q30" s="48">
        <f t="shared" si="6"/>
        <v>0</v>
      </c>
      <c r="R30" s="24">
        <f t="shared" si="7"/>
        <v>352.94117647058823</v>
      </c>
      <c r="S30" s="25">
        <f t="shared" si="8"/>
        <v>0</v>
      </c>
      <c r="T30" s="24">
        <f t="shared" si="9"/>
        <v>3.1333333333333333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1511000</v>
      </c>
      <c r="C32" s="46"/>
      <c r="D32" s="46"/>
      <c r="E32" s="46">
        <f t="shared" si="4"/>
        <v>1511000</v>
      </c>
      <c r="F32" s="47">
        <v>1511000</v>
      </c>
      <c r="G32" s="48">
        <v>1057000</v>
      </c>
      <c r="H32" s="47"/>
      <c r="I32" s="48">
        <v>-378000</v>
      </c>
      <c r="J32" s="47"/>
      <c r="K32" s="48">
        <v>-679000</v>
      </c>
      <c r="L32" s="47"/>
      <c r="M32" s="48"/>
      <c r="N32" s="47"/>
      <c r="O32" s="48"/>
      <c r="P32" s="47">
        <f t="shared" si="5"/>
        <v>0</v>
      </c>
      <c r="Q32" s="48">
        <f t="shared" si="6"/>
        <v>-1057000</v>
      </c>
      <c r="R32" s="24">
        <f t="shared" si="7"/>
        <v>0</v>
      </c>
      <c r="S32" s="25">
        <f t="shared" si="8"/>
        <v>79.629629629629633</v>
      </c>
      <c r="T32" s="24">
        <f t="shared" si="9"/>
        <v>0</v>
      </c>
      <c r="U32" s="26">
        <f t="shared" si="10"/>
        <v>-69.953673064195897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3000000</v>
      </c>
      <c r="H35" s="47">
        <v>1672000</v>
      </c>
      <c r="I35" s="48"/>
      <c r="J35" s="47">
        <v>2666000</v>
      </c>
      <c r="K35" s="48"/>
      <c r="L35" s="47"/>
      <c r="M35" s="48"/>
      <c r="N35" s="47"/>
      <c r="O35" s="48"/>
      <c r="P35" s="47">
        <f t="shared" si="5"/>
        <v>4338000</v>
      </c>
      <c r="Q35" s="48">
        <f t="shared" si="6"/>
        <v>0</v>
      </c>
      <c r="R35" s="24">
        <f t="shared" si="7"/>
        <v>59.449760765550238</v>
      </c>
      <c r="S35" s="25">
        <f t="shared" si="8"/>
        <v>0</v>
      </c>
      <c r="T35" s="24">
        <f t="shared" si="9"/>
        <v>86.76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1500000</v>
      </c>
      <c r="C36" s="46"/>
      <c r="D36" s="46"/>
      <c r="E36" s="46">
        <f t="shared" si="4"/>
        <v>1500000</v>
      </c>
      <c r="F36" s="47">
        <v>1500000</v>
      </c>
      <c r="G36" s="48">
        <v>1500000</v>
      </c>
      <c r="H36" s="47">
        <v>1345000</v>
      </c>
      <c r="I36" s="48"/>
      <c r="J36" s="47">
        <v>1645000</v>
      </c>
      <c r="K36" s="48"/>
      <c r="L36" s="47"/>
      <c r="M36" s="48"/>
      <c r="N36" s="47"/>
      <c r="O36" s="48"/>
      <c r="P36" s="47">
        <f t="shared" si="5"/>
        <v>2990000</v>
      </c>
      <c r="Q36" s="48">
        <f t="shared" si="6"/>
        <v>0</v>
      </c>
      <c r="R36" s="24">
        <f t="shared" si="7"/>
        <v>22.304832713754646</v>
      </c>
      <c r="S36" s="25">
        <f t="shared" si="8"/>
        <v>0</v>
      </c>
      <c r="T36" s="24">
        <f t="shared" si="9"/>
        <v>199.33333333333334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23231000</v>
      </c>
      <c r="C42" s="52">
        <f t="shared" si="13"/>
        <v>0</v>
      </c>
      <c r="D42" s="52">
        <f t="shared" si="13"/>
        <v>0</v>
      </c>
      <c r="E42" s="52">
        <f t="shared" si="13"/>
        <v>23231000</v>
      </c>
      <c r="F42" s="53">
        <f t="shared" si="13"/>
        <v>23231000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23231000</v>
      </c>
      <c r="C43" s="43">
        <f t="shared" si="19"/>
        <v>0</v>
      </c>
      <c r="D43" s="43">
        <f t="shared" si="19"/>
        <v>0</v>
      </c>
      <c r="E43" s="43">
        <f t="shared" si="19"/>
        <v>23231000</v>
      </c>
      <c r="F43" s="44">
        <f t="shared" si="19"/>
        <v>23231000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23231000</v>
      </c>
      <c r="C45" s="46"/>
      <c r="D45" s="46"/>
      <c r="E45" s="46">
        <f t="shared" si="21"/>
        <v>23231000</v>
      </c>
      <c r="F45" s="47">
        <v>23231000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178725000</v>
      </c>
      <c r="C58" s="43">
        <f t="shared" si="26"/>
        <v>0</v>
      </c>
      <c r="D58" s="43">
        <f t="shared" si="26"/>
        <v>0</v>
      </c>
      <c r="E58" s="43">
        <f t="shared" si="26"/>
        <v>178725000</v>
      </c>
      <c r="F58" s="44">
        <f t="shared" si="26"/>
        <v>178725000</v>
      </c>
      <c r="G58" s="45">
        <f t="shared" si="26"/>
        <v>93639000</v>
      </c>
      <c r="H58" s="44">
        <f t="shared" si="26"/>
        <v>24615000</v>
      </c>
      <c r="I58" s="45">
        <f t="shared" si="26"/>
        <v>-378000</v>
      </c>
      <c r="J58" s="44">
        <f t="shared" si="26"/>
        <v>38361000</v>
      </c>
      <c r="K58" s="45">
        <f t="shared" si="26"/>
        <v>-679000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62976000</v>
      </c>
      <c r="Q58" s="45">
        <f t="shared" si="26"/>
        <v>-1057000</v>
      </c>
      <c r="R58" s="20">
        <f t="shared" si="14"/>
        <v>55.843997562461908</v>
      </c>
      <c r="S58" s="21">
        <f t="shared" si="15"/>
        <v>79.629629629629633</v>
      </c>
      <c r="T58" s="20">
        <f t="shared" si="16"/>
        <v>35.236256819135541</v>
      </c>
      <c r="U58" s="22">
        <f t="shared" si="17"/>
        <v>-0.59141138620786116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178725000</v>
      </c>
      <c r="C62" s="55">
        <f t="shared" si="30"/>
        <v>0</v>
      </c>
      <c r="D62" s="55">
        <f t="shared" si="30"/>
        <v>0</v>
      </c>
      <c r="E62" s="55">
        <f t="shared" si="30"/>
        <v>178725000</v>
      </c>
      <c r="F62" s="56">
        <f t="shared" si="30"/>
        <v>178725000</v>
      </c>
      <c r="G62" s="57">
        <f t="shared" si="30"/>
        <v>93639000</v>
      </c>
      <c r="H62" s="56">
        <f t="shared" si="30"/>
        <v>24615000</v>
      </c>
      <c r="I62" s="57">
        <f t="shared" si="30"/>
        <v>-378000</v>
      </c>
      <c r="J62" s="56">
        <f t="shared" si="30"/>
        <v>38361000</v>
      </c>
      <c r="K62" s="57">
        <f t="shared" si="30"/>
        <v>-679000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62976000</v>
      </c>
      <c r="Q62" s="57">
        <f t="shared" si="30"/>
        <v>-1057000</v>
      </c>
      <c r="R62" s="38">
        <f t="shared" si="14"/>
        <v>55.843997562461908</v>
      </c>
      <c r="S62" s="39">
        <f t="shared" si="15"/>
        <v>79.629629629629633</v>
      </c>
      <c r="T62" s="38">
        <f t="shared" si="16"/>
        <v>35.236256819135541</v>
      </c>
      <c r="U62" s="39">
        <f t="shared" si="17"/>
        <v>-0.59141138620786116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111826000</v>
      </c>
      <c r="C8" s="40">
        <f t="shared" si="0"/>
        <v>0</v>
      </c>
      <c r="D8" s="40">
        <f t="shared" si="0"/>
        <v>0</v>
      </c>
      <c r="E8" s="40">
        <f t="shared" si="0"/>
        <v>111826000</v>
      </c>
      <c r="F8" s="41">
        <f t="shared" si="0"/>
        <v>111826000</v>
      </c>
      <c r="G8" s="42">
        <f t="shared" si="0"/>
        <v>98061000</v>
      </c>
      <c r="H8" s="41">
        <f t="shared" si="0"/>
        <v>32763000</v>
      </c>
      <c r="I8" s="42">
        <f t="shared" si="0"/>
        <v>0</v>
      </c>
      <c r="J8" s="41">
        <f t="shared" si="0"/>
        <v>30674000</v>
      </c>
      <c r="K8" s="42">
        <f t="shared" si="0"/>
        <v>40016226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63437000</v>
      </c>
      <c r="Q8" s="42">
        <f t="shared" si="0"/>
        <v>40016226</v>
      </c>
      <c r="R8" s="16">
        <f>IF(($H8       =0),0,((($J8       -$H8       )/$H8       )*100))</f>
        <v>-6.3760949851967164</v>
      </c>
      <c r="S8" s="17">
        <f>IF(($I8       =0),0,((($K8       -$I8       )/$I8       )*100))</f>
        <v>0</v>
      </c>
      <c r="T8" s="16">
        <f>IF(($E8       =0),0,(($P8       /$E8       )*100))</f>
        <v>56.728310053118236</v>
      </c>
      <c r="U8" s="18">
        <f>IF(($E8       =0),0,(($Q8       /$E8       )*100))</f>
        <v>35.784366784111029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98464000</v>
      </c>
      <c r="C9" s="43">
        <f t="shared" si="2"/>
        <v>0</v>
      </c>
      <c r="D9" s="43">
        <f t="shared" si="2"/>
        <v>0</v>
      </c>
      <c r="E9" s="43">
        <f t="shared" si="2"/>
        <v>98464000</v>
      </c>
      <c r="F9" s="44">
        <f t="shared" si="2"/>
        <v>98464000</v>
      </c>
      <c r="G9" s="45">
        <f t="shared" si="2"/>
        <v>85376000</v>
      </c>
      <c r="H9" s="44">
        <f t="shared" si="2"/>
        <v>32424000</v>
      </c>
      <c r="I9" s="45">
        <f t="shared" si="2"/>
        <v>0</v>
      </c>
      <c r="J9" s="44">
        <f t="shared" si="2"/>
        <v>21968000</v>
      </c>
      <c r="K9" s="45">
        <f t="shared" si="2"/>
        <v>40016226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54392000</v>
      </c>
      <c r="Q9" s="45">
        <f t="shared" si="2"/>
        <v>40016226</v>
      </c>
      <c r="R9" s="20">
        <f>IF(($H9       =0),0,((($J9       -$H9       )/$H9       )*100))</f>
        <v>-32.24771773994572</v>
      </c>
      <c r="S9" s="21">
        <f>IF(($I9       =0),0,((($K9       -$I9       )/$I9       )*100))</f>
        <v>0</v>
      </c>
      <c r="T9" s="20">
        <f>IF(($E9       =0),0,(($P9       /$E9       )*100))</f>
        <v>55.240493987650311</v>
      </c>
      <c r="U9" s="22">
        <f>IF(($E9       =0),0,(($Q9       /$E9       )*100))</f>
        <v>40.640463519662006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93665000</v>
      </c>
      <c r="C10" s="46"/>
      <c r="D10" s="46"/>
      <c r="E10" s="46">
        <f t="shared" ref="E10:E41" si="4">$B10      +$C10      +$D10</f>
        <v>93665000</v>
      </c>
      <c r="F10" s="47">
        <v>93665000</v>
      </c>
      <c r="G10" s="48">
        <v>81877000</v>
      </c>
      <c r="H10" s="47">
        <v>30857000</v>
      </c>
      <c r="I10" s="48"/>
      <c r="J10" s="47">
        <v>19990000</v>
      </c>
      <c r="K10" s="48">
        <v>37220715</v>
      </c>
      <c r="L10" s="47"/>
      <c r="M10" s="48"/>
      <c r="N10" s="47"/>
      <c r="O10" s="48"/>
      <c r="P10" s="47">
        <f t="shared" ref="P10:P41" si="5">$H10      +$J10      +$L10      +$N10</f>
        <v>50847000</v>
      </c>
      <c r="Q10" s="48">
        <f t="shared" ref="Q10:Q41" si="6">$I10      +$K10      +$M10      +$O10</f>
        <v>37220715</v>
      </c>
      <c r="R10" s="24">
        <f t="shared" ref="R10:R41" si="7">IF(($H10      =0),0,((($J10      -$H10      )/$H10      )*100))</f>
        <v>-35.217292672651261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54.286019324187265</v>
      </c>
      <c r="U10" s="26">
        <f t="shared" ref="U10:U41" si="10">IF(($E10      =0),0,(($Q10      /$E10      )*100))</f>
        <v>39.738125233545077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4799000</v>
      </c>
      <c r="C13" s="46"/>
      <c r="D13" s="46"/>
      <c r="E13" s="46">
        <f t="shared" si="4"/>
        <v>4799000</v>
      </c>
      <c r="F13" s="47">
        <v>4799000</v>
      </c>
      <c r="G13" s="48">
        <v>3499000</v>
      </c>
      <c r="H13" s="47">
        <v>1567000</v>
      </c>
      <c r="I13" s="48"/>
      <c r="J13" s="47">
        <v>1978000</v>
      </c>
      <c r="K13" s="48">
        <v>2795511</v>
      </c>
      <c r="L13" s="47"/>
      <c r="M13" s="48"/>
      <c r="N13" s="47"/>
      <c r="O13" s="48"/>
      <c r="P13" s="47">
        <f t="shared" si="5"/>
        <v>3545000</v>
      </c>
      <c r="Q13" s="48">
        <f t="shared" si="6"/>
        <v>2795511</v>
      </c>
      <c r="R13" s="24">
        <f t="shared" si="7"/>
        <v>26.228462029355455</v>
      </c>
      <c r="S13" s="25">
        <f t="shared" si="8"/>
        <v>0</v>
      </c>
      <c r="T13" s="24">
        <f t="shared" si="9"/>
        <v>73.869556157532827</v>
      </c>
      <c r="U13" s="26">
        <f t="shared" si="10"/>
        <v>58.251948322567202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13362000</v>
      </c>
      <c r="C27" s="43">
        <f t="shared" si="11"/>
        <v>0</v>
      </c>
      <c r="D27" s="43">
        <f t="shared" si="11"/>
        <v>0</v>
      </c>
      <c r="E27" s="43">
        <f t="shared" si="11"/>
        <v>13362000</v>
      </c>
      <c r="F27" s="44">
        <f t="shared" si="11"/>
        <v>13362000</v>
      </c>
      <c r="G27" s="45">
        <f t="shared" si="11"/>
        <v>12685000</v>
      </c>
      <c r="H27" s="44">
        <f t="shared" si="11"/>
        <v>339000</v>
      </c>
      <c r="I27" s="45">
        <f t="shared" si="11"/>
        <v>0</v>
      </c>
      <c r="J27" s="44">
        <f t="shared" si="11"/>
        <v>8706000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9045000</v>
      </c>
      <c r="Q27" s="45">
        <f t="shared" si="11"/>
        <v>0</v>
      </c>
      <c r="R27" s="20">
        <f t="shared" si="7"/>
        <v>2468.141592920354</v>
      </c>
      <c r="S27" s="21">
        <f t="shared" si="8"/>
        <v>0</v>
      </c>
      <c r="T27" s="20">
        <f t="shared" si="9"/>
        <v>67.691962281095641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339000</v>
      </c>
      <c r="I30" s="48"/>
      <c r="J30" s="47">
        <v>708000</v>
      </c>
      <c r="K30" s="48"/>
      <c r="L30" s="47"/>
      <c r="M30" s="48"/>
      <c r="N30" s="47"/>
      <c r="O30" s="48"/>
      <c r="P30" s="47">
        <f t="shared" si="5"/>
        <v>1047000</v>
      </c>
      <c r="Q30" s="48">
        <f t="shared" si="6"/>
        <v>0</v>
      </c>
      <c r="R30" s="24">
        <f t="shared" si="7"/>
        <v>108.84955752212389</v>
      </c>
      <c r="S30" s="25">
        <f t="shared" si="8"/>
        <v>0</v>
      </c>
      <c r="T30" s="24">
        <f t="shared" si="9"/>
        <v>33.774193548387096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2262000</v>
      </c>
      <c r="C32" s="46"/>
      <c r="D32" s="46"/>
      <c r="E32" s="46">
        <f t="shared" si="4"/>
        <v>2262000</v>
      </c>
      <c r="F32" s="47">
        <v>2262000</v>
      </c>
      <c r="G32" s="48">
        <v>1585000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8000000</v>
      </c>
      <c r="C36" s="46"/>
      <c r="D36" s="46"/>
      <c r="E36" s="46">
        <f t="shared" si="4"/>
        <v>8000000</v>
      </c>
      <c r="F36" s="47">
        <v>8000000</v>
      </c>
      <c r="G36" s="48">
        <v>8000000</v>
      </c>
      <c r="H36" s="47"/>
      <c r="I36" s="48"/>
      <c r="J36" s="47">
        <v>7998000</v>
      </c>
      <c r="K36" s="48"/>
      <c r="L36" s="47"/>
      <c r="M36" s="48"/>
      <c r="N36" s="47"/>
      <c r="O36" s="48"/>
      <c r="P36" s="47">
        <f t="shared" si="5"/>
        <v>7998000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99.975000000000009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86436000</v>
      </c>
      <c r="C42" s="52">
        <f t="shared" si="13"/>
        <v>0</v>
      </c>
      <c r="D42" s="52">
        <f t="shared" si="13"/>
        <v>0</v>
      </c>
      <c r="E42" s="52">
        <f t="shared" si="13"/>
        <v>86436000</v>
      </c>
      <c r="F42" s="53">
        <f t="shared" si="13"/>
        <v>86436000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86436000</v>
      </c>
      <c r="C43" s="43">
        <f t="shared" si="19"/>
        <v>0</v>
      </c>
      <c r="D43" s="43">
        <f t="shared" si="19"/>
        <v>0</v>
      </c>
      <c r="E43" s="43">
        <f t="shared" si="19"/>
        <v>86436000</v>
      </c>
      <c r="F43" s="44">
        <f t="shared" si="19"/>
        <v>86436000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70000000</v>
      </c>
      <c r="C44" s="49"/>
      <c r="D44" s="49"/>
      <c r="E44" s="49">
        <f t="shared" ref="E44:E61" si="21">$B44      +$C44      +$D44</f>
        <v>70000000</v>
      </c>
      <c r="F44" s="50">
        <v>70000000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16436000</v>
      </c>
      <c r="C45" s="46"/>
      <c r="D45" s="46"/>
      <c r="E45" s="46">
        <f t="shared" si="21"/>
        <v>16436000</v>
      </c>
      <c r="F45" s="47">
        <v>16436000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198262000</v>
      </c>
      <c r="C58" s="43">
        <f t="shared" si="26"/>
        <v>0</v>
      </c>
      <c r="D58" s="43">
        <f t="shared" si="26"/>
        <v>0</v>
      </c>
      <c r="E58" s="43">
        <f t="shared" si="26"/>
        <v>198262000</v>
      </c>
      <c r="F58" s="44">
        <f t="shared" si="26"/>
        <v>198262000</v>
      </c>
      <c r="G58" s="45">
        <f t="shared" si="26"/>
        <v>98061000</v>
      </c>
      <c r="H58" s="44">
        <f t="shared" si="26"/>
        <v>32763000</v>
      </c>
      <c r="I58" s="45">
        <f t="shared" si="26"/>
        <v>0</v>
      </c>
      <c r="J58" s="44">
        <f t="shared" si="26"/>
        <v>30674000</v>
      </c>
      <c r="K58" s="45">
        <f t="shared" si="26"/>
        <v>40016226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63437000</v>
      </c>
      <c r="Q58" s="45">
        <f t="shared" si="26"/>
        <v>40016226</v>
      </c>
      <c r="R58" s="20">
        <f t="shared" si="14"/>
        <v>-6.3760949851967164</v>
      </c>
      <c r="S58" s="21">
        <f t="shared" si="15"/>
        <v>0</v>
      </c>
      <c r="T58" s="20">
        <f t="shared" si="16"/>
        <v>31.996550019670938</v>
      </c>
      <c r="U58" s="22">
        <f t="shared" si="17"/>
        <v>20.183507681754445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198262000</v>
      </c>
      <c r="C62" s="55">
        <f t="shared" si="30"/>
        <v>0</v>
      </c>
      <c r="D62" s="55">
        <f t="shared" si="30"/>
        <v>0</v>
      </c>
      <c r="E62" s="55">
        <f t="shared" si="30"/>
        <v>198262000</v>
      </c>
      <c r="F62" s="56">
        <f t="shared" si="30"/>
        <v>198262000</v>
      </c>
      <c r="G62" s="57">
        <f t="shared" si="30"/>
        <v>98061000</v>
      </c>
      <c r="H62" s="56">
        <f t="shared" si="30"/>
        <v>32763000</v>
      </c>
      <c r="I62" s="57">
        <f t="shared" si="30"/>
        <v>0</v>
      </c>
      <c r="J62" s="56">
        <f t="shared" si="30"/>
        <v>30674000</v>
      </c>
      <c r="K62" s="57">
        <f t="shared" si="30"/>
        <v>40016226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63437000</v>
      </c>
      <c r="Q62" s="57">
        <f t="shared" si="30"/>
        <v>40016226</v>
      </c>
      <c r="R62" s="38">
        <f t="shared" si="14"/>
        <v>-6.3760949851967164</v>
      </c>
      <c r="S62" s="39">
        <f t="shared" si="15"/>
        <v>0</v>
      </c>
      <c r="T62" s="38">
        <f t="shared" si="16"/>
        <v>31.996550019670938</v>
      </c>
      <c r="U62" s="39">
        <f t="shared" si="17"/>
        <v>20.183507681754445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51751000</v>
      </c>
      <c r="C8" s="40">
        <f t="shared" si="0"/>
        <v>0</v>
      </c>
      <c r="D8" s="40">
        <f t="shared" si="0"/>
        <v>0</v>
      </c>
      <c r="E8" s="40">
        <f t="shared" si="0"/>
        <v>51751000</v>
      </c>
      <c r="F8" s="41">
        <f t="shared" si="0"/>
        <v>51751000</v>
      </c>
      <c r="G8" s="42">
        <f t="shared" si="0"/>
        <v>37243000</v>
      </c>
      <c r="H8" s="41">
        <f t="shared" si="0"/>
        <v>8681000</v>
      </c>
      <c r="I8" s="42">
        <f t="shared" si="0"/>
        <v>0</v>
      </c>
      <c r="J8" s="41">
        <f t="shared" si="0"/>
        <v>16134000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24815000</v>
      </c>
      <c r="Q8" s="42">
        <f t="shared" si="0"/>
        <v>0</v>
      </c>
      <c r="R8" s="16">
        <f>IF(($H8       =0),0,((($J8       -$H8       )/$H8       )*100))</f>
        <v>85.854164266789539</v>
      </c>
      <c r="S8" s="17">
        <f>IF(($I8       =0),0,((($K8       -$I8       )/$I8       )*100))</f>
        <v>0</v>
      </c>
      <c r="T8" s="16">
        <f>IF(($E8       =0),0,(($P8       /$E8       )*100))</f>
        <v>47.950764236439873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45902000</v>
      </c>
      <c r="C9" s="43">
        <f t="shared" si="2"/>
        <v>0</v>
      </c>
      <c r="D9" s="43">
        <f t="shared" si="2"/>
        <v>0</v>
      </c>
      <c r="E9" s="43">
        <f t="shared" si="2"/>
        <v>45902000</v>
      </c>
      <c r="F9" s="44">
        <f t="shared" si="2"/>
        <v>45902000</v>
      </c>
      <c r="G9" s="45">
        <f t="shared" si="2"/>
        <v>32414000</v>
      </c>
      <c r="H9" s="44">
        <f t="shared" si="2"/>
        <v>7669000</v>
      </c>
      <c r="I9" s="45">
        <f t="shared" si="2"/>
        <v>0</v>
      </c>
      <c r="J9" s="44">
        <f t="shared" si="2"/>
        <v>15085000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22754000</v>
      </c>
      <c r="Q9" s="45">
        <f t="shared" si="2"/>
        <v>0</v>
      </c>
      <c r="R9" s="20">
        <f>IF(($H9       =0),0,((($J9       -$H9       )/$H9       )*100))</f>
        <v>96.701004042248002</v>
      </c>
      <c r="S9" s="21">
        <f>IF(($I9       =0),0,((($K9       -$I9       )/$I9       )*100))</f>
        <v>0</v>
      </c>
      <c r="T9" s="20">
        <f>IF(($E9       =0),0,(($P9       /$E9       )*100))</f>
        <v>49.57082480066228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30902000</v>
      </c>
      <c r="C10" s="46"/>
      <c r="D10" s="46"/>
      <c r="E10" s="46">
        <f t="shared" ref="E10:E41" si="4">$B10      +$C10      +$D10</f>
        <v>30902000</v>
      </c>
      <c r="F10" s="47">
        <v>30902000</v>
      </c>
      <c r="G10" s="48">
        <v>22414000</v>
      </c>
      <c r="H10" s="47">
        <v>2669000</v>
      </c>
      <c r="I10" s="48"/>
      <c r="J10" s="47">
        <v>10085000</v>
      </c>
      <c r="K10" s="48"/>
      <c r="L10" s="47"/>
      <c r="M10" s="48"/>
      <c r="N10" s="47"/>
      <c r="O10" s="48"/>
      <c r="P10" s="47">
        <f t="shared" ref="P10:P41" si="5">$H10      +$J10      +$L10      +$N10</f>
        <v>12754000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277.8568752341701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41.272409552779756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10000000</v>
      </c>
      <c r="H23" s="47">
        <v>5000000</v>
      </c>
      <c r="I23" s="48"/>
      <c r="J23" s="47">
        <v>5000000</v>
      </c>
      <c r="K23" s="48"/>
      <c r="L23" s="47"/>
      <c r="M23" s="48"/>
      <c r="N23" s="47"/>
      <c r="O23" s="48"/>
      <c r="P23" s="47">
        <f t="shared" si="5"/>
        <v>10000000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66.666666666666657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5849000</v>
      </c>
      <c r="C27" s="43">
        <f t="shared" si="11"/>
        <v>0</v>
      </c>
      <c r="D27" s="43">
        <f t="shared" si="11"/>
        <v>0</v>
      </c>
      <c r="E27" s="43">
        <f t="shared" si="11"/>
        <v>5849000</v>
      </c>
      <c r="F27" s="44">
        <f t="shared" si="11"/>
        <v>5849000</v>
      </c>
      <c r="G27" s="45">
        <f t="shared" si="11"/>
        <v>4829000</v>
      </c>
      <c r="H27" s="44">
        <f t="shared" si="11"/>
        <v>1012000</v>
      </c>
      <c r="I27" s="45">
        <f t="shared" si="11"/>
        <v>0</v>
      </c>
      <c r="J27" s="44">
        <f t="shared" si="11"/>
        <v>1049000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2061000</v>
      </c>
      <c r="Q27" s="45">
        <f t="shared" si="11"/>
        <v>0</v>
      </c>
      <c r="R27" s="20">
        <f t="shared" si="7"/>
        <v>3.6561264822134385</v>
      </c>
      <c r="S27" s="21">
        <f t="shared" si="8"/>
        <v>0</v>
      </c>
      <c r="T27" s="20">
        <f t="shared" si="9"/>
        <v>35.236792614122066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786000</v>
      </c>
      <c r="I30" s="48"/>
      <c r="J30" s="47">
        <v>293000</v>
      </c>
      <c r="K30" s="48"/>
      <c r="L30" s="47"/>
      <c r="M30" s="48"/>
      <c r="N30" s="47"/>
      <c r="O30" s="48"/>
      <c r="P30" s="47">
        <f t="shared" si="5"/>
        <v>1079000</v>
      </c>
      <c r="Q30" s="48">
        <f t="shared" si="6"/>
        <v>0</v>
      </c>
      <c r="R30" s="24">
        <f t="shared" si="7"/>
        <v>-62.722646310432573</v>
      </c>
      <c r="S30" s="25">
        <f t="shared" si="8"/>
        <v>0</v>
      </c>
      <c r="T30" s="24">
        <f t="shared" si="9"/>
        <v>44.04081632653061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3399000</v>
      </c>
      <c r="C32" s="46"/>
      <c r="D32" s="46"/>
      <c r="E32" s="46">
        <f t="shared" si="4"/>
        <v>3399000</v>
      </c>
      <c r="F32" s="47">
        <v>3399000</v>
      </c>
      <c r="G32" s="48">
        <v>2379000</v>
      </c>
      <c r="H32" s="47">
        <v>226000</v>
      </c>
      <c r="I32" s="48"/>
      <c r="J32" s="47">
        <v>756000</v>
      </c>
      <c r="K32" s="48"/>
      <c r="L32" s="47"/>
      <c r="M32" s="48"/>
      <c r="N32" s="47"/>
      <c r="O32" s="48"/>
      <c r="P32" s="47">
        <f t="shared" si="5"/>
        <v>982000</v>
      </c>
      <c r="Q32" s="48">
        <f t="shared" si="6"/>
        <v>0</v>
      </c>
      <c r="R32" s="24">
        <f t="shared" si="7"/>
        <v>234.51327433628316</v>
      </c>
      <c r="S32" s="25">
        <f t="shared" si="8"/>
        <v>0</v>
      </c>
      <c r="T32" s="24">
        <f t="shared" si="9"/>
        <v>28.890850250073552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815000</v>
      </c>
      <c r="C42" s="52">
        <f t="shared" si="13"/>
        <v>0</v>
      </c>
      <c r="D42" s="52">
        <f t="shared" si="13"/>
        <v>0</v>
      </c>
      <c r="E42" s="52">
        <f t="shared" si="13"/>
        <v>815000</v>
      </c>
      <c r="F42" s="53">
        <f t="shared" si="13"/>
        <v>815000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815000</v>
      </c>
      <c r="C43" s="43">
        <f t="shared" si="19"/>
        <v>0</v>
      </c>
      <c r="D43" s="43">
        <f t="shared" si="19"/>
        <v>0</v>
      </c>
      <c r="E43" s="43">
        <f t="shared" si="19"/>
        <v>815000</v>
      </c>
      <c r="F43" s="44">
        <f t="shared" si="19"/>
        <v>815000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815000</v>
      </c>
      <c r="C45" s="46"/>
      <c r="D45" s="46"/>
      <c r="E45" s="46">
        <f t="shared" si="21"/>
        <v>815000</v>
      </c>
      <c r="F45" s="47">
        <v>815000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52566000</v>
      </c>
      <c r="C58" s="43">
        <f t="shared" si="26"/>
        <v>0</v>
      </c>
      <c r="D58" s="43">
        <f t="shared" si="26"/>
        <v>0</v>
      </c>
      <c r="E58" s="43">
        <f t="shared" si="26"/>
        <v>52566000</v>
      </c>
      <c r="F58" s="44">
        <f t="shared" si="26"/>
        <v>52566000</v>
      </c>
      <c r="G58" s="45">
        <f t="shared" si="26"/>
        <v>37243000</v>
      </c>
      <c r="H58" s="44">
        <f t="shared" si="26"/>
        <v>8681000</v>
      </c>
      <c r="I58" s="45">
        <f t="shared" si="26"/>
        <v>0</v>
      </c>
      <c r="J58" s="44">
        <f t="shared" si="26"/>
        <v>16134000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24815000</v>
      </c>
      <c r="Q58" s="45">
        <f t="shared" si="26"/>
        <v>0</v>
      </c>
      <c r="R58" s="20">
        <f t="shared" si="14"/>
        <v>85.854164266789539</v>
      </c>
      <c r="S58" s="21">
        <f t="shared" si="15"/>
        <v>0</v>
      </c>
      <c r="T58" s="20">
        <f t="shared" si="16"/>
        <v>47.207320321120115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52566000</v>
      </c>
      <c r="C62" s="55">
        <f t="shared" si="30"/>
        <v>0</v>
      </c>
      <c r="D62" s="55">
        <f t="shared" si="30"/>
        <v>0</v>
      </c>
      <c r="E62" s="55">
        <f t="shared" si="30"/>
        <v>52566000</v>
      </c>
      <c r="F62" s="56">
        <f t="shared" si="30"/>
        <v>52566000</v>
      </c>
      <c r="G62" s="57">
        <f t="shared" si="30"/>
        <v>37243000</v>
      </c>
      <c r="H62" s="56">
        <f t="shared" si="30"/>
        <v>8681000</v>
      </c>
      <c r="I62" s="57">
        <f t="shared" si="30"/>
        <v>0</v>
      </c>
      <c r="J62" s="56">
        <f t="shared" si="30"/>
        <v>16134000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24815000</v>
      </c>
      <c r="Q62" s="57">
        <f t="shared" si="30"/>
        <v>0</v>
      </c>
      <c r="R62" s="38">
        <f t="shared" si="14"/>
        <v>85.854164266789539</v>
      </c>
      <c r="S62" s="39">
        <f t="shared" si="15"/>
        <v>0</v>
      </c>
      <c r="T62" s="38">
        <f t="shared" si="16"/>
        <v>47.207320321120115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53446000</v>
      </c>
      <c r="C8" s="40">
        <f t="shared" si="0"/>
        <v>0</v>
      </c>
      <c r="D8" s="40">
        <f t="shared" si="0"/>
        <v>0</v>
      </c>
      <c r="E8" s="40">
        <f t="shared" si="0"/>
        <v>53446000</v>
      </c>
      <c r="F8" s="41">
        <f t="shared" si="0"/>
        <v>53446000</v>
      </c>
      <c r="G8" s="42">
        <f t="shared" si="0"/>
        <v>41153000</v>
      </c>
      <c r="H8" s="41">
        <f t="shared" si="0"/>
        <v>9406000</v>
      </c>
      <c r="I8" s="42">
        <f t="shared" si="0"/>
        <v>0</v>
      </c>
      <c r="J8" s="41">
        <f t="shared" si="0"/>
        <v>15735000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25141000</v>
      </c>
      <c r="Q8" s="42">
        <f t="shared" si="0"/>
        <v>0</v>
      </c>
      <c r="R8" s="16">
        <f>IF(($H8       =0),0,((($J8       -$H8       )/$H8       )*100))</f>
        <v>67.286838188390391</v>
      </c>
      <c r="S8" s="17">
        <f>IF(($I8       =0),0,((($K8       -$I8       )/$I8       )*100))</f>
        <v>0</v>
      </c>
      <c r="T8" s="16">
        <f>IF(($E8       =0),0,(($P8       /$E8       )*100))</f>
        <v>47.040002993675863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42328000</v>
      </c>
      <c r="C9" s="43">
        <f t="shared" si="2"/>
        <v>0</v>
      </c>
      <c r="D9" s="43">
        <f t="shared" si="2"/>
        <v>0</v>
      </c>
      <c r="E9" s="43">
        <f t="shared" si="2"/>
        <v>42328000</v>
      </c>
      <c r="F9" s="44">
        <f t="shared" si="2"/>
        <v>42328000</v>
      </c>
      <c r="G9" s="45">
        <f t="shared" si="2"/>
        <v>30528000</v>
      </c>
      <c r="H9" s="44">
        <f t="shared" si="2"/>
        <v>6698000</v>
      </c>
      <c r="I9" s="45">
        <f t="shared" si="2"/>
        <v>0</v>
      </c>
      <c r="J9" s="44">
        <f t="shared" si="2"/>
        <v>11694000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18392000</v>
      </c>
      <c r="Q9" s="45">
        <f t="shared" si="2"/>
        <v>0</v>
      </c>
      <c r="R9" s="20">
        <f>IF(($H9       =0),0,((($J9       -$H9       )/$H9       )*100))</f>
        <v>74.589429680501638</v>
      </c>
      <c r="S9" s="21">
        <f>IF(($I9       =0),0,((($K9       -$I9       )/$I9       )*100))</f>
        <v>0</v>
      </c>
      <c r="T9" s="20">
        <f>IF(($E9       =0),0,(($P9       /$E9       )*100))</f>
        <v>43.451143451143452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33828000</v>
      </c>
      <c r="C10" s="46"/>
      <c r="D10" s="46"/>
      <c r="E10" s="46">
        <f t="shared" ref="E10:E41" si="4">$B10      +$C10      +$D10</f>
        <v>33828000</v>
      </c>
      <c r="F10" s="47">
        <v>33828000</v>
      </c>
      <c r="G10" s="48">
        <v>25028000</v>
      </c>
      <c r="H10" s="47">
        <v>4350000</v>
      </c>
      <c r="I10" s="48"/>
      <c r="J10" s="47">
        <v>10164000</v>
      </c>
      <c r="K10" s="48"/>
      <c r="L10" s="47"/>
      <c r="M10" s="48"/>
      <c r="N10" s="47"/>
      <c r="O10" s="48"/>
      <c r="P10" s="47">
        <f t="shared" ref="P10:P41" si="5">$H10      +$J10      +$L10      +$N10</f>
        <v>14514000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133.65517241379311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42.905285562256118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8500000</v>
      </c>
      <c r="C13" s="46"/>
      <c r="D13" s="46"/>
      <c r="E13" s="46">
        <f t="shared" si="4"/>
        <v>8500000</v>
      </c>
      <c r="F13" s="47">
        <v>8500000</v>
      </c>
      <c r="G13" s="48">
        <v>5500000</v>
      </c>
      <c r="H13" s="47">
        <v>2348000</v>
      </c>
      <c r="I13" s="48"/>
      <c r="J13" s="47">
        <v>1530000</v>
      </c>
      <c r="K13" s="48"/>
      <c r="L13" s="47"/>
      <c r="M13" s="48"/>
      <c r="N13" s="47"/>
      <c r="O13" s="48"/>
      <c r="P13" s="47">
        <f t="shared" si="5"/>
        <v>3878000</v>
      </c>
      <c r="Q13" s="48">
        <f t="shared" si="6"/>
        <v>0</v>
      </c>
      <c r="R13" s="24">
        <f t="shared" si="7"/>
        <v>-34.838160136286199</v>
      </c>
      <c r="S13" s="25">
        <f t="shared" si="8"/>
        <v>0</v>
      </c>
      <c r="T13" s="24">
        <f t="shared" si="9"/>
        <v>45.623529411764707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11118000</v>
      </c>
      <c r="C27" s="43">
        <f t="shared" si="11"/>
        <v>0</v>
      </c>
      <c r="D27" s="43">
        <f t="shared" si="11"/>
        <v>0</v>
      </c>
      <c r="E27" s="43">
        <f t="shared" si="11"/>
        <v>11118000</v>
      </c>
      <c r="F27" s="44">
        <f t="shared" si="11"/>
        <v>11118000</v>
      </c>
      <c r="G27" s="45">
        <f t="shared" si="11"/>
        <v>10625000</v>
      </c>
      <c r="H27" s="44">
        <f t="shared" si="11"/>
        <v>2708000</v>
      </c>
      <c r="I27" s="45">
        <f t="shared" si="11"/>
        <v>0</v>
      </c>
      <c r="J27" s="44">
        <f t="shared" si="11"/>
        <v>4041000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6749000</v>
      </c>
      <c r="Q27" s="45">
        <f t="shared" si="11"/>
        <v>0</v>
      </c>
      <c r="R27" s="20">
        <f t="shared" si="7"/>
        <v>49.224519940915805</v>
      </c>
      <c r="S27" s="21">
        <f t="shared" si="8"/>
        <v>0</v>
      </c>
      <c r="T27" s="20">
        <f t="shared" si="9"/>
        <v>60.703363914373085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457000</v>
      </c>
      <c r="I30" s="48"/>
      <c r="J30" s="47">
        <v>2355000</v>
      </c>
      <c r="K30" s="48"/>
      <c r="L30" s="47"/>
      <c r="M30" s="48"/>
      <c r="N30" s="47"/>
      <c r="O30" s="48"/>
      <c r="P30" s="47">
        <f t="shared" si="5"/>
        <v>2812000</v>
      </c>
      <c r="Q30" s="48">
        <f t="shared" si="6"/>
        <v>0</v>
      </c>
      <c r="R30" s="24">
        <f t="shared" si="7"/>
        <v>415.31728665207879</v>
      </c>
      <c r="S30" s="25">
        <f t="shared" si="8"/>
        <v>0</v>
      </c>
      <c r="T30" s="24">
        <f t="shared" si="9"/>
        <v>98.666666666666671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1643000</v>
      </c>
      <c r="C32" s="46"/>
      <c r="D32" s="46"/>
      <c r="E32" s="46">
        <f t="shared" si="4"/>
        <v>1643000</v>
      </c>
      <c r="F32" s="47">
        <v>1643000</v>
      </c>
      <c r="G32" s="48">
        <v>1150000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6625000</v>
      </c>
      <c r="C36" s="46"/>
      <c r="D36" s="46"/>
      <c r="E36" s="46">
        <f t="shared" si="4"/>
        <v>6625000</v>
      </c>
      <c r="F36" s="47">
        <v>6625000</v>
      </c>
      <c r="G36" s="48">
        <v>6625000</v>
      </c>
      <c r="H36" s="47">
        <v>2251000</v>
      </c>
      <c r="I36" s="48"/>
      <c r="J36" s="47">
        <v>1686000</v>
      </c>
      <c r="K36" s="48"/>
      <c r="L36" s="47"/>
      <c r="M36" s="48"/>
      <c r="N36" s="47"/>
      <c r="O36" s="48"/>
      <c r="P36" s="47">
        <f t="shared" si="5"/>
        <v>3937000</v>
      </c>
      <c r="Q36" s="48">
        <f t="shared" si="6"/>
        <v>0</v>
      </c>
      <c r="R36" s="24">
        <f t="shared" si="7"/>
        <v>-25.099955575299866</v>
      </c>
      <c r="S36" s="25">
        <f t="shared" si="8"/>
        <v>0</v>
      </c>
      <c r="T36" s="24">
        <f t="shared" si="9"/>
        <v>59.426415094339625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225477000</v>
      </c>
      <c r="C42" s="52">
        <f t="shared" si="13"/>
        <v>0</v>
      </c>
      <c r="D42" s="52">
        <f t="shared" si="13"/>
        <v>0</v>
      </c>
      <c r="E42" s="52">
        <f t="shared" si="13"/>
        <v>225477000</v>
      </c>
      <c r="F42" s="53">
        <f t="shared" si="13"/>
        <v>225477000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225477000</v>
      </c>
      <c r="C43" s="43">
        <f t="shared" si="19"/>
        <v>0</v>
      </c>
      <c r="D43" s="43">
        <f t="shared" si="19"/>
        <v>0</v>
      </c>
      <c r="E43" s="43">
        <f t="shared" si="19"/>
        <v>225477000</v>
      </c>
      <c r="F43" s="44">
        <f t="shared" si="19"/>
        <v>225477000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175000000</v>
      </c>
      <c r="C44" s="49"/>
      <c r="D44" s="49"/>
      <c r="E44" s="49">
        <f t="shared" ref="E44:E61" si="21">$B44      +$C44      +$D44</f>
        <v>175000000</v>
      </c>
      <c r="F44" s="50">
        <v>175000000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477000</v>
      </c>
      <c r="C45" s="46"/>
      <c r="D45" s="46"/>
      <c r="E45" s="46">
        <f t="shared" si="21"/>
        <v>477000</v>
      </c>
      <c r="F45" s="47">
        <v>477000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50000000</v>
      </c>
      <c r="C52" s="46"/>
      <c r="D52" s="46"/>
      <c r="E52" s="46">
        <f t="shared" si="21"/>
        <v>50000000</v>
      </c>
      <c r="F52" s="47">
        <v>50000000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278923000</v>
      </c>
      <c r="C58" s="43">
        <f t="shared" si="26"/>
        <v>0</v>
      </c>
      <c r="D58" s="43">
        <f t="shared" si="26"/>
        <v>0</v>
      </c>
      <c r="E58" s="43">
        <f t="shared" si="26"/>
        <v>278923000</v>
      </c>
      <c r="F58" s="44">
        <f t="shared" si="26"/>
        <v>278923000</v>
      </c>
      <c r="G58" s="45">
        <f t="shared" si="26"/>
        <v>41153000</v>
      </c>
      <c r="H58" s="44">
        <f t="shared" si="26"/>
        <v>9406000</v>
      </c>
      <c r="I58" s="45">
        <f t="shared" si="26"/>
        <v>0</v>
      </c>
      <c r="J58" s="44">
        <f t="shared" si="26"/>
        <v>15735000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25141000</v>
      </c>
      <c r="Q58" s="45">
        <f t="shared" si="26"/>
        <v>0</v>
      </c>
      <c r="R58" s="20">
        <f t="shared" si="14"/>
        <v>67.286838188390391</v>
      </c>
      <c r="S58" s="21">
        <f t="shared" si="15"/>
        <v>0</v>
      </c>
      <c r="T58" s="20">
        <f t="shared" si="16"/>
        <v>9.0135987351347868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278923000</v>
      </c>
      <c r="C62" s="55">
        <f t="shared" si="30"/>
        <v>0</v>
      </c>
      <c r="D62" s="55">
        <f t="shared" si="30"/>
        <v>0</v>
      </c>
      <c r="E62" s="55">
        <f t="shared" si="30"/>
        <v>278923000</v>
      </c>
      <c r="F62" s="56">
        <f t="shared" si="30"/>
        <v>278923000</v>
      </c>
      <c r="G62" s="57">
        <f t="shared" si="30"/>
        <v>41153000</v>
      </c>
      <c r="H62" s="56">
        <f t="shared" si="30"/>
        <v>9406000</v>
      </c>
      <c r="I62" s="57">
        <f t="shared" si="30"/>
        <v>0</v>
      </c>
      <c r="J62" s="56">
        <f t="shared" si="30"/>
        <v>15735000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25141000</v>
      </c>
      <c r="Q62" s="57">
        <f t="shared" si="30"/>
        <v>0</v>
      </c>
      <c r="R62" s="38">
        <f t="shared" si="14"/>
        <v>67.286838188390391</v>
      </c>
      <c r="S62" s="39">
        <f t="shared" si="15"/>
        <v>0</v>
      </c>
      <c r="T62" s="38">
        <f t="shared" si="16"/>
        <v>9.0135987351347868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46461000</v>
      </c>
      <c r="C8" s="40">
        <f t="shared" si="0"/>
        <v>0</v>
      </c>
      <c r="D8" s="40">
        <f t="shared" si="0"/>
        <v>0</v>
      </c>
      <c r="E8" s="40">
        <f t="shared" si="0"/>
        <v>46461000</v>
      </c>
      <c r="F8" s="41">
        <f t="shared" si="0"/>
        <v>46461000</v>
      </c>
      <c r="G8" s="42">
        <f t="shared" si="0"/>
        <v>32479000</v>
      </c>
      <c r="H8" s="41">
        <f t="shared" si="0"/>
        <v>2807000</v>
      </c>
      <c r="I8" s="42">
        <f t="shared" si="0"/>
        <v>0</v>
      </c>
      <c r="J8" s="41">
        <f t="shared" si="0"/>
        <v>8516000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11323000</v>
      </c>
      <c r="Q8" s="42">
        <f t="shared" si="0"/>
        <v>0</v>
      </c>
      <c r="R8" s="16">
        <f>IF(($H8       =0),0,((($J8       -$H8       )/$H8       )*100))</f>
        <v>203.38439615247594</v>
      </c>
      <c r="S8" s="17">
        <f>IF(($I8       =0),0,((($K8       -$I8       )/$I8       )*100))</f>
        <v>0</v>
      </c>
      <c r="T8" s="16">
        <f>IF(($E8       =0),0,(($P8       /$E8       )*100))</f>
        <v>24.370977809345472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36705000</v>
      </c>
      <c r="C9" s="43">
        <f t="shared" si="2"/>
        <v>0</v>
      </c>
      <c r="D9" s="43">
        <f t="shared" si="2"/>
        <v>0</v>
      </c>
      <c r="E9" s="43">
        <f t="shared" si="2"/>
        <v>36705000</v>
      </c>
      <c r="F9" s="44">
        <f t="shared" si="2"/>
        <v>36705000</v>
      </c>
      <c r="G9" s="45">
        <f t="shared" si="2"/>
        <v>23070000</v>
      </c>
      <c r="H9" s="44">
        <f t="shared" si="2"/>
        <v>2533000</v>
      </c>
      <c r="I9" s="45">
        <f t="shared" si="2"/>
        <v>0</v>
      </c>
      <c r="J9" s="44">
        <f t="shared" si="2"/>
        <v>6466000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8999000</v>
      </c>
      <c r="Q9" s="45">
        <f t="shared" si="2"/>
        <v>0</v>
      </c>
      <c r="R9" s="20">
        <f>IF(($H9       =0),0,((($J9       -$H9       )/$H9       )*100))</f>
        <v>155.27043031977891</v>
      </c>
      <c r="S9" s="21">
        <f>IF(($I9       =0),0,((($K9       -$I9       )/$I9       )*100))</f>
        <v>0</v>
      </c>
      <c r="T9" s="20">
        <f>IF(($E9       =0),0,(($P9       /$E9       )*100))</f>
        <v>24.517095763519954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21705000</v>
      </c>
      <c r="C10" s="46"/>
      <c r="D10" s="46"/>
      <c r="E10" s="46">
        <f t="shared" ref="E10:E41" si="4">$B10      +$C10      +$D10</f>
        <v>21705000</v>
      </c>
      <c r="F10" s="47">
        <v>21705000</v>
      </c>
      <c r="G10" s="48">
        <v>13570000</v>
      </c>
      <c r="H10" s="47">
        <v>2533000</v>
      </c>
      <c r="I10" s="48"/>
      <c r="J10" s="47">
        <v>2466000</v>
      </c>
      <c r="K10" s="48"/>
      <c r="L10" s="47"/>
      <c r="M10" s="48"/>
      <c r="N10" s="47"/>
      <c r="O10" s="48"/>
      <c r="P10" s="47">
        <f t="shared" ref="P10:P41" si="5">$H10      +$J10      +$L10      +$N10</f>
        <v>4999000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-2.6450848795894197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23.031559548491131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15000000</v>
      </c>
      <c r="C13" s="46"/>
      <c r="D13" s="46"/>
      <c r="E13" s="46">
        <f t="shared" si="4"/>
        <v>15000000</v>
      </c>
      <c r="F13" s="47">
        <v>15000000</v>
      </c>
      <c r="G13" s="48">
        <v>9500000</v>
      </c>
      <c r="H13" s="47"/>
      <c r="I13" s="48"/>
      <c r="J13" s="47">
        <v>4000000</v>
      </c>
      <c r="K13" s="48"/>
      <c r="L13" s="47"/>
      <c r="M13" s="48"/>
      <c r="N13" s="47"/>
      <c r="O13" s="48"/>
      <c r="P13" s="47">
        <f t="shared" si="5"/>
        <v>4000000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26.666666666666668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9756000</v>
      </c>
      <c r="C27" s="43">
        <f t="shared" si="11"/>
        <v>0</v>
      </c>
      <c r="D27" s="43">
        <f t="shared" si="11"/>
        <v>0</v>
      </c>
      <c r="E27" s="43">
        <f t="shared" si="11"/>
        <v>9756000</v>
      </c>
      <c r="F27" s="44">
        <f t="shared" si="11"/>
        <v>9756000</v>
      </c>
      <c r="G27" s="45">
        <f t="shared" si="11"/>
        <v>9409000</v>
      </c>
      <c r="H27" s="44">
        <f t="shared" si="11"/>
        <v>274000</v>
      </c>
      <c r="I27" s="45">
        <f t="shared" si="11"/>
        <v>0</v>
      </c>
      <c r="J27" s="44">
        <f t="shared" si="11"/>
        <v>2050000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2324000</v>
      </c>
      <c r="Q27" s="45">
        <f t="shared" si="11"/>
        <v>0</v>
      </c>
      <c r="R27" s="20">
        <f t="shared" si="7"/>
        <v>648.17518248175179</v>
      </c>
      <c r="S27" s="21">
        <f t="shared" si="8"/>
        <v>0</v>
      </c>
      <c r="T27" s="20">
        <f t="shared" si="9"/>
        <v>23.821238212382124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1773000</v>
      </c>
      <c r="K30" s="48"/>
      <c r="L30" s="47"/>
      <c r="M30" s="48"/>
      <c r="N30" s="47"/>
      <c r="O30" s="48"/>
      <c r="P30" s="47">
        <f t="shared" si="5"/>
        <v>1773000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62.210526315789473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1156000</v>
      </c>
      <c r="C32" s="46"/>
      <c r="D32" s="46"/>
      <c r="E32" s="46">
        <f t="shared" si="4"/>
        <v>1156000</v>
      </c>
      <c r="F32" s="47">
        <v>1156000</v>
      </c>
      <c r="G32" s="48">
        <v>809000</v>
      </c>
      <c r="H32" s="47">
        <v>274000</v>
      </c>
      <c r="I32" s="48"/>
      <c r="J32" s="47">
        <v>277000</v>
      </c>
      <c r="K32" s="48"/>
      <c r="L32" s="47"/>
      <c r="M32" s="48"/>
      <c r="N32" s="47"/>
      <c r="O32" s="48"/>
      <c r="P32" s="47">
        <f t="shared" si="5"/>
        <v>551000</v>
      </c>
      <c r="Q32" s="48">
        <f t="shared" si="6"/>
        <v>0</v>
      </c>
      <c r="R32" s="24">
        <f t="shared" si="7"/>
        <v>1.0948905109489051</v>
      </c>
      <c r="S32" s="25">
        <f t="shared" si="8"/>
        <v>0</v>
      </c>
      <c r="T32" s="24">
        <f t="shared" si="9"/>
        <v>47.664359861591691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5750000</v>
      </c>
      <c r="C36" s="46"/>
      <c r="D36" s="46"/>
      <c r="E36" s="46">
        <f t="shared" si="4"/>
        <v>5750000</v>
      </c>
      <c r="F36" s="47">
        <v>5750000</v>
      </c>
      <c r="G36" s="48">
        <v>5750000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60558000</v>
      </c>
      <c r="C42" s="52">
        <f t="shared" si="13"/>
        <v>0</v>
      </c>
      <c r="D42" s="52">
        <f t="shared" si="13"/>
        <v>0</v>
      </c>
      <c r="E42" s="52">
        <f t="shared" si="13"/>
        <v>60558000</v>
      </c>
      <c r="F42" s="53">
        <f t="shared" si="13"/>
        <v>60558000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60558000</v>
      </c>
      <c r="C43" s="43">
        <f t="shared" si="19"/>
        <v>0</v>
      </c>
      <c r="D43" s="43">
        <f t="shared" si="19"/>
        <v>0</v>
      </c>
      <c r="E43" s="43">
        <f t="shared" si="19"/>
        <v>60558000</v>
      </c>
      <c r="F43" s="44">
        <f t="shared" si="19"/>
        <v>60558000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60000000</v>
      </c>
      <c r="C44" s="49"/>
      <c r="D44" s="49"/>
      <c r="E44" s="49">
        <f t="shared" ref="E44:E61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558000</v>
      </c>
      <c r="C45" s="46"/>
      <c r="D45" s="46"/>
      <c r="E45" s="46">
        <f t="shared" si="21"/>
        <v>558000</v>
      </c>
      <c r="F45" s="47">
        <v>558000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107019000</v>
      </c>
      <c r="C58" s="43">
        <f t="shared" si="26"/>
        <v>0</v>
      </c>
      <c r="D58" s="43">
        <f t="shared" si="26"/>
        <v>0</v>
      </c>
      <c r="E58" s="43">
        <f t="shared" si="26"/>
        <v>107019000</v>
      </c>
      <c r="F58" s="44">
        <f t="shared" si="26"/>
        <v>107019000</v>
      </c>
      <c r="G58" s="45">
        <f t="shared" si="26"/>
        <v>32479000</v>
      </c>
      <c r="H58" s="44">
        <f t="shared" si="26"/>
        <v>2807000</v>
      </c>
      <c r="I58" s="45">
        <f t="shared" si="26"/>
        <v>0</v>
      </c>
      <c r="J58" s="44">
        <f t="shared" si="26"/>
        <v>8516000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11323000</v>
      </c>
      <c r="Q58" s="45">
        <f t="shared" si="26"/>
        <v>0</v>
      </c>
      <c r="R58" s="20">
        <f t="shared" si="14"/>
        <v>203.38439615247594</v>
      </c>
      <c r="S58" s="21">
        <f t="shared" si="15"/>
        <v>0</v>
      </c>
      <c r="T58" s="20">
        <f t="shared" si="16"/>
        <v>10.580364234388286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107019000</v>
      </c>
      <c r="C62" s="55">
        <f t="shared" si="30"/>
        <v>0</v>
      </c>
      <c r="D62" s="55">
        <f t="shared" si="30"/>
        <v>0</v>
      </c>
      <c r="E62" s="55">
        <f t="shared" si="30"/>
        <v>107019000</v>
      </c>
      <c r="F62" s="56">
        <f t="shared" si="30"/>
        <v>107019000</v>
      </c>
      <c r="G62" s="57">
        <f t="shared" si="30"/>
        <v>32479000</v>
      </c>
      <c r="H62" s="56">
        <f t="shared" si="30"/>
        <v>2807000</v>
      </c>
      <c r="I62" s="57">
        <f t="shared" si="30"/>
        <v>0</v>
      </c>
      <c r="J62" s="56">
        <f t="shared" si="30"/>
        <v>8516000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11323000</v>
      </c>
      <c r="Q62" s="57">
        <f t="shared" si="30"/>
        <v>0</v>
      </c>
      <c r="R62" s="38">
        <f t="shared" si="14"/>
        <v>203.38439615247594</v>
      </c>
      <c r="S62" s="39">
        <f t="shared" si="15"/>
        <v>0</v>
      </c>
      <c r="T62" s="38">
        <f t="shared" si="16"/>
        <v>10.580364234388286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140303000</v>
      </c>
      <c r="C8" s="40">
        <f t="shared" si="0"/>
        <v>0</v>
      </c>
      <c r="D8" s="40">
        <f t="shared" si="0"/>
        <v>0</v>
      </c>
      <c r="E8" s="40">
        <f t="shared" si="0"/>
        <v>140303000</v>
      </c>
      <c r="F8" s="41">
        <f t="shared" si="0"/>
        <v>140303000</v>
      </c>
      <c r="G8" s="42">
        <f t="shared" si="0"/>
        <v>102296000</v>
      </c>
      <c r="H8" s="41">
        <f t="shared" si="0"/>
        <v>22772000</v>
      </c>
      <c r="I8" s="42">
        <f t="shared" si="0"/>
        <v>38582608</v>
      </c>
      <c r="J8" s="41">
        <f t="shared" si="0"/>
        <v>72003000</v>
      </c>
      <c r="K8" s="42">
        <f t="shared" si="0"/>
        <v>52673672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94775000</v>
      </c>
      <c r="Q8" s="42">
        <f t="shared" si="0"/>
        <v>91256280</v>
      </c>
      <c r="R8" s="16">
        <f>IF(($H8       =0),0,((($J8       -$H8       )/$H8       )*100))</f>
        <v>216.19093623748461</v>
      </c>
      <c r="S8" s="17">
        <f>IF(($I8       =0),0,((($K8       -$I8       )/$I8       )*100))</f>
        <v>36.521802777044002</v>
      </c>
      <c r="T8" s="16">
        <f>IF(($E8       =0),0,(($P8       /$E8       )*100))</f>
        <v>67.550230572404018</v>
      </c>
      <c r="U8" s="18">
        <f>IF(($E8       =0),0,(($Q8       /$E8       )*100))</f>
        <v>65.042287050169989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111490000</v>
      </c>
      <c r="C9" s="43">
        <f t="shared" si="2"/>
        <v>0</v>
      </c>
      <c r="D9" s="43">
        <f t="shared" si="2"/>
        <v>0</v>
      </c>
      <c r="E9" s="43">
        <f t="shared" si="2"/>
        <v>111490000</v>
      </c>
      <c r="F9" s="44">
        <f t="shared" si="2"/>
        <v>111490000</v>
      </c>
      <c r="G9" s="45">
        <f t="shared" si="2"/>
        <v>85517000</v>
      </c>
      <c r="H9" s="44">
        <f t="shared" si="2"/>
        <v>16125000</v>
      </c>
      <c r="I9" s="45">
        <f t="shared" si="2"/>
        <v>18839837</v>
      </c>
      <c r="J9" s="44">
        <f t="shared" si="2"/>
        <v>65346000</v>
      </c>
      <c r="K9" s="45">
        <f t="shared" si="2"/>
        <v>51901328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81471000</v>
      </c>
      <c r="Q9" s="45">
        <f t="shared" si="2"/>
        <v>70741165</v>
      </c>
      <c r="R9" s="20">
        <f>IF(($H9       =0),0,((($J9       -$H9       )/$H9       )*100))</f>
        <v>305.24651162790695</v>
      </c>
      <c r="S9" s="21">
        <f>IF(($I9       =0),0,((($K9       -$I9       )/$I9       )*100))</f>
        <v>175.48713929955974</v>
      </c>
      <c r="T9" s="20">
        <f>IF(($E9       =0),0,(($P9       /$E9       )*100))</f>
        <v>73.074715221096071</v>
      </c>
      <c r="U9" s="22">
        <f>IF(($E9       =0),0,(($Q9       /$E9       )*100))</f>
        <v>63.450681675486585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68840000</v>
      </c>
      <c r="C10" s="46"/>
      <c r="D10" s="46"/>
      <c r="E10" s="46">
        <f t="shared" ref="E10:E41" si="4">$B10      +$C10      +$D10</f>
        <v>68840000</v>
      </c>
      <c r="F10" s="47">
        <v>68840000</v>
      </c>
      <c r="G10" s="48">
        <v>58017000</v>
      </c>
      <c r="H10" s="47">
        <v>16125000</v>
      </c>
      <c r="I10" s="48">
        <v>18839837</v>
      </c>
      <c r="J10" s="47">
        <v>36823000</v>
      </c>
      <c r="K10" s="48">
        <v>23378700</v>
      </c>
      <c r="L10" s="47"/>
      <c r="M10" s="48"/>
      <c r="N10" s="47"/>
      <c r="O10" s="48"/>
      <c r="P10" s="47">
        <f t="shared" ref="P10:P41" si="5">$H10      +$J10      +$L10      +$N10</f>
        <v>52948000</v>
      </c>
      <c r="Q10" s="48">
        <f t="shared" ref="Q10:Q41" si="6">$I10      +$K10      +$M10      +$O10</f>
        <v>42218537</v>
      </c>
      <c r="R10" s="24">
        <f t="shared" ref="R10:R41" si="7">IF(($H10      =0),0,((($J10      -$H10      )/$H10      )*100))</f>
        <v>128.35968992248061</v>
      </c>
      <c r="S10" s="25">
        <f t="shared" ref="S10:S41" si="8">IF(($I10      =0),0,((($K10      -$I10      )/$I10      )*100))</f>
        <v>24.091837949553387</v>
      </c>
      <c r="T10" s="24">
        <f t="shared" ref="T10:T41" si="9">IF(($E10      =0),0,(($P10      /$E10      )*100))</f>
        <v>76.91458454386985</v>
      </c>
      <c r="U10" s="26">
        <f t="shared" ref="U10:U41" si="10">IF(($E10      =0),0,(($Q10      /$E10      )*100))</f>
        <v>61.328496513654848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42650000</v>
      </c>
      <c r="C13" s="46"/>
      <c r="D13" s="46"/>
      <c r="E13" s="46">
        <f t="shared" si="4"/>
        <v>42650000</v>
      </c>
      <c r="F13" s="47">
        <v>42650000</v>
      </c>
      <c r="G13" s="48">
        <v>27500000</v>
      </c>
      <c r="H13" s="47"/>
      <c r="I13" s="48"/>
      <c r="J13" s="47">
        <v>28523000</v>
      </c>
      <c r="K13" s="48">
        <v>28522628</v>
      </c>
      <c r="L13" s="47"/>
      <c r="M13" s="48"/>
      <c r="N13" s="47"/>
      <c r="O13" s="48"/>
      <c r="P13" s="47">
        <f t="shared" si="5"/>
        <v>28523000</v>
      </c>
      <c r="Q13" s="48">
        <f t="shared" si="6"/>
        <v>28522628</v>
      </c>
      <c r="R13" s="24">
        <f t="shared" si="7"/>
        <v>0</v>
      </c>
      <c r="S13" s="25">
        <f t="shared" si="8"/>
        <v>0</v>
      </c>
      <c r="T13" s="24">
        <f t="shared" si="9"/>
        <v>66.876905041031648</v>
      </c>
      <c r="U13" s="26">
        <f t="shared" si="10"/>
        <v>66.876032825322397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28813000</v>
      </c>
      <c r="C27" s="43">
        <f t="shared" si="11"/>
        <v>0</v>
      </c>
      <c r="D27" s="43">
        <f t="shared" si="11"/>
        <v>0</v>
      </c>
      <c r="E27" s="43">
        <f t="shared" si="11"/>
        <v>28813000</v>
      </c>
      <c r="F27" s="44">
        <f t="shared" si="11"/>
        <v>28813000</v>
      </c>
      <c r="G27" s="45">
        <f t="shared" si="11"/>
        <v>16779000</v>
      </c>
      <c r="H27" s="44">
        <f t="shared" si="11"/>
        <v>6647000</v>
      </c>
      <c r="I27" s="45">
        <f t="shared" si="11"/>
        <v>19742771</v>
      </c>
      <c r="J27" s="44">
        <f t="shared" si="11"/>
        <v>6657000</v>
      </c>
      <c r="K27" s="45">
        <f t="shared" si="11"/>
        <v>772344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13304000</v>
      </c>
      <c r="Q27" s="45">
        <f t="shared" si="11"/>
        <v>20515115</v>
      </c>
      <c r="R27" s="20">
        <f t="shared" si="7"/>
        <v>0.15044380923724987</v>
      </c>
      <c r="S27" s="21">
        <f t="shared" si="8"/>
        <v>-96.087965564712263</v>
      </c>
      <c r="T27" s="20">
        <f t="shared" si="9"/>
        <v>46.173602193454343</v>
      </c>
      <c r="U27" s="22">
        <f t="shared" si="10"/>
        <v>71.200898899802169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>
        <v>163571</v>
      </c>
      <c r="J30" s="47">
        <v>838000</v>
      </c>
      <c r="K30" s="48">
        <v>772344</v>
      </c>
      <c r="L30" s="47"/>
      <c r="M30" s="48"/>
      <c r="N30" s="47"/>
      <c r="O30" s="48"/>
      <c r="P30" s="47">
        <f t="shared" si="5"/>
        <v>838000</v>
      </c>
      <c r="Q30" s="48">
        <f t="shared" si="6"/>
        <v>935915</v>
      </c>
      <c r="R30" s="24">
        <f t="shared" si="7"/>
        <v>0</v>
      </c>
      <c r="S30" s="25">
        <f t="shared" si="8"/>
        <v>372.17660832299123</v>
      </c>
      <c r="T30" s="24">
        <f t="shared" si="9"/>
        <v>39.904761904761905</v>
      </c>
      <c r="U30" s="26">
        <f t="shared" si="10"/>
        <v>44.567380952380951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2713000</v>
      </c>
      <c r="C32" s="46"/>
      <c r="D32" s="46"/>
      <c r="E32" s="46">
        <f t="shared" si="4"/>
        <v>2713000</v>
      </c>
      <c r="F32" s="47">
        <v>2713000</v>
      </c>
      <c r="G32" s="48">
        <v>679000</v>
      </c>
      <c r="H32" s="47"/>
      <c r="I32" s="48">
        <v>5579200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5579200</v>
      </c>
      <c r="R32" s="24">
        <f t="shared" si="7"/>
        <v>0</v>
      </c>
      <c r="S32" s="25">
        <f t="shared" si="8"/>
        <v>-100</v>
      </c>
      <c r="T32" s="24">
        <f t="shared" si="9"/>
        <v>0</v>
      </c>
      <c r="U32" s="26">
        <f t="shared" si="10"/>
        <v>205.64688536675266</v>
      </c>
      <c r="V32" s="47"/>
      <c r="W32" s="48"/>
    </row>
    <row r="33" spans="1:23" ht="13" x14ac:dyDescent="0.3">
      <c r="A33" s="23" t="s">
        <v>60</v>
      </c>
      <c r="B33" s="46">
        <v>24000000</v>
      </c>
      <c r="C33" s="46"/>
      <c r="D33" s="46"/>
      <c r="E33" s="46">
        <f t="shared" si="4"/>
        <v>24000000</v>
      </c>
      <c r="F33" s="47">
        <v>24000000</v>
      </c>
      <c r="G33" s="48">
        <v>14000000</v>
      </c>
      <c r="H33" s="47">
        <v>6647000</v>
      </c>
      <c r="I33" s="48">
        <v>14000000</v>
      </c>
      <c r="J33" s="47">
        <v>5819000</v>
      </c>
      <c r="K33" s="48"/>
      <c r="L33" s="47"/>
      <c r="M33" s="48"/>
      <c r="N33" s="47"/>
      <c r="O33" s="48"/>
      <c r="P33" s="47">
        <f t="shared" si="5"/>
        <v>12466000</v>
      </c>
      <c r="Q33" s="48">
        <f t="shared" si="6"/>
        <v>14000000</v>
      </c>
      <c r="R33" s="24">
        <f t="shared" si="7"/>
        <v>-12.45674740484429</v>
      </c>
      <c r="S33" s="25">
        <f t="shared" si="8"/>
        <v>-100</v>
      </c>
      <c r="T33" s="24">
        <f t="shared" si="9"/>
        <v>51.941666666666663</v>
      </c>
      <c r="U33" s="26">
        <f t="shared" si="10"/>
        <v>58.333333333333336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5634000</v>
      </c>
      <c r="C42" s="52">
        <f t="shared" si="13"/>
        <v>0</v>
      </c>
      <c r="D42" s="52">
        <f t="shared" si="13"/>
        <v>0</v>
      </c>
      <c r="E42" s="52">
        <f t="shared" si="13"/>
        <v>5634000</v>
      </c>
      <c r="F42" s="53">
        <f t="shared" si="13"/>
        <v>5634000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5634000</v>
      </c>
      <c r="C43" s="43">
        <f t="shared" si="19"/>
        <v>0</v>
      </c>
      <c r="D43" s="43">
        <f t="shared" si="19"/>
        <v>0</v>
      </c>
      <c r="E43" s="43">
        <f t="shared" si="19"/>
        <v>5634000</v>
      </c>
      <c r="F43" s="44">
        <f t="shared" si="19"/>
        <v>5634000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634000</v>
      </c>
      <c r="C45" s="46"/>
      <c r="D45" s="46"/>
      <c r="E45" s="46">
        <f t="shared" si="21"/>
        <v>634000</v>
      </c>
      <c r="F45" s="47">
        <v>634000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145937000</v>
      </c>
      <c r="C58" s="43">
        <f t="shared" si="26"/>
        <v>0</v>
      </c>
      <c r="D58" s="43">
        <f t="shared" si="26"/>
        <v>0</v>
      </c>
      <c r="E58" s="43">
        <f t="shared" si="26"/>
        <v>145937000</v>
      </c>
      <c r="F58" s="44">
        <f t="shared" si="26"/>
        <v>145937000</v>
      </c>
      <c r="G58" s="45">
        <f t="shared" si="26"/>
        <v>102296000</v>
      </c>
      <c r="H58" s="44">
        <f t="shared" si="26"/>
        <v>22772000</v>
      </c>
      <c r="I58" s="45">
        <f t="shared" si="26"/>
        <v>38582608</v>
      </c>
      <c r="J58" s="44">
        <f t="shared" si="26"/>
        <v>72003000</v>
      </c>
      <c r="K58" s="45">
        <f t="shared" si="26"/>
        <v>52673672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94775000</v>
      </c>
      <c r="Q58" s="45">
        <f t="shared" si="26"/>
        <v>91256280</v>
      </c>
      <c r="R58" s="20">
        <f t="shared" si="14"/>
        <v>216.19093623748461</v>
      </c>
      <c r="S58" s="21">
        <f t="shared" si="15"/>
        <v>36.521802777044002</v>
      </c>
      <c r="T58" s="20">
        <f t="shared" si="16"/>
        <v>64.942406654926444</v>
      </c>
      <c r="U58" s="22">
        <f t="shared" si="17"/>
        <v>62.531284047225853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145937000</v>
      </c>
      <c r="C62" s="55">
        <f t="shared" si="30"/>
        <v>0</v>
      </c>
      <c r="D62" s="55">
        <f t="shared" si="30"/>
        <v>0</v>
      </c>
      <c r="E62" s="55">
        <f t="shared" si="30"/>
        <v>145937000</v>
      </c>
      <c r="F62" s="56">
        <f t="shared" si="30"/>
        <v>145937000</v>
      </c>
      <c r="G62" s="57">
        <f t="shared" si="30"/>
        <v>102296000</v>
      </c>
      <c r="H62" s="56">
        <f t="shared" si="30"/>
        <v>22772000</v>
      </c>
      <c r="I62" s="57">
        <f t="shared" si="30"/>
        <v>38582608</v>
      </c>
      <c r="J62" s="56">
        <f t="shared" si="30"/>
        <v>72003000</v>
      </c>
      <c r="K62" s="57">
        <f t="shared" si="30"/>
        <v>52673672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94775000</v>
      </c>
      <c r="Q62" s="57">
        <f t="shared" si="30"/>
        <v>91256280</v>
      </c>
      <c r="R62" s="38">
        <f t="shared" si="14"/>
        <v>216.19093623748461</v>
      </c>
      <c r="S62" s="39">
        <f t="shared" si="15"/>
        <v>36.521802777044002</v>
      </c>
      <c r="T62" s="38">
        <f t="shared" si="16"/>
        <v>64.942406654926444</v>
      </c>
      <c r="U62" s="39">
        <f t="shared" si="17"/>
        <v>62.531284047225853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62610000</v>
      </c>
      <c r="C8" s="40">
        <f t="shared" si="0"/>
        <v>0</v>
      </c>
      <c r="D8" s="40">
        <f t="shared" si="0"/>
        <v>0</v>
      </c>
      <c r="E8" s="40">
        <f t="shared" si="0"/>
        <v>62610000</v>
      </c>
      <c r="F8" s="41">
        <f t="shared" si="0"/>
        <v>62610000</v>
      </c>
      <c r="G8" s="42">
        <f t="shared" si="0"/>
        <v>49972000</v>
      </c>
      <c r="H8" s="41">
        <f t="shared" si="0"/>
        <v>11445000</v>
      </c>
      <c r="I8" s="42">
        <f t="shared" si="0"/>
        <v>0</v>
      </c>
      <c r="J8" s="41">
        <f t="shared" si="0"/>
        <v>13216000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24661000</v>
      </c>
      <c r="Q8" s="42">
        <f t="shared" si="0"/>
        <v>0</v>
      </c>
      <c r="R8" s="16">
        <f>IF(($H8       =0),0,((($J8       -$H8       )/$H8       )*100))</f>
        <v>15.474006116207949</v>
      </c>
      <c r="S8" s="17">
        <f>IF(($I8       =0),0,((($K8       -$I8       )/$I8       )*100))</f>
        <v>0</v>
      </c>
      <c r="T8" s="16">
        <f>IF(($E8       =0),0,(($P8       /$E8       )*100))</f>
        <v>39.388276633125699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59074000</v>
      </c>
      <c r="C9" s="43">
        <f t="shared" si="2"/>
        <v>0</v>
      </c>
      <c r="D9" s="43">
        <f t="shared" si="2"/>
        <v>0</v>
      </c>
      <c r="E9" s="43">
        <f t="shared" si="2"/>
        <v>59074000</v>
      </c>
      <c r="F9" s="44">
        <f t="shared" si="2"/>
        <v>59074000</v>
      </c>
      <c r="G9" s="45">
        <f t="shared" si="2"/>
        <v>47700000</v>
      </c>
      <c r="H9" s="44">
        <f t="shared" si="2"/>
        <v>10354000</v>
      </c>
      <c r="I9" s="45">
        <f t="shared" si="2"/>
        <v>0</v>
      </c>
      <c r="J9" s="44">
        <f t="shared" si="2"/>
        <v>12962000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23316000</v>
      </c>
      <c r="Q9" s="45">
        <f t="shared" si="2"/>
        <v>0</v>
      </c>
      <c r="R9" s="20">
        <f>IF(($H9       =0),0,((($J9       -$H9       )/$H9       )*100))</f>
        <v>25.188333011396562</v>
      </c>
      <c r="S9" s="21">
        <f>IF(($I9       =0),0,((($K9       -$I9       )/$I9       )*100))</f>
        <v>0</v>
      </c>
      <c r="T9" s="20">
        <f>IF(($E9       =0),0,(($P9       /$E9       )*100))</f>
        <v>39.469140400176052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29074000</v>
      </c>
      <c r="C10" s="46"/>
      <c r="D10" s="46"/>
      <c r="E10" s="46">
        <f t="shared" ref="E10:E41" si="4">$B10      +$C10      +$D10</f>
        <v>29074000</v>
      </c>
      <c r="F10" s="47">
        <v>29074000</v>
      </c>
      <c r="G10" s="48">
        <v>25000000</v>
      </c>
      <c r="H10" s="47">
        <v>4802000</v>
      </c>
      <c r="I10" s="48"/>
      <c r="J10" s="47">
        <v>7750000</v>
      </c>
      <c r="K10" s="48"/>
      <c r="L10" s="47"/>
      <c r="M10" s="48"/>
      <c r="N10" s="47"/>
      <c r="O10" s="48"/>
      <c r="P10" s="47">
        <f t="shared" ref="P10:P41" si="5">$H10      +$J10      +$L10      +$N10</f>
        <v>12552000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61.391087047063721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43.172594070303369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22700000</v>
      </c>
      <c r="H23" s="47">
        <v>5552000</v>
      </c>
      <c r="I23" s="48"/>
      <c r="J23" s="47">
        <v>5212000</v>
      </c>
      <c r="K23" s="48"/>
      <c r="L23" s="47"/>
      <c r="M23" s="48"/>
      <c r="N23" s="47"/>
      <c r="O23" s="48"/>
      <c r="P23" s="47">
        <f t="shared" si="5"/>
        <v>10764000</v>
      </c>
      <c r="Q23" s="48">
        <f t="shared" si="6"/>
        <v>0</v>
      </c>
      <c r="R23" s="24">
        <f t="shared" si="7"/>
        <v>-6.1239193083573484</v>
      </c>
      <c r="S23" s="25">
        <f t="shared" si="8"/>
        <v>0</v>
      </c>
      <c r="T23" s="24">
        <f t="shared" si="9"/>
        <v>35.880000000000003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3536000</v>
      </c>
      <c r="C27" s="43">
        <f t="shared" si="11"/>
        <v>0</v>
      </c>
      <c r="D27" s="43">
        <f t="shared" si="11"/>
        <v>0</v>
      </c>
      <c r="E27" s="43">
        <f t="shared" si="11"/>
        <v>3536000</v>
      </c>
      <c r="F27" s="44">
        <f t="shared" si="11"/>
        <v>3536000</v>
      </c>
      <c r="G27" s="45">
        <f t="shared" si="11"/>
        <v>2272000</v>
      </c>
      <c r="H27" s="44">
        <f t="shared" si="11"/>
        <v>1091000</v>
      </c>
      <c r="I27" s="45">
        <f t="shared" si="11"/>
        <v>0</v>
      </c>
      <c r="J27" s="44">
        <f t="shared" si="11"/>
        <v>254000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1345000</v>
      </c>
      <c r="Q27" s="45">
        <f t="shared" si="11"/>
        <v>0</v>
      </c>
      <c r="R27" s="20">
        <f t="shared" si="7"/>
        <v>-76.718606782768106</v>
      </c>
      <c r="S27" s="21">
        <f t="shared" si="8"/>
        <v>0</v>
      </c>
      <c r="T27" s="20">
        <f t="shared" si="9"/>
        <v>38.037330316742079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669000</v>
      </c>
      <c r="I30" s="48"/>
      <c r="J30" s="47">
        <v>254000</v>
      </c>
      <c r="K30" s="48"/>
      <c r="L30" s="47"/>
      <c r="M30" s="48"/>
      <c r="N30" s="47"/>
      <c r="O30" s="48"/>
      <c r="P30" s="47">
        <f t="shared" si="5"/>
        <v>923000</v>
      </c>
      <c r="Q30" s="48">
        <f t="shared" si="6"/>
        <v>0</v>
      </c>
      <c r="R30" s="24">
        <f t="shared" si="7"/>
        <v>-62.03288490284006</v>
      </c>
      <c r="S30" s="25">
        <f t="shared" si="8"/>
        <v>0</v>
      </c>
      <c r="T30" s="24">
        <f t="shared" si="9"/>
        <v>49.891891891891895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1686000</v>
      </c>
      <c r="C32" s="46"/>
      <c r="D32" s="46"/>
      <c r="E32" s="46">
        <f t="shared" si="4"/>
        <v>1686000</v>
      </c>
      <c r="F32" s="47">
        <v>1686000</v>
      </c>
      <c r="G32" s="48">
        <v>422000</v>
      </c>
      <c r="H32" s="47">
        <v>422000</v>
      </c>
      <c r="I32" s="48"/>
      <c r="J32" s="47"/>
      <c r="K32" s="48"/>
      <c r="L32" s="47"/>
      <c r="M32" s="48"/>
      <c r="N32" s="47"/>
      <c r="O32" s="48"/>
      <c r="P32" s="47">
        <f t="shared" si="5"/>
        <v>422000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25.029655990510086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31452000</v>
      </c>
      <c r="C42" s="52">
        <f t="shared" si="13"/>
        <v>0</v>
      </c>
      <c r="D42" s="52">
        <f t="shared" si="13"/>
        <v>0</v>
      </c>
      <c r="E42" s="52">
        <f t="shared" si="13"/>
        <v>31452000</v>
      </c>
      <c r="F42" s="53">
        <f t="shared" si="13"/>
        <v>31452000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31452000</v>
      </c>
      <c r="C43" s="43">
        <f t="shared" si="19"/>
        <v>0</v>
      </c>
      <c r="D43" s="43">
        <f t="shared" si="19"/>
        <v>0</v>
      </c>
      <c r="E43" s="43">
        <f t="shared" si="19"/>
        <v>31452000</v>
      </c>
      <c r="F43" s="44">
        <f t="shared" si="19"/>
        <v>31452000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1452000</v>
      </c>
      <c r="C45" s="46"/>
      <c r="D45" s="46"/>
      <c r="E45" s="46">
        <f t="shared" si="21"/>
        <v>1452000</v>
      </c>
      <c r="F45" s="47">
        <v>1452000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30000000</v>
      </c>
      <c r="C52" s="46"/>
      <c r="D52" s="46"/>
      <c r="E52" s="46">
        <f t="shared" si="21"/>
        <v>30000000</v>
      </c>
      <c r="F52" s="47">
        <v>30000000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94062000</v>
      </c>
      <c r="C58" s="43">
        <f t="shared" si="26"/>
        <v>0</v>
      </c>
      <c r="D58" s="43">
        <f t="shared" si="26"/>
        <v>0</v>
      </c>
      <c r="E58" s="43">
        <f t="shared" si="26"/>
        <v>94062000</v>
      </c>
      <c r="F58" s="44">
        <f t="shared" si="26"/>
        <v>94062000</v>
      </c>
      <c r="G58" s="45">
        <f t="shared" si="26"/>
        <v>49972000</v>
      </c>
      <c r="H58" s="44">
        <f t="shared" si="26"/>
        <v>11445000</v>
      </c>
      <c r="I58" s="45">
        <f t="shared" si="26"/>
        <v>0</v>
      </c>
      <c r="J58" s="44">
        <f t="shared" si="26"/>
        <v>13216000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24661000</v>
      </c>
      <c r="Q58" s="45">
        <f t="shared" si="26"/>
        <v>0</v>
      </c>
      <c r="R58" s="20">
        <f t="shared" si="14"/>
        <v>15.474006116207949</v>
      </c>
      <c r="S58" s="21">
        <f t="shared" si="15"/>
        <v>0</v>
      </c>
      <c r="T58" s="20">
        <f t="shared" si="16"/>
        <v>26.217813782398842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94062000</v>
      </c>
      <c r="C62" s="55">
        <f t="shared" si="30"/>
        <v>0</v>
      </c>
      <c r="D62" s="55">
        <f t="shared" si="30"/>
        <v>0</v>
      </c>
      <c r="E62" s="55">
        <f t="shared" si="30"/>
        <v>94062000</v>
      </c>
      <c r="F62" s="56">
        <f t="shared" si="30"/>
        <v>94062000</v>
      </c>
      <c r="G62" s="57">
        <f t="shared" si="30"/>
        <v>49972000</v>
      </c>
      <c r="H62" s="56">
        <f t="shared" si="30"/>
        <v>11445000</v>
      </c>
      <c r="I62" s="57">
        <f t="shared" si="30"/>
        <v>0</v>
      </c>
      <c r="J62" s="56">
        <f t="shared" si="30"/>
        <v>13216000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24661000</v>
      </c>
      <c r="Q62" s="57">
        <f t="shared" si="30"/>
        <v>0</v>
      </c>
      <c r="R62" s="38">
        <f t="shared" si="14"/>
        <v>15.474006116207949</v>
      </c>
      <c r="S62" s="39">
        <f t="shared" si="15"/>
        <v>0</v>
      </c>
      <c r="T62" s="38">
        <f t="shared" si="16"/>
        <v>26.217813782398842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286378000</v>
      </c>
      <c r="C8" s="40">
        <f t="shared" si="0"/>
        <v>0</v>
      </c>
      <c r="D8" s="40">
        <f t="shared" si="0"/>
        <v>0</v>
      </c>
      <c r="E8" s="40">
        <f t="shared" si="0"/>
        <v>286378000</v>
      </c>
      <c r="F8" s="41">
        <f t="shared" si="0"/>
        <v>286378000</v>
      </c>
      <c r="G8" s="42">
        <f t="shared" si="0"/>
        <v>168295000</v>
      </c>
      <c r="H8" s="41">
        <f t="shared" si="0"/>
        <v>2888000</v>
      </c>
      <c r="I8" s="42">
        <f t="shared" si="0"/>
        <v>54581588</v>
      </c>
      <c r="J8" s="41">
        <f t="shared" si="0"/>
        <v>143799000</v>
      </c>
      <c r="K8" s="42">
        <f t="shared" si="0"/>
        <v>73610684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146687000</v>
      </c>
      <c r="Q8" s="42">
        <f t="shared" si="0"/>
        <v>128192272</v>
      </c>
      <c r="R8" s="16">
        <f>IF(($H8       =0),0,((($J8       -$H8       )/$H8       )*100))</f>
        <v>4879.1897506925206</v>
      </c>
      <c r="S8" s="17">
        <f>IF(($I8       =0),0,((($K8       -$I8       )/$I8       )*100))</f>
        <v>34.86358073715261</v>
      </c>
      <c r="T8" s="16">
        <f>IF(($E8       =0),0,(($P8       /$E8       )*100))</f>
        <v>51.221462542513741</v>
      </c>
      <c r="U8" s="18">
        <f>IF(($E8       =0),0,(($Q8       /$E8       )*100))</f>
        <v>44.763310030798451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279294000</v>
      </c>
      <c r="C9" s="43">
        <f t="shared" si="2"/>
        <v>0</v>
      </c>
      <c r="D9" s="43">
        <f t="shared" si="2"/>
        <v>0</v>
      </c>
      <c r="E9" s="43">
        <f t="shared" si="2"/>
        <v>279294000</v>
      </c>
      <c r="F9" s="44">
        <f t="shared" si="2"/>
        <v>279294000</v>
      </c>
      <c r="G9" s="45">
        <f t="shared" si="2"/>
        <v>162781000</v>
      </c>
      <c r="H9" s="44">
        <f t="shared" si="2"/>
        <v>1936000</v>
      </c>
      <c r="I9" s="45">
        <f t="shared" si="2"/>
        <v>53493530</v>
      </c>
      <c r="J9" s="44">
        <f t="shared" si="2"/>
        <v>142236000</v>
      </c>
      <c r="K9" s="45">
        <f t="shared" si="2"/>
        <v>71155624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144172000</v>
      </c>
      <c r="Q9" s="45">
        <f t="shared" si="2"/>
        <v>124649154</v>
      </c>
      <c r="R9" s="20">
        <f>IF(($H9       =0),0,((($J9       -$H9       )/$H9       )*100))</f>
        <v>7246.9008264462818</v>
      </c>
      <c r="S9" s="21">
        <f>IF(($I9       =0),0,((($K9       -$I9       )/$I9       )*100))</f>
        <v>33.017252740658542</v>
      </c>
      <c r="T9" s="20">
        <f>IF(($E9       =0),0,(($P9       /$E9       )*100))</f>
        <v>51.620156537555403</v>
      </c>
      <c r="U9" s="22">
        <f>IF(($E9       =0),0,(($Q9       /$E9       )*100))</f>
        <v>44.630086575436643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226844000</v>
      </c>
      <c r="C10" s="46"/>
      <c r="D10" s="46"/>
      <c r="E10" s="46">
        <f t="shared" ref="E10:E41" si="4">$B10      +$C10      +$D10</f>
        <v>226844000</v>
      </c>
      <c r="F10" s="47">
        <v>226844000</v>
      </c>
      <c r="G10" s="48">
        <v>134067000</v>
      </c>
      <c r="H10" s="47">
        <v>827000</v>
      </c>
      <c r="I10" s="48">
        <v>52941023</v>
      </c>
      <c r="J10" s="47">
        <v>128148000</v>
      </c>
      <c r="K10" s="48">
        <v>61184866</v>
      </c>
      <c r="L10" s="47"/>
      <c r="M10" s="48"/>
      <c r="N10" s="47"/>
      <c r="O10" s="48"/>
      <c r="P10" s="47">
        <f t="shared" ref="P10:P41" si="5">$H10      +$J10      +$L10      +$N10</f>
        <v>128975000</v>
      </c>
      <c r="Q10" s="48">
        <f t="shared" ref="Q10:Q41" si="6">$I10      +$K10      +$M10      +$O10</f>
        <v>114125889</v>
      </c>
      <c r="R10" s="24">
        <f t="shared" ref="R10:R41" si="7">IF(($H10      =0),0,((($J10      -$H10      )/$H10      )*100))</f>
        <v>15395.525997581621</v>
      </c>
      <c r="S10" s="25">
        <f t="shared" ref="S10:S41" si="8">IF(($I10      =0),0,((($K10      -$I10      )/$I10      )*100))</f>
        <v>15.571748585213399</v>
      </c>
      <c r="T10" s="24">
        <f t="shared" ref="T10:T41" si="9">IF(($E10      =0),0,(($P10      /$E10      )*100))</f>
        <v>56.856253636860579</v>
      </c>
      <c r="U10" s="26">
        <f t="shared" ref="U10:U41" si="10">IF(($E10      =0),0,(($Q10      /$E10      )*100))</f>
        <v>50.310296503323869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2449000</v>
      </c>
      <c r="C16" s="46"/>
      <c r="D16" s="46"/>
      <c r="E16" s="46">
        <f t="shared" si="4"/>
        <v>2449000</v>
      </c>
      <c r="F16" s="47">
        <v>2449000</v>
      </c>
      <c r="G16" s="48">
        <v>1714000</v>
      </c>
      <c r="H16" s="47">
        <v>517000</v>
      </c>
      <c r="I16" s="48"/>
      <c r="J16" s="47"/>
      <c r="K16" s="48">
        <v>1121250</v>
      </c>
      <c r="L16" s="47"/>
      <c r="M16" s="48"/>
      <c r="N16" s="47"/>
      <c r="O16" s="48"/>
      <c r="P16" s="47">
        <f t="shared" si="5"/>
        <v>517000</v>
      </c>
      <c r="Q16" s="48">
        <f t="shared" si="6"/>
        <v>1121250</v>
      </c>
      <c r="R16" s="24">
        <f t="shared" si="7"/>
        <v>-100</v>
      </c>
      <c r="S16" s="25">
        <f t="shared" si="8"/>
        <v>0</v>
      </c>
      <c r="T16" s="24">
        <f t="shared" si="9"/>
        <v>21.110657411188242</v>
      </c>
      <c r="U16" s="26">
        <f t="shared" si="10"/>
        <v>45.783993466721114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50001000</v>
      </c>
      <c r="C23" s="46"/>
      <c r="D23" s="46"/>
      <c r="E23" s="46">
        <f t="shared" si="4"/>
        <v>50001000</v>
      </c>
      <c r="F23" s="47">
        <v>50001000</v>
      </c>
      <c r="G23" s="48">
        <v>27000000</v>
      </c>
      <c r="H23" s="47">
        <v>592000</v>
      </c>
      <c r="I23" s="48">
        <v>552507</v>
      </c>
      <c r="J23" s="47">
        <v>14088000</v>
      </c>
      <c r="K23" s="48">
        <v>8849508</v>
      </c>
      <c r="L23" s="47"/>
      <c r="M23" s="48"/>
      <c r="N23" s="47"/>
      <c r="O23" s="48"/>
      <c r="P23" s="47">
        <f t="shared" si="5"/>
        <v>14680000</v>
      </c>
      <c r="Q23" s="48">
        <f t="shared" si="6"/>
        <v>9402015</v>
      </c>
      <c r="R23" s="24">
        <f t="shared" si="7"/>
        <v>2279.72972972973</v>
      </c>
      <c r="S23" s="25">
        <f t="shared" si="8"/>
        <v>1501.7006119379482</v>
      </c>
      <c r="T23" s="24">
        <f t="shared" si="9"/>
        <v>29.359412811743763</v>
      </c>
      <c r="U23" s="26">
        <f t="shared" si="10"/>
        <v>18.803653926921463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7084000</v>
      </c>
      <c r="C27" s="43">
        <f t="shared" si="11"/>
        <v>0</v>
      </c>
      <c r="D27" s="43">
        <f t="shared" si="11"/>
        <v>0</v>
      </c>
      <c r="E27" s="43">
        <f t="shared" si="11"/>
        <v>7084000</v>
      </c>
      <c r="F27" s="44">
        <f t="shared" si="11"/>
        <v>7084000</v>
      </c>
      <c r="G27" s="45">
        <f t="shared" si="11"/>
        <v>5514000</v>
      </c>
      <c r="H27" s="44">
        <f t="shared" si="11"/>
        <v>952000</v>
      </c>
      <c r="I27" s="45">
        <f t="shared" si="11"/>
        <v>1088058</v>
      </c>
      <c r="J27" s="44">
        <f t="shared" si="11"/>
        <v>1563000</v>
      </c>
      <c r="K27" s="45">
        <f t="shared" si="11"/>
        <v>2455060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2515000</v>
      </c>
      <c r="Q27" s="45">
        <f t="shared" si="11"/>
        <v>3543118</v>
      </c>
      <c r="R27" s="20">
        <f t="shared" si="7"/>
        <v>64.180672268907571</v>
      </c>
      <c r="S27" s="21">
        <f t="shared" si="8"/>
        <v>125.63686862281239</v>
      </c>
      <c r="T27" s="20">
        <f t="shared" si="9"/>
        <v>35.502540937323545</v>
      </c>
      <c r="U27" s="22">
        <f t="shared" si="10"/>
        <v>50.015782044042908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275000</v>
      </c>
      <c r="I30" s="48">
        <v>275594</v>
      </c>
      <c r="J30" s="47"/>
      <c r="K30" s="48">
        <v>891244</v>
      </c>
      <c r="L30" s="47"/>
      <c r="M30" s="48"/>
      <c r="N30" s="47"/>
      <c r="O30" s="48"/>
      <c r="P30" s="47">
        <f t="shared" si="5"/>
        <v>275000</v>
      </c>
      <c r="Q30" s="48">
        <f t="shared" si="6"/>
        <v>1166838</v>
      </c>
      <c r="R30" s="24">
        <f t="shared" si="7"/>
        <v>-100</v>
      </c>
      <c r="S30" s="25">
        <f t="shared" si="8"/>
        <v>223.39020443115598</v>
      </c>
      <c r="T30" s="24">
        <f t="shared" si="9"/>
        <v>14.864864864864865</v>
      </c>
      <c r="U30" s="26">
        <f t="shared" si="10"/>
        <v>63.072324324324327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5234000</v>
      </c>
      <c r="C32" s="46"/>
      <c r="D32" s="46"/>
      <c r="E32" s="46">
        <f t="shared" si="4"/>
        <v>5234000</v>
      </c>
      <c r="F32" s="47">
        <v>5234000</v>
      </c>
      <c r="G32" s="48">
        <v>3664000</v>
      </c>
      <c r="H32" s="47">
        <v>677000</v>
      </c>
      <c r="I32" s="48">
        <v>812464</v>
      </c>
      <c r="J32" s="47">
        <v>1563000</v>
      </c>
      <c r="K32" s="48">
        <v>1563816</v>
      </c>
      <c r="L32" s="47"/>
      <c r="M32" s="48"/>
      <c r="N32" s="47"/>
      <c r="O32" s="48"/>
      <c r="P32" s="47">
        <f t="shared" si="5"/>
        <v>2240000</v>
      </c>
      <c r="Q32" s="48">
        <f t="shared" si="6"/>
        <v>2376280</v>
      </c>
      <c r="R32" s="24">
        <f t="shared" si="7"/>
        <v>130.8714918759232</v>
      </c>
      <c r="S32" s="25">
        <f t="shared" si="8"/>
        <v>92.47818980287127</v>
      </c>
      <c r="T32" s="24">
        <f t="shared" si="9"/>
        <v>42.797095911348869</v>
      </c>
      <c r="U32" s="26">
        <f t="shared" si="10"/>
        <v>45.400840657241112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287378000</v>
      </c>
      <c r="C58" s="43">
        <f t="shared" si="26"/>
        <v>0</v>
      </c>
      <c r="D58" s="43">
        <f t="shared" si="26"/>
        <v>0</v>
      </c>
      <c r="E58" s="43">
        <f t="shared" si="26"/>
        <v>287378000</v>
      </c>
      <c r="F58" s="44">
        <f t="shared" si="26"/>
        <v>287378000</v>
      </c>
      <c r="G58" s="45">
        <f t="shared" si="26"/>
        <v>168295000</v>
      </c>
      <c r="H58" s="44">
        <f t="shared" si="26"/>
        <v>2888000</v>
      </c>
      <c r="I58" s="45">
        <f t="shared" si="26"/>
        <v>54581588</v>
      </c>
      <c r="J58" s="44">
        <f t="shared" si="26"/>
        <v>143799000</v>
      </c>
      <c r="K58" s="45">
        <f t="shared" si="26"/>
        <v>73610684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146687000</v>
      </c>
      <c r="Q58" s="45">
        <f t="shared" si="26"/>
        <v>128192272</v>
      </c>
      <c r="R58" s="20">
        <f t="shared" si="14"/>
        <v>4879.1897506925206</v>
      </c>
      <c r="S58" s="21">
        <f t="shared" si="15"/>
        <v>34.86358073715261</v>
      </c>
      <c r="T58" s="20">
        <f t="shared" si="16"/>
        <v>51.043225299083439</v>
      </c>
      <c r="U58" s="22">
        <f t="shared" si="17"/>
        <v>44.60754546277029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287378000</v>
      </c>
      <c r="C62" s="55">
        <f t="shared" si="30"/>
        <v>0</v>
      </c>
      <c r="D62" s="55">
        <f t="shared" si="30"/>
        <v>0</v>
      </c>
      <c r="E62" s="55">
        <f t="shared" si="30"/>
        <v>287378000</v>
      </c>
      <c r="F62" s="56">
        <f t="shared" si="30"/>
        <v>287378000</v>
      </c>
      <c r="G62" s="57">
        <f t="shared" si="30"/>
        <v>168295000</v>
      </c>
      <c r="H62" s="56">
        <f t="shared" si="30"/>
        <v>2888000</v>
      </c>
      <c r="I62" s="57">
        <f t="shared" si="30"/>
        <v>54581588</v>
      </c>
      <c r="J62" s="56">
        <f t="shared" si="30"/>
        <v>143799000</v>
      </c>
      <c r="K62" s="57">
        <f t="shared" si="30"/>
        <v>73610684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146687000</v>
      </c>
      <c r="Q62" s="57">
        <f t="shared" si="30"/>
        <v>128192272</v>
      </c>
      <c r="R62" s="38">
        <f t="shared" si="14"/>
        <v>4879.1897506925206</v>
      </c>
      <c r="S62" s="39">
        <f t="shared" si="15"/>
        <v>34.86358073715261</v>
      </c>
      <c r="T62" s="38">
        <f t="shared" si="16"/>
        <v>51.043225299083439</v>
      </c>
      <c r="U62" s="39">
        <f t="shared" si="17"/>
        <v>44.60754546277029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231923000</v>
      </c>
      <c r="C8" s="40">
        <f t="shared" si="0"/>
        <v>0</v>
      </c>
      <c r="D8" s="40">
        <f t="shared" si="0"/>
        <v>0</v>
      </c>
      <c r="E8" s="40">
        <f t="shared" si="0"/>
        <v>231923000</v>
      </c>
      <c r="F8" s="41">
        <f t="shared" si="0"/>
        <v>231923000</v>
      </c>
      <c r="G8" s="42">
        <f t="shared" si="0"/>
        <v>178929000</v>
      </c>
      <c r="H8" s="41">
        <f t="shared" si="0"/>
        <v>65735000</v>
      </c>
      <c r="I8" s="42">
        <f t="shared" si="0"/>
        <v>44905611</v>
      </c>
      <c r="J8" s="41">
        <f t="shared" si="0"/>
        <v>49191000</v>
      </c>
      <c r="K8" s="42">
        <f t="shared" si="0"/>
        <v>42887462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114926000</v>
      </c>
      <c r="Q8" s="42">
        <f t="shared" si="0"/>
        <v>87793073</v>
      </c>
      <c r="R8" s="16">
        <f>IF(($H8       =0),0,((($J8       -$H8       )/$H8       )*100))</f>
        <v>-25.167718871225375</v>
      </c>
      <c r="S8" s="17">
        <f>IF(($I8       =0),0,((($K8       -$I8       )/$I8       )*100))</f>
        <v>-4.4942022946753806</v>
      </c>
      <c r="T8" s="16">
        <f>IF(($E8       =0),0,(($P8       /$E8       )*100))</f>
        <v>49.553515606472835</v>
      </c>
      <c r="U8" s="18">
        <f>IF(($E8       =0),0,(($Q8       /$E8       )*100))</f>
        <v>37.854405557016769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218269000</v>
      </c>
      <c r="C9" s="43">
        <f t="shared" si="2"/>
        <v>0</v>
      </c>
      <c r="D9" s="43">
        <f t="shared" si="2"/>
        <v>0</v>
      </c>
      <c r="E9" s="43">
        <f t="shared" si="2"/>
        <v>218269000</v>
      </c>
      <c r="F9" s="44">
        <f t="shared" si="2"/>
        <v>218269000</v>
      </c>
      <c r="G9" s="45">
        <f t="shared" si="2"/>
        <v>167972000</v>
      </c>
      <c r="H9" s="44">
        <f t="shared" si="2"/>
        <v>62241000</v>
      </c>
      <c r="I9" s="45">
        <f t="shared" si="2"/>
        <v>45480129</v>
      </c>
      <c r="J9" s="44">
        <f t="shared" si="2"/>
        <v>43301000</v>
      </c>
      <c r="K9" s="45">
        <f t="shared" si="2"/>
        <v>42283321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105542000</v>
      </c>
      <c r="Q9" s="45">
        <f t="shared" si="2"/>
        <v>87763450</v>
      </c>
      <c r="R9" s="20">
        <f>IF(($H9       =0),0,((($J9       -$H9       )/$H9       )*100))</f>
        <v>-30.430102344114008</v>
      </c>
      <c r="S9" s="21">
        <f>IF(($I9       =0),0,((($K9       -$I9       )/$I9       )*100))</f>
        <v>-7.0290213996534625</v>
      </c>
      <c r="T9" s="20">
        <f>IF(($E9       =0),0,(($P9       /$E9       )*100))</f>
        <v>48.354095176135871</v>
      </c>
      <c r="U9" s="22">
        <f>IF(($E9       =0),0,(($Q9       /$E9       )*100))</f>
        <v>40.208847797900752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144010000</v>
      </c>
      <c r="C10" s="46"/>
      <c r="D10" s="46"/>
      <c r="E10" s="46">
        <f t="shared" ref="E10:E41" si="4">$B10      +$C10      +$D10</f>
        <v>144010000</v>
      </c>
      <c r="F10" s="47">
        <v>144010000</v>
      </c>
      <c r="G10" s="48">
        <v>119472000</v>
      </c>
      <c r="H10" s="47">
        <v>45164000</v>
      </c>
      <c r="I10" s="48">
        <v>36558855</v>
      </c>
      <c r="J10" s="47">
        <v>36470000</v>
      </c>
      <c r="K10" s="48">
        <v>26437398</v>
      </c>
      <c r="L10" s="47"/>
      <c r="M10" s="48"/>
      <c r="N10" s="47"/>
      <c r="O10" s="48"/>
      <c r="P10" s="47">
        <f t="shared" ref="P10:P41" si="5">$H10      +$J10      +$L10      +$N10</f>
        <v>81634000</v>
      </c>
      <c r="Q10" s="48">
        <f t="shared" ref="Q10:Q41" si="6">$I10      +$K10      +$M10      +$O10</f>
        <v>62996253</v>
      </c>
      <c r="R10" s="24">
        <f t="shared" ref="R10:R41" si="7">IF(($H10      =0),0,((($J10      -$H10      )/$H10      )*100))</f>
        <v>-19.249845009299442</v>
      </c>
      <c r="S10" s="25">
        <f t="shared" ref="S10:S41" si="8">IF(($I10      =0),0,((($K10      -$I10      )/$I10      )*100))</f>
        <v>-27.685377455065264</v>
      </c>
      <c r="T10" s="24">
        <f t="shared" ref="T10:T41" si="9">IF(($E10      =0),0,(($P10      /$E10      )*100))</f>
        <v>56.686341226303725</v>
      </c>
      <c r="U10" s="26">
        <f t="shared" ref="U10:U41" si="10">IF(($E10      =0),0,(($Q10      /$E10      )*100))</f>
        <v>43.74436011388098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59259000</v>
      </c>
      <c r="C13" s="46"/>
      <c r="D13" s="46"/>
      <c r="E13" s="46">
        <f t="shared" si="4"/>
        <v>59259000</v>
      </c>
      <c r="F13" s="47">
        <v>59259000</v>
      </c>
      <c r="G13" s="48">
        <v>36000000</v>
      </c>
      <c r="H13" s="47">
        <v>9477000</v>
      </c>
      <c r="I13" s="48">
        <v>1085600</v>
      </c>
      <c r="J13" s="47">
        <v>1931000</v>
      </c>
      <c r="K13" s="48">
        <v>8296908</v>
      </c>
      <c r="L13" s="47"/>
      <c r="M13" s="48"/>
      <c r="N13" s="47"/>
      <c r="O13" s="48"/>
      <c r="P13" s="47">
        <f t="shared" si="5"/>
        <v>11408000</v>
      </c>
      <c r="Q13" s="48">
        <f t="shared" si="6"/>
        <v>9382508</v>
      </c>
      <c r="R13" s="24">
        <f t="shared" si="7"/>
        <v>-79.624353698427768</v>
      </c>
      <c r="S13" s="25">
        <f t="shared" si="8"/>
        <v>664.26934414148855</v>
      </c>
      <c r="T13" s="24">
        <f t="shared" si="9"/>
        <v>19.251084223493478</v>
      </c>
      <c r="U13" s="26">
        <f t="shared" si="10"/>
        <v>15.833051519600399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12500000</v>
      </c>
      <c r="H23" s="47">
        <v>7600000</v>
      </c>
      <c r="I23" s="48">
        <v>7835674</v>
      </c>
      <c r="J23" s="47">
        <v>4900000</v>
      </c>
      <c r="K23" s="48">
        <v>7549015</v>
      </c>
      <c r="L23" s="47"/>
      <c r="M23" s="48"/>
      <c r="N23" s="47"/>
      <c r="O23" s="48"/>
      <c r="P23" s="47">
        <f t="shared" si="5"/>
        <v>12500000</v>
      </c>
      <c r="Q23" s="48">
        <f t="shared" si="6"/>
        <v>15384689</v>
      </c>
      <c r="R23" s="24">
        <f t="shared" si="7"/>
        <v>-35.526315789473685</v>
      </c>
      <c r="S23" s="25">
        <f t="shared" si="8"/>
        <v>-3.6583834396377393</v>
      </c>
      <c r="T23" s="24">
        <f t="shared" si="9"/>
        <v>83.333333333333343</v>
      </c>
      <c r="U23" s="26">
        <f t="shared" si="10"/>
        <v>102.56459333333335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13654000</v>
      </c>
      <c r="C27" s="43">
        <f t="shared" si="11"/>
        <v>0</v>
      </c>
      <c r="D27" s="43">
        <f t="shared" si="11"/>
        <v>0</v>
      </c>
      <c r="E27" s="43">
        <f t="shared" si="11"/>
        <v>13654000</v>
      </c>
      <c r="F27" s="44">
        <f t="shared" si="11"/>
        <v>13654000</v>
      </c>
      <c r="G27" s="45">
        <f t="shared" si="11"/>
        <v>10957000</v>
      </c>
      <c r="H27" s="44">
        <f t="shared" si="11"/>
        <v>3494000</v>
      </c>
      <c r="I27" s="45">
        <f t="shared" si="11"/>
        <v>-574518</v>
      </c>
      <c r="J27" s="44">
        <f t="shared" si="11"/>
        <v>5890000</v>
      </c>
      <c r="K27" s="45">
        <f t="shared" si="11"/>
        <v>604141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9384000</v>
      </c>
      <c r="Q27" s="45">
        <f t="shared" si="11"/>
        <v>29623</v>
      </c>
      <c r="R27" s="20">
        <f t="shared" si="7"/>
        <v>68.574699484831143</v>
      </c>
      <c r="S27" s="21">
        <f t="shared" si="8"/>
        <v>-205.15614828430091</v>
      </c>
      <c r="T27" s="20">
        <f t="shared" si="9"/>
        <v>68.72711293393877</v>
      </c>
      <c r="U27" s="22">
        <f t="shared" si="10"/>
        <v>0.2169547385381573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338000</v>
      </c>
      <c r="I30" s="48">
        <v>-2302013</v>
      </c>
      <c r="J30" s="47">
        <v>933000</v>
      </c>
      <c r="K30" s="48">
        <v>336362</v>
      </c>
      <c r="L30" s="47"/>
      <c r="M30" s="48"/>
      <c r="N30" s="47"/>
      <c r="O30" s="48"/>
      <c r="P30" s="47">
        <f t="shared" si="5"/>
        <v>1271000</v>
      </c>
      <c r="Q30" s="48">
        <f t="shared" si="6"/>
        <v>-1965651</v>
      </c>
      <c r="R30" s="24">
        <f t="shared" si="7"/>
        <v>176.03550295857988</v>
      </c>
      <c r="S30" s="25">
        <f t="shared" si="8"/>
        <v>-114.61164641555021</v>
      </c>
      <c r="T30" s="24">
        <f t="shared" si="9"/>
        <v>42.366666666666667</v>
      </c>
      <c r="U30" s="26">
        <f t="shared" si="10"/>
        <v>-65.52170000000001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5654000</v>
      </c>
      <c r="C32" s="46"/>
      <c r="D32" s="46"/>
      <c r="E32" s="46">
        <f t="shared" si="4"/>
        <v>5654000</v>
      </c>
      <c r="F32" s="47">
        <v>5654000</v>
      </c>
      <c r="G32" s="48">
        <v>3957000</v>
      </c>
      <c r="H32" s="47">
        <v>3156000</v>
      </c>
      <c r="I32" s="48">
        <v>15242</v>
      </c>
      <c r="J32" s="47">
        <v>801000</v>
      </c>
      <c r="K32" s="48">
        <v>267779</v>
      </c>
      <c r="L32" s="47"/>
      <c r="M32" s="48"/>
      <c r="N32" s="47"/>
      <c r="O32" s="48"/>
      <c r="P32" s="47">
        <f t="shared" si="5"/>
        <v>3957000</v>
      </c>
      <c r="Q32" s="48">
        <f t="shared" si="6"/>
        <v>283021</v>
      </c>
      <c r="R32" s="24">
        <f t="shared" si="7"/>
        <v>-74.619771863117862</v>
      </c>
      <c r="S32" s="25">
        <f t="shared" si="8"/>
        <v>1656.849494816953</v>
      </c>
      <c r="T32" s="24">
        <f t="shared" si="9"/>
        <v>69.985850725150328</v>
      </c>
      <c r="U32" s="26">
        <f t="shared" si="10"/>
        <v>5.0056773965334278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/>
      <c r="I35" s="48">
        <v>1712253</v>
      </c>
      <c r="J35" s="47">
        <v>4156000</v>
      </c>
      <c r="K35" s="48"/>
      <c r="L35" s="47"/>
      <c r="M35" s="48"/>
      <c r="N35" s="47"/>
      <c r="O35" s="48"/>
      <c r="P35" s="47">
        <f t="shared" si="5"/>
        <v>4156000</v>
      </c>
      <c r="Q35" s="48">
        <f t="shared" si="6"/>
        <v>1712253</v>
      </c>
      <c r="R35" s="24">
        <f t="shared" si="7"/>
        <v>0</v>
      </c>
      <c r="S35" s="25">
        <f t="shared" si="8"/>
        <v>-100</v>
      </c>
      <c r="T35" s="24">
        <f t="shared" si="9"/>
        <v>83.12</v>
      </c>
      <c r="U35" s="26">
        <f t="shared" si="10"/>
        <v>34.245060000000002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846000</v>
      </c>
      <c r="C42" s="52">
        <f t="shared" si="13"/>
        <v>0</v>
      </c>
      <c r="D42" s="52">
        <f t="shared" si="13"/>
        <v>0</v>
      </c>
      <c r="E42" s="52">
        <f t="shared" si="13"/>
        <v>846000</v>
      </c>
      <c r="F42" s="53">
        <f t="shared" si="13"/>
        <v>846000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846000</v>
      </c>
      <c r="C43" s="43">
        <f t="shared" si="19"/>
        <v>0</v>
      </c>
      <c r="D43" s="43">
        <f t="shared" si="19"/>
        <v>0</v>
      </c>
      <c r="E43" s="43">
        <f t="shared" si="19"/>
        <v>846000</v>
      </c>
      <c r="F43" s="44">
        <f t="shared" si="19"/>
        <v>846000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846000</v>
      </c>
      <c r="C45" s="46"/>
      <c r="D45" s="46"/>
      <c r="E45" s="46">
        <f t="shared" si="21"/>
        <v>846000</v>
      </c>
      <c r="F45" s="47">
        <v>846000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232769000</v>
      </c>
      <c r="C58" s="43">
        <f t="shared" si="26"/>
        <v>0</v>
      </c>
      <c r="D58" s="43">
        <f t="shared" si="26"/>
        <v>0</v>
      </c>
      <c r="E58" s="43">
        <f t="shared" si="26"/>
        <v>232769000</v>
      </c>
      <c r="F58" s="44">
        <f t="shared" si="26"/>
        <v>232769000</v>
      </c>
      <c r="G58" s="45">
        <f t="shared" si="26"/>
        <v>178929000</v>
      </c>
      <c r="H58" s="44">
        <f t="shared" si="26"/>
        <v>65735000</v>
      </c>
      <c r="I58" s="45">
        <f t="shared" si="26"/>
        <v>44905611</v>
      </c>
      <c r="J58" s="44">
        <f t="shared" si="26"/>
        <v>49191000</v>
      </c>
      <c r="K58" s="45">
        <f t="shared" si="26"/>
        <v>42887462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114926000</v>
      </c>
      <c r="Q58" s="45">
        <f t="shared" si="26"/>
        <v>87793073</v>
      </c>
      <c r="R58" s="20">
        <f t="shared" si="14"/>
        <v>-25.167718871225375</v>
      </c>
      <c r="S58" s="21">
        <f t="shared" si="15"/>
        <v>-4.4942022946753806</v>
      </c>
      <c r="T58" s="20">
        <f t="shared" si="16"/>
        <v>49.373413126318368</v>
      </c>
      <c r="U58" s="22">
        <f t="shared" si="17"/>
        <v>37.716823546090758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232769000</v>
      </c>
      <c r="C62" s="55">
        <f t="shared" si="30"/>
        <v>0</v>
      </c>
      <c r="D62" s="55">
        <f t="shared" si="30"/>
        <v>0</v>
      </c>
      <c r="E62" s="55">
        <f t="shared" si="30"/>
        <v>232769000</v>
      </c>
      <c r="F62" s="56">
        <f t="shared" si="30"/>
        <v>232769000</v>
      </c>
      <c r="G62" s="57">
        <f t="shared" si="30"/>
        <v>178929000</v>
      </c>
      <c r="H62" s="56">
        <f t="shared" si="30"/>
        <v>65735000</v>
      </c>
      <c r="I62" s="57">
        <f t="shared" si="30"/>
        <v>44905611</v>
      </c>
      <c r="J62" s="56">
        <f t="shared" si="30"/>
        <v>49191000</v>
      </c>
      <c r="K62" s="57">
        <f t="shared" si="30"/>
        <v>42887462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114926000</v>
      </c>
      <c r="Q62" s="57">
        <f t="shared" si="30"/>
        <v>87793073</v>
      </c>
      <c r="R62" s="38">
        <f t="shared" si="14"/>
        <v>-25.167718871225375</v>
      </c>
      <c r="S62" s="39">
        <f t="shared" si="15"/>
        <v>-4.4942022946753806</v>
      </c>
      <c r="T62" s="38">
        <f t="shared" si="16"/>
        <v>49.373413126318368</v>
      </c>
      <c r="U62" s="39">
        <f t="shared" si="17"/>
        <v>37.716823546090758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218653000</v>
      </c>
      <c r="C8" s="40">
        <f t="shared" si="0"/>
        <v>0</v>
      </c>
      <c r="D8" s="40">
        <f t="shared" si="0"/>
        <v>0</v>
      </c>
      <c r="E8" s="40">
        <f t="shared" si="0"/>
        <v>218653000</v>
      </c>
      <c r="F8" s="41">
        <f t="shared" si="0"/>
        <v>218653000</v>
      </c>
      <c r="G8" s="42">
        <f t="shared" si="0"/>
        <v>143709000</v>
      </c>
      <c r="H8" s="41">
        <f t="shared" si="0"/>
        <v>12807000</v>
      </c>
      <c r="I8" s="42">
        <f t="shared" si="0"/>
        <v>0</v>
      </c>
      <c r="J8" s="41">
        <f t="shared" si="0"/>
        <v>63167000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75974000</v>
      </c>
      <c r="Q8" s="42">
        <f t="shared" si="0"/>
        <v>0</v>
      </c>
      <c r="R8" s="16">
        <f>IF(($H8       =0),0,((($J8       -$H8       )/$H8       )*100))</f>
        <v>393.22245646911847</v>
      </c>
      <c r="S8" s="17">
        <f>IF(($I8       =0),0,((($K8       -$I8       )/$I8       )*100))</f>
        <v>0</v>
      </c>
      <c r="T8" s="16">
        <f>IF(($E8       =0),0,(($P8       /$E8       )*100))</f>
        <v>34.746378965758531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208655000</v>
      </c>
      <c r="C9" s="43">
        <f t="shared" si="2"/>
        <v>0</v>
      </c>
      <c r="D9" s="43">
        <f t="shared" si="2"/>
        <v>0</v>
      </c>
      <c r="E9" s="43">
        <f t="shared" si="2"/>
        <v>208655000</v>
      </c>
      <c r="F9" s="44">
        <f t="shared" si="2"/>
        <v>208655000</v>
      </c>
      <c r="G9" s="45">
        <f t="shared" si="2"/>
        <v>136000000</v>
      </c>
      <c r="H9" s="44">
        <f t="shared" si="2"/>
        <v>12432000</v>
      </c>
      <c r="I9" s="45">
        <f t="shared" si="2"/>
        <v>0</v>
      </c>
      <c r="J9" s="44">
        <f t="shared" si="2"/>
        <v>61796000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74228000</v>
      </c>
      <c r="Q9" s="45">
        <f t="shared" si="2"/>
        <v>0</v>
      </c>
      <c r="R9" s="20">
        <f>IF(($H9       =0),0,((($J9       -$H9       )/$H9       )*100))</f>
        <v>397.0720720720721</v>
      </c>
      <c r="S9" s="21">
        <f>IF(($I9       =0),0,((($K9       -$I9       )/$I9       )*100))</f>
        <v>0</v>
      </c>
      <c r="T9" s="20">
        <f>IF(($E9       =0),0,(($P9       /$E9       )*100))</f>
        <v>35.57451295200211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19890000</v>
      </c>
      <c r="C13" s="46"/>
      <c r="D13" s="46"/>
      <c r="E13" s="46">
        <f t="shared" si="4"/>
        <v>19890000</v>
      </c>
      <c r="F13" s="47">
        <v>19890000</v>
      </c>
      <c r="G13" s="48">
        <v>13000000</v>
      </c>
      <c r="H13" s="47"/>
      <c r="I13" s="48"/>
      <c r="J13" s="47">
        <v>11203000</v>
      </c>
      <c r="K13" s="48"/>
      <c r="L13" s="47"/>
      <c r="M13" s="48"/>
      <c r="N13" s="47"/>
      <c r="O13" s="48"/>
      <c r="P13" s="47">
        <f t="shared" si="5"/>
        <v>11203000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56.324786324786324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100000000</v>
      </c>
      <c r="C22" s="46"/>
      <c r="D22" s="46"/>
      <c r="E22" s="46">
        <f t="shared" si="4"/>
        <v>100000000</v>
      </c>
      <c r="F22" s="47">
        <v>100000000</v>
      </c>
      <c r="G22" s="48">
        <v>55000000</v>
      </c>
      <c r="H22" s="47">
        <v>10602000</v>
      </c>
      <c r="I22" s="48"/>
      <c r="J22" s="47">
        <v>18073000</v>
      </c>
      <c r="K22" s="48"/>
      <c r="L22" s="47"/>
      <c r="M22" s="48"/>
      <c r="N22" s="47"/>
      <c r="O22" s="48"/>
      <c r="P22" s="47">
        <f t="shared" si="5"/>
        <v>28675000</v>
      </c>
      <c r="Q22" s="48">
        <f t="shared" si="6"/>
        <v>0</v>
      </c>
      <c r="R22" s="24">
        <f t="shared" si="7"/>
        <v>70.467836257309941</v>
      </c>
      <c r="S22" s="25">
        <f t="shared" si="8"/>
        <v>0</v>
      </c>
      <c r="T22" s="24">
        <f t="shared" si="9"/>
        <v>28.675000000000001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12000000</v>
      </c>
      <c r="C23" s="46"/>
      <c r="D23" s="46"/>
      <c r="E23" s="46">
        <f t="shared" si="4"/>
        <v>12000000</v>
      </c>
      <c r="F23" s="47">
        <v>12000000</v>
      </c>
      <c r="G23" s="48">
        <v>12000000</v>
      </c>
      <c r="H23" s="47">
        <v>377000</v>
      </c>
      <c r="I23" s="48"/>
      <c r="J23" s="47">
        <v>7166000</v>
      </c>
      <c r="K23" s="48"/>
      <c r="L23" s="47"/>
      <c r="M23" s="48"/>
      <c r="N23" s="47"/>
      <c r="O23" s="48"/>
      <c r="P23" s="47">
        <f t="shared" si="5"/>
        <v>7543000</v>
      </c>
      <c r="Q23" s="48">
        <f t="shared" si="6"/>
        <v>0</v>
      </c>
      <c r="R23" s="24">
        <f t="shared" si="7"/>
        <v>1800.7957559681695</v>
      </c>
      <c r="S23" s="25">
        <f t="shared" si="8"/>
        <v>0</v>
      </c>
      <c r="T23" s="24">
        <f t="shared" si="9"/>
        <v>62.858333333333341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76765000</v>
      </c>
      <c r="C25" s="46"/>
      <c r="D25" s="46"/>
      <c r="E25" s="46">
        <f t="shared" si="4"/>
        <v>76765000</v>
      </c>
      <c r="F25" s="47">
        <v>76765000</v>
      </c>
      <c r="G25" s="48">
        <v>56000000</v>
      </c>
      <c r="H25" s="47">
        <v>1453000</v>
      </c>
      <c r="I25" s="48"/>
      <c r="J25" s="47">
        <v>25354000</v>
      </c>
      <c r="K25" s="48"/>
      <c r="L25" s="47"/>
      <c r="M25" s="48"/>
      <c r="N25" s="47"/>
      <c r="O25" s="48"/>
      <c r="P25" s="47">
        <f t="shared" si="5"/>
        <v>26807000</v>
      </c>
      <c r="Q25" s="48">
        <f t="shared" si="6"/>
        <v>0</v>
      </c>
      <c r="R25" s="24">
        <f t="shared" si="7"/>
        <v>1644.9415003441156</v>
      </c>
      <c r="S25" s="25">
        <f t="shared" si="8"/>
        <v>0</v>
      </c>
      <c r="T25" s="24">
        <f t="shared" si="9"/>
        <v>34.920862372174824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9998000</v>
      </c>
      <c r="C27" s="43">
        <f t="shared" si="11"/>
        <v>0</v>
      </c>
      <c r="D27" s="43">
        <f t="shared" si="11"/>
        <v>0</v>
      </c>
      <c r="E27" s="43">
        <f t="shared" si="11"/>
        <v>9998000</v>
      </c>
      <c r="F27" s="44">
        <f t="shared" si="11"/>
        <v>9998000</v>
      </c>
      <c r="G27" s="45">
        <f t="shared" si="11"/>
        <v>7709000</v>
      </c>
      <c r="H27" s="44">
        <f t="shared" si="11"/>
        <v>375000</v>
      </c>
      <c r="I27" s="45">
        <f t="shared" si="11"/>
        <v>0</v>
      </c>
      <c r="J27" s="44">
        <f t="shared" si="11"/>
        <v>1371000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1746000</v>
      </c>
      <c r="Q27" s="45">
        <f t="shared" si="11"/>
        <v>0</v>
      </c>
      <c r="R27" s="20">
        <f t="shared" si="7"/>
        <v>265.60000000000002</v>
      </c>
      <c r="S27" s="21">
        <f t="shared" si="8"/>
        <v>0</v>
      </c>
      <c r="T27" s="20">
        <f t="shared" si="9"/>
        <v>17.46349269853971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50000</v>
      </c>
      <c r="I30" s="48"/>
      <c r="J30" s="47">
        <v>156000</v>
      </c>
      <c r="K30" s="48"/>
      <c r="L30" s="47"/>
      <c r="M30" s="48"/>
      <c r="N30" s="47"/>
      <c r="O30" s="48"/>
      <c r="P30" s="47">
        <f t="shared" si="5"/>
        <v>206000</v>
      </c>
      <c r="Q30" s="48">
        <f t="shared" si="6"/>
        <v>0</v>
      </c>
      <c r="R30" s="24">
        <f t="shared" si="7"/>
        <v>212</v>
      </c>
      <c r="S30" s="25">
        <f t="shared" si="8"/>
        <v>0</v>
      </c>
      <c r="T30" s="24">
        <f t="shared" si="9"/>
        <v>12.117647058823529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4298000</v>
      </c>
      <c r="C32" s="46"/>
      <c r="D32" s="46"/>
      <c r="E32" s="46">
        <f t="shared" si="4"/>
        <v>4298000</v>
      </c>
      <c r="F32" s="47">
        <v>4298000</v>
      </c>
      <c r="G32" s="48">
        <v>3009000</v>
      </c>
      <c r="H32" s="47">
        <v>325000</v>
      </c>
      <c r="I32" s="48"/>
      <c r="J32" s="47">
        <v>1215000</v>
      </c>
      <c r="K32" s="48"/>
      <c r="L32" s="47"/>
      <c r="M32" s="48"/>
      <c r="N32" s="47"/>
      <c r="O32" s="48"/>
      <c r="P32" s="47">
        <f t="shared" si="5"/>
        <v>1540000</v>
      </c>
      <c r="Q32" s="48">
        <f t="shared" si="6"/>
        <v>0</v>
      </c>
      <c r="R32" s="24">
        <f t="shared" si="7"/>
        <v>273.84615384615387</v>
      </c>
      <c r="S32" s="25">
        <f t="shared" si="8"/>
        <v>0</v>
      </c>
      <c r="T32" s="24">
        <f t="shared" si="9"/>
        <v>35.830618892508141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1607000</v>
      </c>
      <c r="C42" s="52">
        <f t="shared" si="13"/>
        <v>0</v>
      </c>
      <c r="D42" s="52">
        <f t="shared" si="13"/>
        <v>0</v>
      </c>
      <c r="E42" s="52">
        <f t="shared" si="13"/>
        <v>1607000</v>
      </c>
      <c r="F42" s="53">
        <f t="shared" si="13"/>
        <v>1607000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1607000</v>
      </c>
      <c r="C43" s="43">
        <f t="shared" si="19"/>
        <v>0</v>
      </c>
      <c r="D43" s="43">
        <f t="shared" si="19"/>
        <v>0</v>
      </c>
      <c r="E43" s="43">
        <f t="shared" si="19"/>
        <v>1607000</v>
      </c>
      <c r="F43" s="44">
        <f t="shared" si="19"/>
        <v>1607000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1607000</v>
      </c>
      <c r="C45" s="46"/>
      <c r="D45" s="46"/>
      <c r="E45" s="46">
        <f t="shared" si="21"/>
        <v>1607000</v>
      </c>
      <c r="F45" s="47">
        <v>1607000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220260000</v>
      </c>
      <c r="C58" s="43">
        <f t="shared" si="26"/>
        <v>0</v>
      </c>
      <c r="D58" s="43">
        <f t="shared" si="26"/>
        <v>0</v>
      </c>
      <c r="E58" s="43">
        <f t="shared" si="26"/>
        <v>220260000</v>
      </c>
      <c r="F58" s="44">
        <f t="shared" si="26"/>
        <v>220260000</v>
      </c>
      <c r="G58" s="45">
        <f t="shared" si="26"/>
        <v>143709000</v>
      </c>
      <c r="H58" s="44">
        <f t="shared" si="26"/>
        <v>12807000</v>
      </c>
      <c r="I58" s="45">
        <f t="shared" si="26"/>
        <v>0</v>
      </c>
      <c r="J58" s="44">
        <f t="shared" si="26"/>
        <v>63167000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75974000</v>
      </c>
      <c r="Q58" s="45">
        <f t="shared" si="26"/>
        <v>0</v>
      </c>
      <c r="R58" s="20">
        <f t="shared" si="14"/>
        <v>393.22245646911847</v>
      </c>
      <c r="S58" s="21">
        <f t="shared" si="15"/>
        <v>0</v>
      </c>
      <c r="T58" s="20">
        <f t="shared" si="16"/>
        <v>34.492872060292385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220260000</v>
      </c>
      <c r="C62" s="55">
        <f t="shared" si="30"/>
        <v>0</v>
      </c>
      <c r="D62" s="55">
        <f t="shared" si="30"/>
        <v>0</v>
      </c>
      <c r="E62" s="55">
        <f t="shared" si="30"/>
        <v>220260000</v>
      </c>
      <c r="F62" s="56">
        <f t="shared" si="30"/>
        <v>220260000</v>
      </c>
      <c r="G62" s="57">
        <f t="shared" si="30"/>
        <v>143709000</v>
      </c>
      <c r="H62" s="56">
        <f t="shared" si="30"/>
        <v>12807000</v>
      </c>
      <c r="I62" s="57">
        <f t="shared" si="30"/>
        <v>0</v>
      </c>
      <c r="J62" s="56">
        <f t="shared" si="30"/>
        <v>63167000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75974000</v>
      </c>
      <c r="Q62" s="57">
        <f t="shared" si="30"/>
        <v>0</v>
      </c>
      <c r="R62" s="38">
        <f t="shared" si="14"/>
        <v>393.22245646911847</v>
      </c>
      <c r="S62" s="39">
        <f t="shared" si="15"/>
        <v>0</v>
      </c>
      <c r="T62" s="38">
        <f t="shared" si="16"/>
        <v>34.492872060292385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58717000</v>
      </c>
      <c r="C8" s="40">
        <f t="shared" si="0"/>
        <v>0</v>
      </c>
      <c r="D8" s="40">
        <f t="shared" si="0"/>
        <v>0</v>
      </c>
      <c r="E8" s="40">
        <f t="shared" si="0"/>
        <v>58717000</v>
      </c>
      <c r="F8" s="41">
        <f t="shared" si="0"/>
        <v>58717000</v>
      </c>
      <c r="G8" s="42">
        <f t="shared" si="0"/>
        <v>46658000</v>
      </c>
      <c r="H8" s="41">
        <f t="shared" si="0"/>
        <v>6531000</v>
      </c>
      <c r="I8" s="42">
        <f t="shared" si="0"/>
        <v>5383047</v>
      </c>
      <c r="J8" s="41">
        <f t="shared" si="0"/>
        <v>25500000</v>
      </c>
      <c r="K8" s="42">
        <f t="shared" si="0"/>
        <v>16321943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32031000</v>
      </c>
      <c r="Q8" s="42">
        <f t="shared" si="0"/>
        <v>21704990</v>
      </c>
      <c r="R8" s="16">
        <f>IF(($H8       =0),0,((($J8       -$H8       )/$H8       )*100))</f>
        <v>290.4455672944419</v>
      </c>
      <c r="S8" s="17">
        <f>IF(($I8       =0),0,((($K8       -$I8       )/$I8       )*100))</f>
        <v>203.21011501478625</v>
      </c>
      <c r="T8" s="16">
        <f>IF(($E8       =0),0,(($P8       /$E8       )*100))</f>
        <v>54.551492753376365</v>
      </c>
      <c r="U8" s="18">
        <f>IF(($E8       =0),0,(($Q8       /$E8       )*100))</f>
        <v>36.965427389001484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50836000</v>
      </c>
      <c r="C9" s="43">
        <f t="shared" si="2"/>
        <v>0</v>
      </c>
      <c r="D9" s="43">
        <f t="shared" si="2"/>
        <v>0</v>
      </c>
      <c r="E9" s="43">
        <f t="shared" si="2"/>
        <v>50836000</v>
      </c>
      <c r="F9" s="44">
        <f t="shared" si="2"/>
        <v>50836000</v>
      </c>
      <c r="G9" s="45">
        <f t="shared" si="2"/>
        <v>39687000</v>
      </c>
      <c r="H9" s="44">
        <f t="shared" si="2"/>
        <v>5782000</v>
      </c>
      <c r="I9" s="45">
        <f t="shared" si="2"/>
        <v>4144950</v>
      </c>
      <c r="J9" s="44">
        <f t="shared" si="2"/>
        <v>20407000</v>
      </c>
      <c r="K9" s="45">
        <f t="shared" si="2"/>
        <v>15475527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26189000</v>
      </c>
      <c r="Q9" s="45">
        <f t="shared" si="2"/>
        <v>19620477</v>
      </c>
      <c r="R9" s="20">
        <f>IF(($H9       =0),0,((($J9       -$H9       )/$H9       )*100))</f>
        <v>252.94015911449327</v>
      </c>
      <c r="S9" s="21">
        <f>IF(($I9       =0),0,((($K9       -$I9       )/$I9       )*100))</f>
        <v>273.35859298664639</v>
      </c>
      <c r="T9" s="20">
        <f>IF(($E9       =0),0,(($P9       /$E9       )*100))</f>
        <v>51.51664174994098</v>
      </c>
      <c r="U9" s="22">
        <f>IF(($E9       =0),0,(($Q9       /$E9       )*100))</f>
        <v>38.595634983082853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21001000</v>
      </c>
      <c r="C10" s="46"/>
      <c r="D10" s="46"/>
      <c r="E10" s="46">
        <f t="shared" ref="E10:E41" si="4">$B10      +$C10      +$D10</f>
        <v>21001000</v>
      </c>
      <c r="F10" s="47">
        <v>21001000</v>
      </c>
      <c r="G10" s="48">
        <v>14852000</v>
      </c>
      <c r="H10" s="47">
        <v>568000</v>
      </c>
      <c r="I10" s="48"/>
      <c r="J10" s="47">
        <v>9423000</v>
      </c>
      <c r="K10" s="48">
        <v>6343411</v>
      </c>
      <c r="L10" s="47"/>
      <c r="M10" s="48"/>
      <c r="N10" s="47"/>
      <c r="O10" s="48"/>
      <c r="P10" s="47">
        <f t="shared" ref="P10:P41" si="5">$H10      +$J10      +$L10      +$N10</f>
        <v>9991000</v>
      </c>
      <c r="Q10" s="48">
        <f t="shared" ref="Q10:Q41" si="6">$I10      +$K10      +$M10      +$O10</f>
        <v>6343411</v>
      </c>
      <c r="R10" s="24">
        <f t="shared" ref="R10:R41" si="7">IF(($H10      =0),0,((($J10      -$H10      )/$H10      )*100))</f>
        <v>1558.9788732394366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47.573925051188034</v>
      </c>
      <c r="U10" s="26">
        <f t="shared" ref="U10:U41" si="10">IF(($E10      =0),0,(($Q10      /$E10      )*100))</f>
        <v>30.205280700919001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835000</v>
      </c>
      <c r="C13" s="46"/>
      <c r="D13" s="46"/>
      <c r="E13" s="46">
        <f t="shared" si="4"/>
        <v>835000</v>
      </c>
      <c r="F13" s="47">
        <v>835000</v>
      </c>
      <c r="G13" s="48">
        <v>835000</v>
      </c>
      <c r="H13" s="47">
        <v>450000</v>
      </c>
      <c r="I13" s="48"/>
      <c r="J13" s="47">
        <v>223000</v>
      </c>
      <c r="K13" s="48">
        <v>86250</v>
      </c>
      <c r="L13" s="47"/>
      <c r="M13" s="48"/>
      <c r="N13" s="47"/>
      <c r="O13" s="48"/>
      <c r="P13" s="47">
        <f t="shared" si="5"/>
        <v>673000</v>
      </c>
      <c r="Q13" s="48">
        <f t="shared" si="6"/>
        <v>86250</v>
      </c>
      <c r="R13" s="24">
        <f t="shared" si="7"/>
        <v>-50.44444444444445</v>
      </c>
      <c r="S13" s="25">
        <f t="shared" si="8"/>
        <v>0</v>
      </c>
      <c r="T13" s="24">
        <f t="shared" si="9"/>
        <v>80.598802395209574</v>
      </c>
      <c r="U13" s="26">
        <f t="shared" si="10"/>
        <v>10.32934131736527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29000000</v>
      </c>
      <c r="C23" s="46"/>
      <c r="D23" s="46"/>
      <c r="E23" s="46">
        <f t="shared" si="4"/>
        <v>29000000</v>
      </c>
      <c r="F23" s="47">
        <v>29000000</v>
      </c>
      <c r="G23" s="48">
        <v>24000000</v>
      </c>
      <c r="H23" s="47">
        <v>4764000</v>
      </c>
      <c r="I23" s="48">
        <v>4144950</v>
      </c>
      <c r="J23" s="47">
        <v>10761000</v>
      </c>
      <c r="K23" s="48">
        <v>9045866</v>
      </c>
      <c r="L23" s="47"/>
      <c r="M23" s="48"/>
      <c r="N23" s="47"/>
      <c r="O23" s="48"/>
      <c r="P23" s="47">
        <f t="shared" si="5"/>
        <v>15525000</v>
      </c>
      <c r="Q23" s="48">
        <f t="shared" si="6"/>
        <v>13190816</v>
      </c>
      <c r="R23" s="24">
        <f t="shared" si="7"/>
        <v>125.88161209068009</v>
      </c>
      <c r="S23" s="25">
        <f t="shared" si="8"/>
        <v>118.23824171582287</v>
      </c>
      <c r="T23" s="24">
        <f t="shared" si="9"/>
        <v>53.534482758620697</v>
      </c>
      <c r="U23" s="26">
        <f t="shared" si="10"/>
        <v>45.485572413793101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7881000</v>
      </c>
      <c r="C27" s="43">
        <f t="shared" si="11"/>
        <v>0</v>
      </c>
      <c r="D27" s="43">
        <f t="shared" si="11"/>
        <v>0</v>
      </c>
      <c r="E27" s="43">
        <f t="shared" si="11"/>
        <v>7881000</v>
      </c>
      <c r="F27" s="44">
        <f t="shared" si="11"/>
        <v>7881000</v>
      </c>
      <c r="G27" s="45">
        <f t="shared" si="11"/>
        <v>6971000</v>
      </c>
      <c r="H27" s="44">
        <f t="shared" si="11"/>
        <v>749000</v>
      </c>
      <c r="I27" s="45">
        <f t="shared" si="11"/>
        <v>1238097</v>
      </c>
      <c r="J27" s="44">
        <f t="shared" si="11"/>
        <v>5093000</v>
      </c>
      <c r="K27" s="45">
        <f t="shared" si="11"/>
        <v>846416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5842000</v>
      </c>
      <c r="Q27" s="45">
        <f t="shared" si="11"/>
        <v>2084513</v>
      </c>
      <c r="R27" s="20">
        <f t="shared" si="7"/>
        <v>579.97329773030708</v>
      </c>
      <c r="S27" s="21">
        <f t="shared" si="8"/>
        <v>-31.635728056848535</v>
      </c>
      <c r="T27" s="20">
        <f t="shared" si="9"/>
        <v>74.127648775536102</v>
      </c>
      <c r="U27" s="22">
        <f t="shared" si="10"/>
        <v>26.449854079431546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150000</v>
      </c>
      <c r="I30" s="48">
        <v>651729</v>
      </c>
      <c r="J30" s="47">
        <v>1185000</v>
      </c>
      <c r="K30" s="48"/>
      <c r="L30" s="47"/>
      <c r="M30" s="48"/>
      <c r="N30" s="47"/>
      <c r="O30" s="48"/>
      <c r="P30" s="47">
        <f t="shared" si="5"/>
        <v>1335000</v>
      </c>
      <c r="Q30" s="48">
        <f t="shared" si="6"/>
        <v>651729</v>
      </c>
      <c r="R30" s="24">
        <f t="shared" si="7"/>
        <v>690</v>
      </c>
      <c r="S30" s="25">
        <f t="shared" si="8"/>
        <v>-100</v>
      </c>
      <c r="T30" s="24">
        <f t="shared" si="9"/>
        <v>46.03448275862069</v>
      </c>
      <c r="U30" s="26">
        <f t="shared" si="10"/>
        <v>22.473413793103447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3031000</v>
      </c>
      <c r="C32" s="46"/>
      <c r="D32" s="46"/>
      <c r="E32" s="46">
        <f t="shared" si="4"/>
        <v>3031000</v>
      </c>
      <c r="F32" s="47">
        <v>3031000</v>
      </c>
      <c r="G32" s="48">
        <v>2121000</v>
      </c>
      <c r="H32" s="47">
        <v>599000</v>
      </c>
      <c r="I32" s="48">
        <v>586368</v>
      </c>
      <c r="J32" s="47">
        <v>1061000</v>
      </c>
      <c r="K32" s="48">
        <v>846416</v>
      </c>
      <c r="L32" s="47"/>
      <c r="M32" s="48"/>
      <c r="N32" s="47"/>
      <c r="O32" s="48"/>
      <c r="P32" s="47">
        <f t="shared" si="5"/>
        <v>1660000</v>
      </c>
      <c r="Q32" s="48">
        <f t="shared" si="6"/>
        <v>1432784</v>
      </c>
      <c r="R32" s="24">
        <f t="shared" si="7"/>
        <v>77.128547579298839</v>
      </c>
      <c r="S32" s="25">
        <f t="shared" si="8"/>
        <v>44.34894127919668</v>
      </c>
      <c r="T32" s="24">
        <f t="shared" si="9"/>
        <v>54.767403497195644</v>
      </c>
      <c r="U32" s="26">
        <f t="shared" si="10"/>
        <v>47.270999670075881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1950000</v>
      </c>
      <c r="C36" s="46"/>
      <c r="D36" s="46"/>
      <c r="E36" s="46">
        <f t="shared" si="4"/>
        <v>1950000</v>
      </c>
      <c r="F36" s="47">
        <v>1950000</v>
      </c>
      <c r="G36" s="48">
        <v>1950000</v>
      </c>
      <c r="H36" s="47"/>
      <c r="I36" s="48"/>
      <c r="J36" s="47">
        <v>2847000</v>
      </c>
      <c r="K36" s="48"/>
      <c r="L36" s="47"/>
      <c r="M36" s="48"/>
      <c r="N36" s="47"/>
      <c r="O36" s="48"/>
      <c r="P36" s="47">
        <f t="shared" si="5"/>
        <v>2847000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146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837000</v>
      </c>
      <c r="C42" s="52">
        <f t="shared" si="13"/>
        <v>0</v>
      </c>
      <c r="D42" s="52">
        <f t="shared" si="13"/>
        <v>0</v>
      </c>
      <c r="E42" s="52">
        <f t="shared" si="13"/>
        <v>837000</v>
      </c>
      <c r="F42" s="53">
        <f t="shared" si="13"/>
        <v>837000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837000</v>
      </c>
      <c r="C43" s="43">
        <f t="shared" si="19"/>
        <v>0</v>
      </c>
      <c r="D43" s="43">
        <f t="shared" si="19"/>
        <v>0</v>
      </c>
      <c r="E43" s="43">
        <f t="shared" si="19"/>
        <v>837000</v>
      </c>
      <c r="F43" s="44">
        <f t="shared" si="19"/>
        <v>837000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837000</v>
      </c>
      <c r="C45" s="46"/>
      <c r="D45" s="46"/>
      <c r="E45" s="46">
        <f t="shared" si="21"/>
        <v>837000</v>
      </c>
      <c r="F45" s="47">
        <v>837000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59554000</v>
      </c>
      <c r="C58" s="43">
        <f t="shared" si="26"/>
        <v>0</v>
      </c>
      <c r="D58" s="43">
        <f t="shared" si="26"/>
        <v>0</v>
      </c>
      <c r="E58" s="43">
        <f t="shared" si="26"/>
        <v>59554000</v>
      </c>
      <c r="F58" s="44">
        <f t="shared" si="26"/>
        <v>59554000</v>
      </c>
      <c r="G58" s="45">
        <f t="shared" si="26"/>
        <v>46658000</v>
      </c>
      <c r="H58" s="44">
        <f t="shared" si="26"/>
        <v>6531000</v>
      </c>
      <c r="I58" s="45">
        <f t="shared" si="26"/>
        <v>5383047</v>
      </c>
      <c r="J58" s="44">
        <f t="shared" si="26"/>
        <v>25500000</v>
      </c>
      <c r="K58" s="45">
        <f t="shared" si="26"/>
        <v>16321943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32031000</v>
      </c>
      <c r="Q58" s="45">
        <f t="shared" si="26"/>
        <v>21704990</v>
      </c>
      <c r="R58" s="20">
        <f t="shared" si="14"/>
        <v>290.4455672944419</v>
      </c>
      <c r="S58" s="21">
        <f t="shared" si="15"/>
        <v>203.21011501478625</v>
      </c>
      <c r="T58" s="20">
        <f t="shared" si="16"/>
        <v>53.784800349262852</v>
      </c>
      <c r="U58" s="22">
        <f t="shared" si="17"/>
        <v>36.445897840615238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59554000</v>
      </c>
      <c r="C62" s="55">
        <f t="shared" si="30"/>
        <v>0</v>
      </c>
      <c r="D62" s="55">
        <f t="shared" si="30"/>
        <v>0</v>
      </c>
      <c r="E62" s="55">
        <f t="shared" si="30"/>
        <v>59554000</v>
      </c>
      <c r="F62" s="56">
        <f t="shared" si="30"/>
        <v>59554000</v>
      </c>
      <c r="G62" s="57">
        <f t="shared" si="30"/>
        <v>46658000</v>
      </c>
      <c r="H62" s="56">
        <f t="shared" si="30"/>
        <v>6531000</v>
      </c>
      <c r="I62" s="57">
        <f t="shared" si="30"/>
        <v>5383047</v>
      </c>
      <c r="J62" s="56">
        <f t="shared" si="30"/>
        <v>25500000</v>
      </c>
      <c r="K62" s="57">
        <f t="shared" si="30"/>
        <v>16321943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32031000</v>
      </c>
      <c r="Q62" s="57">
        <f t="shared" si="30"/>
        <v>21704990</v>
      </c>
      <c r="R62" s="38">
        <f t="shared" si="14"/>
        <v>290.4455672944419</v>
      </c>
      <c r="S62" s="39">
        <f t="shared" si="15"/>
        <v>203.21011501478625</v>
      </c>
      <c r="T62" s="38">
        <f t="shared" si="16"/>
        <v>53.784800349262852</v>
      </c>
      <c r="U62" s="39">
        <f t="shared" si="17"/>
        <v>36.445897840615238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274471000</v>
      </c>
      <c r="C8" s="40">
        <f t="shared" si="0"/>
        <v>0</v>
      </c>
      <c r="D8" s="40">
        <f t="shared" si="0"/>
        <v>0</v>
      </c>
      <c r="E8" s="40">
        <f t="shared" si="0"/>
        <v>274471000</v>
      </c>
      <c r="F8" s="41">
        <f t="shared" si="0"/>
        <v>274471000</v>
      </c>
      <c r="G8" s="42">
        <f t="shared" si="0"/>
        <v>205888000</v>
      </c>
      <c r="H8" s="41">
        <f t="shared" si="0"/>
        <v>73554000</v>
      </c>
      <c r="I8" s="42">
        <f t="shared" si="0"/>
        <v>0</v>
      </c>
      <c r="J8" s="41">
        <f t="shared" si="0"/>
        <v>89610000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163164000</v>
      </c>
      <c r="Q8" s="42">
        <f t="shared" si="0"/>
        <v>0</v>
      </c>
      <c r="R8" s="16">
        <f>IF(($H8       =0),0,((($J8       -$H8       )/$H8       )*100))</f>
        <v>21.82886042907252</v>
      </c>
      <c r="S8" s="17">
        <f>IF(($I8       =0),0,((($K8       -$I8       )/$I8       )*100))</f>
        <v>0</v>
      </c>
      <c r="T8" s="16">
        <f>IF(($E8       =0),0,(($P8       /$E8       )*100))</f>
        <v>59.446717503852867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261385000</v>
      </c>
      <c r="C9" s="43">
        <f t="shared" si="2"/>
        <v>0</v>
      </c>
      <c r="D9" s="43">
        <f t="shared" si="2"/>
        <v>0</v>
      </c>
      <c r="E9" s="43">
        <f t="shared" si="2"/>
        <v>261385000</v>
      </c>
      <c r="F9" s="44">
        <f t="shared" si="2"/>
        <v>261385000</v>
      </c>
      <c r="G9" s="45">
        <f t="shared" si="2"/>
        <v>195352000</v>
      </c>
      <c r="H9" s="44">
        <f t="shared" si="2"/>
        <v>70847000</v>
      </c>
      <c r="I9" s="45">
        <f t="shared" si="2"/>
        <v>0</v>
      </c>
      <c r="J9" s="44">
        <f t="shared" si="2"/>
        <v>83785000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154632000</v>
      </c>
      <c r="Q9" s="45">
        <f t="shared" si="2"/>
        <v>0</v>
      </c>
      <c r="R9" s="20">
        <f>IF(($H9       =0),0,((($J9       -$H9       )/$H9       )*100))</f>
        <v>18.261888294493769</v>
      </c>
      <c r="S9" s="21">
        <f>IF(($I9       =0),0,((($K9       -$I9       )/$I9       )*100))</f>
        <v>0</v>
      </c>
      <c r="T9" s="20">
        <f>IF(($E9       =0),0,(($P9       /$E9       )*100))</f>
        <v>59.158712244390458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148185000</v>
      </c>
      <c r="C10" s="46"/>
      <c r="D10" s="46"/>
      <c r="E10" s="46">
        <f t="shared" ref="E10:E41" si="4">$B10      +$C10      +$D10</f>
        <v>148185000</v>
      </c>
      <c r="F10" s="47">
        <v>148185000</v>
      </c>
      <c r="G10" s="48">
        <v>125652000</v>
      </c>
      <c r="H10" s="47">
        <v>55709000</v>
      </c>
      <c r="I10" s="48"/>
      <c r="J10" s="47">
        <v>49507000</v>
      </c>
      <c r="K10" s="48"/>
      <c r="L10" s="47"/>
      <c r="M10" s="48"/>
      <c r="N10" s="47"/>
      <c r="O10" s="48"/>
      <c r="P10" s="47">
        <f t="shared" ref="P10:P41" si="5">$H10      +$J10      +$L10      +$N10</f>
        <v>105216000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-11.132851065357482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71.003137969430114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25200000</v>
      </c>
      <c r="C13" s="46"/>
      <c r="D13" s="46"/>
      <c r="E13" s="46">
        <f t="shared" si="4"/>
        <v>25200000</v>
      </c>
      <c r="F13" s="47">
        <v>25200000</v>
      </c>
      <c r="G13" s="48">
        <v>16700000</v>
      </c>
      <c r="H13" s="47">
        <v>8017000</v>
      </c>
      <c r="I13" s="48"/>
      <c r="J13" s="47">
        <v>3046000</v>
      </c>
      <c r="K13" s="48"/>
      <c r="L13" s="47"/>
      <c r="M13" s="48"/>
      <c r="N13" s="47"/>
      <c r="O13" s="48"/>
      <c r="P13" s="47">
        <f t="shared" si="5"/>
        <v>11063000</v>
      </c>
      <c r="Q13" s="48">
        <f t="shared" si="6"/>
        <v>0</v>
      </c>
      <c r="R13" s="24">
        <f t="shared" si="7"/>
        <v>-62.00573780715979</v>
      </c>
      <c r="S13" s="25">
        <f t="shared" si="8"/>
        <v>0</v>
      </c>
      <c r="T13" s="24">
        <f t="shared" si="9"/>
        <v>43.900793650793652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88000000</v>
      </c>
      <c r="C23" s="46"/>
      <c r="D23" s="46"/>
      <c r="E23" s="46">
        <f t="shared" si="4"/>
        <v>88000000</v>
      </c>
      <c r="F23" s="47">
        <v>88000000</v>
      </c>
      <c r="G23" s="48">
        <v>53000000</v>
      </c>
      <c r="H23" s="47">
        <v>7121000</v>
      </c>
      <c r="I23" s="48"/>
      <c r="J23" s="47">
        <v>31232000</v>
      </c>
      <c r="K23" s="48"/>
      <c r="L23" s="47"/>
      <c r="M23" s="48"/>
      <c r="N23" s="47"/>
      <c r="O23" s="48"/>
      <c r="P23" s="47">
        <f t="shared" si="5"/>
        <v>38353000</v>
      </c>
      <c r="Q23" s="48">
        <f t="shared" si="6"/>
        <v>0</v>
      </c>
      <c r="R23" s="24">
        <f t="shared" si="7"/>
        <v>338.59008566212611</v>
      </c>
      <c r="S23" s="25">
        <f t="shared" si="8"/>
        <v>0</v>
      </c>
      <c r="T23" s="24">
        <f t="shared" si="9"/>
        <v>43.582954545454541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13086000</v>
      </c>
      <c r="C27" s="43">
        <f t="shared" si="11"/>
        <v>0</v>
      </c>
      <c r="D27" s="43">
        <f t="shared" si="11"/>
        <v>0</v>
      </c>
      <c r="E27" s="43">
        <f t="shared" si="11"/>
        <v>13086000</v>
      </c>
      <c r="F27" s="44">
        <f t="shared" si="11"/>
        <v>13086000</v>
      </c>
      <c r="G27" s="45">
        <f t="shared" si="11"/>
        <v>10536000</v>
      </c>
      <c r="H27" s="44">
        <f t="shared" si="11"/>
        <v>2707000</v>
      </c>
      <c r="I27" s="45">
        <f t="shared" si="11"/>
        <v>0</v>
      </c>
      <c r="J27" s="44">
        <f t="shared" si="11"/>
        <v>5825000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8532000</v>
      </c>
      <c r="Q27" s="45">
        <f t="shared" si="11"/>
        <v>0</v>
      </c>
      <c r="R27" s="20">
        <f t="shared" si="7"/>
        <v>115.18285925378649</v>
      </c>
      <c r="S27" s="21">
        <f t="shared" si="8"/>
        <v>0</v>
      </c>
      <c r="T27" s="20">
        <f t="shared" si="9"/>
        <v>65.199449793672628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74000</v>
      </c>
      <c r="I30" s="48"/>
      <c r="J30" s="47">
        <v>955000</v>
      </c>
      <c r="K30" s="48"/>
      <c r="L30" s="47"/>
      <c r="M30" s="48"/>
      <c r="N30" s="47"/>
      <c r="O30" s="48"/>
      <c r="P30" s="47">
        <f t="shared" si="5"/>
        <v>1029000</v>
      </c>
      <c r="Q30" s="48">
        <f t="shared" si="6"/>
        <v>0</v>
      </c>
      <c r="R30" s="24">
        <f t="shared" si="7"/>
        <v>1190.5405405405406</v>
      </c>
      <c r="S30" s="25">
        <f t="shared" si="8"/>
        <v>0</v>
      </c>
      <c r="T30" s="24">
        <f t="shared" si="9"/>
        <v>58.13559322033899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5166000</v>
      </c>
      <c r="C32" s="46"/>
      <c r="D32" s="46"/>
      <c r="E32" s="46">
        <f t="shared" si="4"/>
        <v>5166000</v>
      </c>
      <c r="F32" s="47">
        <v>5166000</v>
      </c>
      <c r="G32" s="48">
        <v>3616000</v>
      </c>
      <c r="H32" s="47">
        <v>1887000</v>
      </c>
      <c r="I32" s="48"/>
      <c r="J32" s="47">
        <v>1729000</v>
      </c>
      <c r="K32" s="48"/>
      <c r="L32" s="47"/>
      <c r="M32" s="48"/>
      <c r="N32" s="47"/>
      <c r="O32" s="48"/>
      <c r="P32" s="47">
        <f t="shared" si="5"/>
        <v>3616000</v>
      </c>
      <c r="Q32" s="48">
        <f t="shared" si="6"/>
        <v>0</v>
      </c>
      <c r="R32" s="24">
        <f t="shared" si="7"/>
        <v>-8.3730789613142544</v>
      </c>
      <c r="S32" s="25">
        <f t="shared" si="8"/>
        <v>0</v>
      </c>
      <c r="T32" s="24">
        <f t="shared" si="9"/>
        <v>69.996128532713897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/>
      <c r="I35" s="48"/>
      <c r="J35" s="47">
        <v>3141000</v>
      </c>
      <c r="K35" s="48"/>
      <c r="L35" s="47"/>
      <c r="M35" s="48"/>
      <c r="N35" s="47"/>
      <c r="O35" s="48"/>
      <c r="P35" s="47">
        <f t="shared" si="5"/>
        <v>3141000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62.82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1150000</v>
      </c>
      <c r="C36" s="46"/>
      <c r="D36" s="46"/>
      <c r="E36" s="46">
        <f t="shared" si="4"/>
        <v>1150000</v>
      </c>
      <c r="F36" s="47">
        <v>1150000</v>
      </c>
      <c r="G36" s="48">
        <v>1150000</v>
      </c>
      <c r="H36" s="47">
        <v>746000</v>
      </c>
      <c r="I36" s="48"/>
      <c r="J36" s="47"/>
      <c r="K36" s="48"/>
      <c r="L36" s="47"/>
      <c r="M36" s="48"/>
      <c r="N36" s="47"/>
      <c r="O36" s="48"/>
      <c r="P36" s="47">
        <f t="shared" si="5"/>
        <v>746000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64.869565217391298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577971000</v>
      </c>
      <c r="C42" s="52">
        <f t="shared" si="13"/>
        <v>0</v>
      </c>
      <c r="D42" s="52">
        <f t="shared" si="13"/>
        <v>0</v>
      </c>
      <c r="E42" s="52">
        <f t="shared" si="13"/>
        <v>577971000</v>
      </c>
      <c r="F42" s="53">
        <f t="shared" si="13"/>
        <v>577971000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577971000</v>
      </c>
      <c r="C43" s="43">
        <f t="shared" si="19"/>
        <v>0</v>
      </c>
      <c r="D43" s="43">
        <f t="shared" si="19"/>
        <v>0</v>
      </c>
      <c r="E43" s="43">
        <f t="shared" si="19"/>
        <v>577971000</v>
      </c>
      <c r="F43" s="44">
        <f t="shared" si="19"/>
        <v>577971000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500000000</v>
      </c>
      <c r="C44" s="49"/>
      <c r="D44" s="49"/>
      <c r="E44" s="49">
        <f t="shared" ref="E44:E61" si="21">$B44      +$C44      +$D44</f>
        <v>500000000</v>
      </c>
      <c r="F44" s="50">
        <v>500000000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77971000</v>
      </c>
      <c r="C45" s="46"/>
      <c r="D45" s="46"/>
      <c r="E45" s="46">
        <f t="shared" si="21"/>
        <v>77971000</v>
      </c>
      <c r="F45" s="47">
        <v>77971000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852442000</v>
      </c>
      <c r="C58" s="43">
        <f t="shared" si="26"/>
        <v>0</v>
      </c>
      <c r="D58" s="43">
        <f t="shared" si="26"/>
        <v>0</v>
      </c>
      <c r="E58" s="43">
        <f t="shared" si="26"/>
        <v>852442000</v>
      </c>
      <c r="F58" s="44">
        <f t="shared" si="26"/>
        <v>852442000</v>
      </c>
      <c r="G58" s="45">
        <f t="shared" si="26"/>
        <v>205888000</v>
      </c>
      <c r="H58" s="44">
        <f t="shared" si="26"/>
        <v>73554000</v>
      </c>
      <c r="I58" s="45">
        <f t="shared" si="26"/>
        <v>0</v>
      </c>
      <c r="J58" s="44">
        <f t="shared" si="26"/>
        <v>89610000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163164000</v>
      </c>
      <c r="Q58" s="45">
        <f t="shared" si="26"/>
        <v>0</v>
      </c>
      <c r="R58" s="20">
        <f t="shared" si="14"/>
        <v>21.82886042907252</v>
      </c>
      <c r="S58" s="21">
        <f t="shared" si="15"/>
        <v>0</v>
      </c>
      <c r="T58" s="20">
        <f t="shared" si="16"/>
        <v>19.140774386996419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852442000</v>
      </c>
      <c r="C62" s="55">
        <f t="shared" si="30"/>
        <v>0</v>
      </c>
      <c r="D62" s="55">
        <f t="shared" si="30"/>
        <v>0</v>
      </c>
      <c r="E62" s="55">
        <f t="shared" si="30"/>
        <v>852442000</v>
      </c>
      <c r="F62" s="56">
        <f t="shared" si="30"/>
        <v>852442000</v>
      </c>
      <c r="G62" s="57">
        <f t="shared" si="30"/>
        <v>205888000</v>
      </c>
      <c r="H62" s="56">
        <f t="shared" si="30"/>
        <v>73554000</v>
      </c>
      <c r="I62" s="57">
        <f t="shared" si="30"/>
        <v>0</v>
      </c>
      <c r="J62" s="56">
        <f t="shared" si="30"/>
        <v>89610000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163164000</v>
      </c>
      <c r="Q62" s="57">
        <f t="shared" si="30"/>
        <v>0</v>
      </c>
      <c r="R62" s="38">
        <f t="shared" si="14"/>
        <v>21.82886042907252</v>
      </c>
      <c r="S62" s="39">
        <f t="shared" si="15"/>
        <v>0</v>
      </c>
      <c r="T62" s="38">
        <f t="shared" si="16"/>
        <v>19.140774386996419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164048000</v>
      </c>
      <c r="C8" s="40">
        <f t="shared" si="0"/>
        <v>0</v>
      </c>
      <c r="D8" s="40">
        <f t="shared" si="0"/>
        <v>0</v>
      </c>
      <c r="E8" s="40">
        <f t="shared" si="0"/>
        <v>164048000</v>
      </c>
      <c r="F8" s="41">
        <f t="shared" si="0"/>
        <v>164048000</v>
      </c>
      <c r="G8" s="42">
        <f t="shared" si="0"/>
        <v>128145000</v>
      </c>
      <c r="H8" s="41">
        <f t="shared" si="0"/>
        <v>18609000</v>
      </c>
      <c r="I8" s="42">
        <f t="shared" si="0"/>
        <v>0</v>
      </c>
      <c r="J8" s="41">
        <f t="shared" si="0"/>
        <v>61021000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79630000</v>
      </c>
      <c r="Q8" s="42">
        <f t="shared" si="0"/>
        <v>0</v>
      </c>
      <c r="R8" s="16">
        <f>IF(($H8       =0),0,((($J8       -$H8       )/$H8       )*100))</f>
        <v>227.91122575098072</v>
      </c>
      <c r="S8" s="17">
        <f>IF(($I8       =0),0,((($K8       -$I8       )/$I8       )*100))</f>
        <v>0</v>
      </c>
      <c r="T8" s="16">
        <f>IF(($E8       =0),0,(($P8       /$E8       )*100))</f>
        <v>48.540671023115181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157099000</v>
      </c>
      <c r="C9" s="43">
        <f t="shared" si="2"/>
        <v>0</v>
      </c>
      <c r="D9" s="43">
        <f t="shared" si="2"/>
        <v>0</v>
      </c>
      <c r="E9" s="43">
        <f t="shared" si="2"/>
        <v>157099000</v>
      </c>
      <c r="F9" s="44">
        <f t="shared" si="2"/>
        <v>157099000</v>
      </c>
      <c r="G9" s="45">
        <f t="shared" si="2"/>
        <v>122516000</v>
      </c>
      <c r="H9" s="44">
        <f t="shared" si="2"/>
        <v>18147000</v>
      </c>
      <c r="I9" s="45">
        <f t="shared" si="2"/>
        <v>0</v>
      </c>
      <c r="J9" s="44">
        <f t="shared" si="2"/>
        <v>58824000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76971000</v>
      </c>
      <c r="Q9" s="45">
        <f t="shared" si="2"/>
        <v>0</v>
      </c>
      <c r="R9" s="20">
        <f>IF(($H9       =0),0,((($J9       -$H9       )/$H9       )*100))</f>
        <v>224.15275252107784</v>
      </c>
      <c r="S9" s="21">
        <f>IF(($I9       =0),0,((($K9       -$I9       )/$I9       )*100))</f>
        <v>0</v>
      </c>
      <c r="T9" s="20">
        <f>IF(($E9       =0),0,(($P9       /$E9       )*100))</f>
        <v>48.995219574917726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150219000</v>
      </c>
      <c r="C10" s="46"/>
      <c r="D10" s="46"/>
      <c r="E10" s="46">
        <f t="shared" ref="E10:E41" si="4">$B10      +$C10      +$D10</f>
        <v>150219000</v>
      </c>
      <c r="F10" s="47">
        <v>150219000</v>
      </c>
      <c r="G10" s="48">
        <v>121416000</v>
      </c>
      <c r="H10" s="47">
        <v>18147000</v>
      </c>
      <c r="I10" s="48"/>
      <c r="J10" s="47">
        <v>58824000</v>
      </c>
      <c r="K10" s="48"/>
      <c r="L10" s="47"/>
      <c r="M10" s="48"/>
      <c r="N10" s="47"/>
      <c r="O10" s="48"/>
      <c r="P10" s="47">
        <f t="shared" ref="P10:P41" si="5">$H10      +$J10      +$L10      +$N10</f>
        <v>76971000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224.15275252107784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51.239190781459065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6880000</v>
      </c>
      <c r="C13" s="46"/>
      <c r="D13" s="46"/>
      <c r="E13" s="46">
        <f t="shared" si="4"/>
        <v>6880000</v>
      </c>
      <c r="F13" s="47">
        <v>6880000</v>
      </c>
      <c r="G13" s="48">
        <v>1100000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6949000</v>
      </c>
      <c r="C27" s="43">
        <f t="shared" si="11"/>
        <v>0</v>
      </c>
      <c r="D27" s="43">
        <f t="shared" si="11"/>
        <v>0</v>
      </c>
      <c r="E27" s="43">
        <f t="shared" si="11"/>
        <v>6949000</v>
      </c>
      <c r="F27" s="44">
        <f t="shared" si="11"/>
        <v>6949000</v>
      </c>
      <c r="G27" s="45">
        <f t="shared" si="11"/>
        <v>5629000</v>
      </c>
      <c r="H27" s="44">
        <f t="shared" si="11"/>
        <v>462000</v>
      </c>
      <c r="I27" s="45">
        <f t="shared" si="11"/>
        <v>0</v>
      </c>
      <c r="J27" s="44">
        <f t="shared" si="11"/>
        <v>2197000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2659000</v>
      </c>
      <c r="Q27" s="45">
        <f t="shared" si="11"/>
        <v>0</v>
      </c>
      <c r="R27" s="20">
        <f t="shared" si="7"/>
        <v>375.54112554112555</v>
      </c>
      <c r="S27" s="21">
        <f t="shared" si="8"/>
        <v>0</v>
      </c>
      <c r="T27" s="20">
        <f t="shared" si="9"/>
        <v>38.264498488991222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91000</v>
      </c>
      <c r="I30" s="48"/>
      <c r="J30" s="47">
        <v>1038000</v>
      </c>
      <c r="K30" s="48"/>
      <c r="L30" s="47"/>
      <c r="M30" s="48"/>
      <c r="N30" s="47"/>
      <c r="O30" s="48"/>
      <c r="P30" s="47">
        <f t="shared" si="5"/>
        <v>1129000</v>
      </c>
      <c r="Q30" s="48">
        <f t="shared" si="6"/>
        <v>0</v>
      </c>
      <c r="R30" s="24">
        <f t="shared" si="7"/>
        <v>1040.6593406593406</v>
      </c>
      <c r="S30" s="25">
        <f t="shared" si="8"/>
        <v>0</v>
      </c>
      <c r="T30" s="24">
        <f t="shared" si="9"/>
        <v>46.08163265306122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4399000</v>
      </c>
      <c r="C32" s="46"/>
      <c r="D32" s="46"/>
      <c r="E32" s="46">
        <f t="shared" si="4"/>
        <v>4399000</v>
      </c>
      <c r="F32" s="47">
        <v>4399000</v>
      </c>
      <c r="G32" s="48">
        <v>3079000</v>
      </c>
      <c r="H32" s="47">
        <v>339000</v>
      </c>
      <c r="I32" s="48"/>
      <c r="J32" s="47">
        <v>1092000</v>
      </c>
      <c r="K32" s="48"/>
      <c r="L32" s="47"/>
      <c r="M32" s="48"/>
      <c r="N32" s="47"/>
      <c r="O32" s="48"/>
      <c r="P32" s="47">
        <f t="shared" si="5"/>
        <v>1431000</v>
      </c>
      <c r="Q32" s="48">
        <f t="shared" si="6"/>
        <v>0</v>
      </c>
      <c r="R32" s="24">
        <f t="shared" si="7"/>
        <v>222.12389380530973</v>
      </c>
      <c r="S32" s="25">
        <f t="shared" si="8"/>
        <v>0</v>
      </c>
      <c r="T32" s="24">
        <f t="shared" si="9"/>
        <v>32.53012048192771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100000</v>
      </c>
      <c r="C36" s="46"/>
      <c r="D36" s="46"/>
      <c r="E36" s="46">
        <f t="shared" si="4"/>
        <v>100000</v>
      </c>
      <c r="F36" s="47">
        <v>100000</v>
      </c>
      <c r="G36" s="48">
        <v>100000</v>
      </c>
      <c r="H36" s="47">
        <v>32000</v>
      </c>
      <c r="I36" s="48"/>
      <c r="J36" s="47">
        <v>67000</v>
      </c>
      <c r="K36" s="48"/>
      <c r="L36" s="47"/>
      <c r="M36" s="48"/>
      <c r="N36" s="47"/>
      <c r="O36" s="48"/>
      <c r="P36" s="47">
        <f t="shared" si="5"/>
        <v>99000</v>
      </c>
      <c r="Q36" s="48">
        <f t="shared" si="6"/>
        <v>0</v>
      </c>
      <c r="R36" s="24">
        <f t="shared" si="7"/>
        <v>109.375</v>
      </c>
      <c r="S36" s="25">
        <f t="shared" si="8"/>
        <v>0</v>
      </c>
      <c r="T36" s="24">
        <f t="shared" si="9"/>
        <v>99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16204000</v>
      </c>
      <c r="C42" s="52">
        <f t="shared" si="13"/>
        <v>0</v>
      </c>
      <c r="D42" s="52">
        <f t="shared" si="13"/>
        <v>0</v>
      </c>
      <c r="E42" s="52">
        <f t="shared" si="13"/>
        <v>16204000</v>
      </c>
      <c r="F42" s="53">
        <f t="shared" si="13"/>
        <v>16204000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16204000</v>
      </c>
      <c r="C43" s="43">
        <f t="shared" si="19"/>
        <v>0</v>
      </c>
      <c r="D43" s="43">
        <f t="shared" si="19"/>
        <v>0</v>
      </c>
      <c r="E43" s="43">
        <f t="shared" si="19"/>
        <v>16204000</v>
      </c>
      <c r="F43" s="44">
        <f t="shared" si="19"/>
        <v>16204000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11204000</v>
      </c>
      <c r="C45" s="46"/>
      <c r="D45" s="46"/>
      <c r="E45" s="46">
        <f t="shared" si="21"/>
        <v>11204000</v>
      </c>
      <c r="F45" s="47">
        <v>11204000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180252000</v>
      </c>
      <c r="C58" s="43">
        <f t="shared" si="26"/>
        <v>0</v>
      </c>
      <c r="D58" s="43">
        <f t="shared" si="26"/>
        <v>0</v>
      </c>
      <c r="E58" s="43">
        <f t="shared" si="26"/>
        <v>180252000</v>
      </c>
      <c r="F58" s="44">
        <f t="shared" si="26"/>
        <v>180252000</v>
      </c>
      <c r="G58" s="45">
        <f t="shared" si="26"/>
        <v>128145000</v>
      </c>
      <c r="H58" s="44">
        <f t="shared" si="26"/>
        <v>18609000</v>
      </c>
      <c r="I58" s="45">
        <f t="shared" si="26"/>
        <v>0</v>
      </c>
      <c r="J58" s="44">
        <f t="shared" si="26"/>
        <v>61021000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79630000</v>
      </c>
      <c r="Q58" s="45">
        <f t="shared" si="26"/>
        <v>0</v>
      </c>
      <c r="R58" s="20">
        <f t="shared" si="14"/>
        <v>227.91122575098072</v>
      </c>
      <c r="S58" s="21">
        <f t="shared" si="15"/>
        <v>0</v>
      </c>
      <c r="T58" s="20">
        <f t="shared" si="16"/>
        <v>44.177041031444865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180252000</v>
      </c>
      <c r="C62" s="55">
        <f t="shared" si="30"/>
        <v>0</v>
      </c>
      <c r="D62" s="55">
        <f t="shared" si="30"/>
        <v>0</v>
      </c>
      <c r="E62" s="55">
        <f t="shared" si="30"/>
        <v>180252000</v>
      </c>
      <c r="F62" s="56">
        <f t="shared" si="30"/>
        <v>180252000</v>
      </c>
      <c r="G62" s="57">
        <f t="shared" si="30"/>
        <v>128145000</v>
      </c>
      <c r="H62" s="56">
        <f t="shared" si="30"/>
        <v>18609000</v>
      </c>
      <c r="I62" s="57">
        <f t="shared" si="30"/>
        <v>0</v>
      </c>
      <c r="J62" s="56">
        <f t="shared" si="30"/>
        <v>61021000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79630000</v>
      </c>
      <c r="Q62" s="57">
        <f t="shared" si="30"/>
        <v>0</v>
      </c>
      <c r="R62" s="38">
        <f t="shared" si="14"/>
        <v>227.91122575098072</v>
      </c>
      <c r="S62" s="39">
        <f t="shared" si="15"/>
        <v>0</v>
      </c>
      <c r="T62" s="38">
        <f t="shared" si="16"/>
        <v>44.177041031444865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150972000</v>
      </c>
      <c r="C8" s="40">
        <f t="shared" si="0"/>
        <v>0</v>
      </c>
      <c r="D8" s="40">
        <f t="shared" si="0"/>
        <v>0</v>
      </c>
      <c r="E8" s="40">
        <f t="shared" si="0"/>
        <v>150972000</v>
      </c>
      <c r="F8" s="41">
        <f t="shared" si="0"/>
        <v>150972000</v>
      </c>
      <c r="G8" s="42">
        <f t="shared" si="0"/>
        <v>62212000</v>
      </c>
      <c r="H8" s="41">
        <f t="shared" si="0"/>
        <v>7028000</v>
      </c>
      <c r="I8" s="42">
        <f t="shared" si="0"/>
        <v>6034741</v>
      </c>
      <c r="J8" s="41">
        <f t="shared" si="0"/>
        <v>26392000</v>
      </c>
      <c r="K8" s="42">
        <f t="shared" si="0"/>
        <v>41990295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33420000</v>
      </c>
      <c r="Q8" s="42">
        <f t="shared" si="0"/>
        <v>48025036</v>
      </c>
      <c r="R8" s="16">
        <f>IF(($H8       =0),0,((($J8       -$H8       )/$H8       )*100))</f>
        <v>275.52646556630623</v>
      </c>
      <c r="S8" s="17">
        <f>IF(($I8       =0),0,((($K8       -$I8       )/$I8       )*100))</f>
        <v>595.80939761954983</v>
      </c>
      <c r="T8" s="16">
        <f>IF(($E8       =0),0,(($P8       /$E8       )*100))</f>
        <v>22.136555122804229</v>
      </c>
      <c r="U8" s="18">
        <f>IF(($E8       =0),0,(($Q8       /$E8       )*100))</f>
        <v>31.810558249211773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146241000</v>
      </c>
      <c r="C9" s="43">
        <f t="shared" si="2"/>
        <v>0</v>
      </c>
      <c r="D9" s="43">
        <f t="shared" si="2"/>
        <v>0</v>
      </c>
      <c r="E9" s="43">
        <f t="shared" si="2"/>
        <v>146241000</v>
      </c>
      <c r="F9" s="44">
        <f t="shared" si="2"/>
        <v>146241000</v>
      </c>
      <c r="G9" s="45">
        <f t="shared" si="2"/>
        <v>58000000</v>
      </c>
      <c r="H9" s="44">
        <f t="shared" si="2"/>
        <v>6049000</v>
      </c>
      <c r="I9" s="45">
        <f t="shared" si="2"/>
        <v>5056412</v>
      </c>
      <c r="J9" s="44">
        <f t="shared" si="2"/>
        <v>26009000</v>
      </c>
      <c r="K9" s="45">
        <f t="shared" si="2"/>
        <v>41020958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32058000</v>
      </c>
      <c r="Q9" s="45">
        <f t="shared" si="2"/>
        <v>46077370</v>
      </c>
      <c r="R9" s="20">
        <f>IF(($H9       =0),0,((($J9       -$H9       )/$H9       )*100))</f>
        <v>329.97189618118693</v>
      </c>
      <c r="S9" s="21">
        <f>IF(($I9       =0),0,((($K9       -$I9       )/$I9       )*100))</f>
        <v>711.26613100356542</v>
      </c>
      <c r="T9" s="20">
        <f>IF(($E9       =0),0,(($P9       /$E9       )*100))</f>
        <v>21.921349006092683</v>
      </c>
      <c r="U9" s="22">
        <f>IF(($E9       =0),0,(($Q9       /$E9       )*100))</f>
        <v>31.507832960660824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56241000</v>
      </c>
      <c r="C10" s="46"/>
      <c r="D10" s="46"/>
      <c r="E10" s="46">
        <f t="shared" ref="E10:E41" si="4">$B10      +$C10      +$D10</f>
        <v>56241000</v>
      </c>
      <c r="F10" s="47">
        <v>56241000</v>
      </c>
      <c r="G10" s="48">
        <v>41000000</v>
      </c>
      <c r="H10" s="47">
        <v>5056000</v>
      </c>
      <c r="I10" s="48">
        <v>5056412</v>
      </c>
      <c r="J10" s="47">
        <v>11009000</v>
      </c>
      <c r="K10" s="48">
        <v>21560515</v>
      </c>
      <c r="L10" s="47"/>
      <c r="M10" s="48"/>
      <c r="N10" s="47"/>
      <c r="O10" s="48"/>
      <c r="P10" s="47">
        <f t="shared" ref="P10:P41" si="5">$H10      +$J10      +$L10      +$N10</f>
        <v>16065000</v>
      </c>
      <c r="Q10" s="48">
        <f t="shared" ref="Q10:Q41" si="6">$I10      +$K10      +$M10      +$O10</f>
        <v>26616927</v>
      </c>
      <c r="R10" s="24">
        <f t="shared" ref="R10:R41" si="7">IF(($H10      =0),0,((($J10      -$H10      )/$H10      )*100))</f>
        <v>117.74129746835442</v>
      </c>
      <c r="S10" s="25">
        <f t="shared" ref="S10:S41" si="8">IF(($I10      =0),0,((($K10      -$I10      )/$I10      )*100))</f>
        <v>326.39949038962806</v>
      </c>
      <c r="T10" s="24">
        <f t="shared" ref="T10:T41" si="9">IF(($E10      =0),0,(($P10      /$E10      )*100))</f>
        <v>28.564570331253002</v>
      </c>
      <c r="U10" s="26">
        <f t="shared" ref="U10:U41" si="10">IF(($E10      =0),0,(($Q10      /$E10      )*100))</f>
        <v>47.326553581906438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10000000</v>
      </c>
      <c r="C22" s="46"/>
      <c r="D22" s="46"/>
      <c r="E22" s="46">
        <f t="shared" si="4"/>
        <v>10000000</v>
      </c>
      <c r="F22" s="47">
        <v>10000000</v>
      </c>
      <c r="G22" s="48">
        <v>2000000</v>
      </c>
      <c r="H22" s="47">
        <v>993000</v>
      </c>
      <c r="I22" s="48"/>
      <c r="J22" s="47"/>
      <c r="K22" s="48">
        <v>742522</v>
      </c>
      <c r="L22" s="47"/>
      <c r="M22" s="48"/>
      <c r="N22" s="47"/>
      <c r="O22" s="48"/>
      <c r="P22" s="47">
        <f t="shared" si="5"/>
        <v>993000</v>
      </c>
      <c r="Q22" s="48">
        <f t="shared" si="6"/>
        <v>742522</v>
      </c>
      <c r="R22" s="24">
        <f t="shared" si="7"/>
        <v>-100</v>
      </c>
      <c r="S22" s="25">
        <f t="shared" si="8"/>
        <v>0</v>
      </c>
      <c r="T22" s="24">
        <f t="shared" si="9"/>
        <v>9.93</v>
      </c>
      <c r="U22" s="26">
        <f t="shared" si="10"/>
        <v>7.4252200000000004</v>
      </c>
      <c r="V22" s="47"/>
      <c r="W22" s="48"/>
    </row>
    <row r="23" spans="1:23" ht="13" x14ac:dyDescent="0.3">
      <c r="A23" s="23" t="s">
        <v>50</v>
      </c>
      <c r="B23" s="46">
        <v>80000000</v>
      </c>
      <c r="C23" s="46"/>
      <c r="D23" s="46"/>
      <c r="E23" s="46">
        <f t="shared" si="4"/>
        <v>80000000</v>
      </c>
      <c r="F23" s="47">
        <v>80000000</v>
      </c>
      <c r="G23" s="48">
        <v>15000000</v>
      </c>
      <c r="H23" s="47"/>
      <c r="I23" s="48"/>
      <c r="J23" s="47">
        <v>15000000</v>
      </c>
      <c r="K23" s="48">
        <v>18717921</v>
      </c>
      <c r="L23" s="47"/>
      <c r="M23" s="48"/>
      <c r="N23" s="47"/>
      <c r="O23" s="48"/>
      <c r="P23" s="47">
        <f t="shared" si="5"/>
        <v>15000000</v>
      </c>
      <c r="Q23" s="48">
        <f t="shared" si="6"/>
        <v>18717921</v>
      </c>
      <c r="R23" s="24">
        <f t="shared" si="7"/>
        <v>0</v>
      </c>
      <c r="S23" s="25">
        <f t="shared" si="8"/>
        <v>0</v>
      </c>
      <c r="T23" s="24">
        <f t="shared" si="9"/>
        <v>18.75</v>
      </c>
      <c r="U23" s="26">
        <f t="shared" si="10"/>
        <v>23.397401249999998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4731000</v>
      </c>
      <c r="C27" s="43">
        <f t="shared" si="11"/>
        <v>0</v>
      </c>
      <c r="D27" s="43">
        <f t="shared" si="11"/>
        <v>0</v>
      </c>
      <c r="E27" s="43">
        <f t="shared" si="11"/>
        <v>4731000</v>
      </c>
      <c r="F27" s="44">
        <f t="shared" si="11"/>
        <v>4731000</v>
      </c>
      <c r="G27" s="45">
        <f t="shared" si="11"/>
        <v>4212000</v>
      </c>
      <c r="H27" s="44">
        <f t="shared" si="11"/>
        <v>979000</v>
      </c>
      <c r="I27" s="45">
        <f t="shared" si="11"/>
        <v>978329</v>
      </c>
      <c r="J27" s="44">
        <f t="shared" si="11"/>
        <v>383000</v>
      </c>
      <c r="K27" s="45">
        <f t="shared" si="11"/>
        <v>969337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1362000</v>
      </c>
      <c r="Q27" s="45">
        <f t="shared" si="11"/>
        <v>1947666</v>
      </c>
      <c r="R27" s="20">
        <f t="shared" si="7"/>
        <v>-60.878447395301329</v>
      </c>
      <c r="S27" s="21">
        <f t="shared" si="8"/>
        <v>-0.91911821074505617</v>
      </c>
      <c r="T27" s="20">
        <f t="shared" si="9"/>
        <v>28.788839568801521</v>
      </c>
      <c r="U27" s="22">
        <f t="shared" si="10"/>
        <v>41.168167406467973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>
        <v>116667</v>
      </c>
      <c r="J30" s="47">
        <v>33000</v>
      </c>
      <c r="K30" s="48">
        <v>99999</v>
      </c>
      <c r="L30" s="47"/>
      <c r="M30" s="48"/>
      <c r="N30" s="47"/>
      <c r="O30" s="48"/>
      <c r="P30" s="47">
        <f t="shared" si="5"/>
        <v>150000</v>
      </c>
      <c r="Q30" s="48">
        <f t="shared" si="6"/>
        <v>216666</v>
      </c>
      <c r="R30" s="24">
        <f t="shared" si="7"/>
        <v>-71.794871794871796</v>
      </c>
      <c r="S30" s="25">
        <f t="shared" si="8"/>
        <v>-14.286816323381935</v>
      </c>
      <c r="T30" s="24">
        <f t="shared" si="9"/>
        <v>5</v>
      </c>
      <c r="U30" s="26">
        <f t="shared" si="10"/>
        <v>7.2221999999999991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1731000</v>
      </c>
      <c r="C32" s="46"/>
      <c r="D32" s="46"/>
      <c r="E32" s="46">
        <f t="shared" si="4"/>
        <v>1731000</v>
      </c>
      <c r="F32" s="47">
        <v>1731000</v>
      </c>
      <c r="G32" s="48">
        <v>1212000</v>
      </c>
      <c r="H32" s="47">
        <v>862000</v>
      </c>
      <c r="I32" s="48">
        <v>861662</v>
      </c>
      <c r="J32" s="47">
        <v>350000</v>
      </c>
      <c r="K32" s="48">
        <v>869338</v>
      </c>
      <c r="L32" s="47"/>
      <c r="M32" s="48"/>
      <c r="N32" s="47"/>
      <c r="O32" s="48"/>
      <c r="P32" s="47">
        <f t="shared" si="5"/>
        <v>1212000</v>
      </c>
      <c r="Q32" s="48">
        <f t="shared" si="6"/>
        <v>1731000</v>
      </c>
      <c r="R32" s="24">
        <f t="shared" si="7"/>
        <v>-59.396751740139209</v>
      </c>
      <c r="S32" s="25">
        <f t="shared" si="8"/>
        <v>0.89083654611669083</v>
      </c>
      <c r="T32" s="24">
        <f t="shared" si="9"/>
        <v>70.017331022530328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4707000</v>
      </c>
      <c r="C42" s="52">
        <f t="shared" si="13"/>
        <v>0</v>
      </c>
      <c r="D42" s="52">
        <f t="shared" si="13"/>
        <v>0</v>
      </c>
      <c r="E42" s="52">
        <f t="shared" si="13"/>
        <v>4707000</v>
      </c>
      <c r="F42" s="53">
        <f t="shared" si="13"/>
        <v>4707000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4707000</v>
      </c>
      <c r="C43" s="43">
        <f t="shared" si="19"/>
        <v>0</v>
      </c>
      <c r="D43" s="43">
        <f t="shared" si="19"/>
        <v>0</v>
      </c>
      <c r="E43" s="43">
        <f t="shared" si="19"/>
        <v>4707000</v>
      </c>
      <c r="F43" s="44">
        <f t="shared" si="19"/>
        <v>4707000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4707000</v>
      </c>
      <c r="C45" s="46"/>
      <c r="D45" s="46"/>
      <c r="E45" s="46">
        <f t="shared" si="21"/>
        <v>4707000</v>
      </c>
      <c r="F45" s="47">
        <v>4707000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155679000</v>
      </c>
      <c r="C58" s="43">
        <f t="shared" si="26"/>
        <v>0</v>
      </c>
      <c r="D58" s="43">
        <f t="shared" si="26"/>
        <v>0</v>
      </c>
      <c r="E58" s="43">
        <f t="shared" si="26"/>
        <v>155679000</v>
      </c>
      <c r="F58" s="44">
        <f t="shared" si="26"/>
        <v>155679000</v>
      </c>
      <c r="G58" s="45">
        <f t="shared" si="26"/>
        <v>62212000</v>
      </c>
      <c r="H58" s="44">
        <f t="shared" si="26"/>
        <v>7028000</v>
      </c>
      <c r="I58" s="45">
        <f t="shared" si="26"/>
        <v>6034741</v>
      </c>
      <c r="J58" s="44">
        <f t="shared" si="26"/>
        <v>26392000</v>
      </c>
      <c r="K58" s="45">
        <f t="shared" si="26"/>
        <v>41990295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33420000</v>
      </c>
      <c r="Q58" s="45">
        <f t="shared" si="26"/>
        <v>48025036</v>
      </c>
      <c r="R58" s="20">
        <f t="shared" si="14"/>
        <v>275.52646556630623</v>
      </c>
      <c r="S58" s="21">
        <f t="shared" si="15"/>
        <v>595.80939761954983</v>
      </c>
      <c r="T58" s="20">
        <f t="shared" si="16"/>
        <v>21.467249918100705</v>
      </c>
      <c r="U58" s="22">
        <f t="shared" si="17"/>
        <v>30.848756736618299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155679000</v>
      </c>
      <c r="C62" s="55">
        <f t="shared" si="30"/>
        <v>0</v>
      </c>
      <c r="D62" s="55">
        <f t="shared" si="30"/>
        <v>0</v>
      </c>
      <c r="E62" s="55">
        <f t="shared" si="30"/>
        <v>155679000</v>
      </c>
      <c r="F62" s="56">
        <f t="shared" si="30"/>
        <v>155679000</v>
      </c>
      <c r="G62" s="57">
        <f t="shared" si="30"/>
        <v>62212000</v>
      </c>
      <c r="H62" s="56">
        <f t="shared" si="30"/>
        <v>7028000</v>
      </c>
      <c r="I62" s="57">
        <f t="shared" si="30"/>
        <v>6034741</v>
      </c>
      <c r="J62" s="56">
        <f t="shared" si="30"/>
        <v>26392000</v>
      </c>
      <c r="K62" s="57">
        <f t="shared" si="30"/>
        <v>41990295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33420000</v>
      </c>
      <c r="Q62" s="57">
        <f t="shared" si="30"/>
        <v>48025036</v>
      </c>
      <c r="R62" s="38">
        <f t="shared" si="14"/>
        <v>275.52646556630623</v>
      </c>
      <c r="S62" s="39">
        <f t="shared" si="15"/>
        <v>595.80939761954983</v>
      </c>
      <c r="T62" s="38">
        <f t="shared" si="16"/>
        <v>21.467249918100705</v>
      </c>
      <c r="U62" s="39">
        <f t="shared" si="17"/>
        <v>30.848756736618299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339182000</v>
      </c>
      <c r="C8" s="40">
        <f t="shared" si="0"/>
        <v>0</v>
      </c>
      <c r="D8" s="40">
        <f t="shared" si="0"/>
        <v>0</v>
      </c>
      <c r="E8" s="40">
        <f t="shared" si="0"/>
        <v>339182000</v>
      </c>
      <c r="F8" s="41">
        <f t="shared" si="0"/>
        <v>339182000</v>
      </c>
      <c r="G8" s="42">
        <f t="shared" si="0"/>
        <v>264539000</v>
      </c>
      <c r="H8" s="41">
        <f t="shared" si="0"/>
        <v>73782000</v>
      </c>
      <c r="I8" s="42">
        <f t="shared" si="0"/>
        <v>76725176</v>
      </c>
      <c r="J8" s="41">
        <f t="shared" si="0"/>
        <v>98220000</v>
      </c>
      <c r="K8" s="42">
        <f t="shared" si="0"/>
        <v>105706213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172002000</v>
      </c>
      <c r="Q8" s="42">
        <f t="shared" si="0"/>
        <v>182431389</v>
      </c>
      <c r="R8" s="16">
        <f>IF(($H8       =0),0,((($J8       -$H8       )/$H8       )*100))</f>
        <v>33.121899650321218</v>
      </c>
      <c r="S8" s="17">
        <f>IF(($I8       =0),0,((($K8       -$I8       )/$I8       )*100))</f>
        <v>37.7725259307323</v>
      </c>
      <c r="T8" s="16">
        <f>IF(($E8       =0),0,(($P8       /$E8       )*100))</f>
        <v>50.710827815155291</v>
      </c>
      <c r="U8" s="18">
        <f>IF(($E8       =0),0,(($Q8       /$E8       )*100))</f>
        <v>53.785692931818318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317464000</v>
      </c>
      <c r="C9" s="43">
        <f t="shared" si="2"/>
        <v>0</v>
      </c>
      <c r="D9" s="43">
        <f t="shared" si="2"/>
        <v>0</v>
      </c>
      <c r="E9" s="43">
        <f t="shared" si="2"/>
        <v>317464000</v>
      </c>
      <c r="F9" s="44">
        <f t="shared" si="2"/>
        <v>317464000</v>
      </c>
      <c r="G9" s="45">
        <f t="shared" si="2"/>
        <v>243938000</v>
      </c>
      <c r="H9" s="44">
        <f t="shared" si="2"/>
        <v>63866000</v>
      </c>
      <c r="I9" s="45">
        <f t="shared" si="2"/>
        <v>66641686</v>
      </c>
      <c r="J9" s="44">
        <f t="shared" si="2"/>
        <v>94721000</v>
      </c>
      <c r="K9" s="45">
        <f t="shared" si="2"/>
        <v>103685052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158587000</v>
      </c>
      <c r="Q9" s="45">
        <f t="shared" si="2"/>
        <v>170326738</v>
      </c>
      <c r="R9" s="20">
        <f>IF(($H9       =0),0,((($J9       -$H9       )/$H9       )*100))</f>
        <v>48.312090940406478</v>
      </c>
      <c r="S9" s="21">
        <f>IF(($I9       =0),0,((($K9       -$I9       )/$I9       )*100))</f>
        <v>55.585877584189568</v>
      </c>
      <c r="T9" s="20">
        <f>IF(($E9       =0),0,(($P9       /$E9       )*100))</f>
        <v>49.954325529823855</v>
      </c>
      <c r="U9" s="22">
        <f>IF(($E9       =0),0,(($Q9       /$E9       )*100))</f>
        <v>53.652300103318808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271064000</v>
      </c>
      <c r="C10" s="46"/>
      <c r="D10" s="46"/>
      <c r="E10" s="46">
        <f t="shared" ref="E10:E41" si="4">$B10      +$C10      +$D10</f>
        <v>271064000</v>
      </c>
      <c r="F10" s="47">
        <v>271064000</v>
      </c>
      <c r="G10" s="48">
        <v>220438000</v>
      </c>
      <c r="H10" s="47">
        <v>55998000</v>
      </c>
      <c r="I10" s="48">
        <v>56806511</v>
      </c>
      <c r="J10" s="47">
        <v>81369000</v>
      </c>
      <c r="K10" s="48">
        <v>85968920</v>
      </c>
      <c r="L10" s="47"/>
      <c r="M10" s="48"/>
      <c r="N10" s="47"/>
      <c r="O10" s="48"/>
      <c r="P10" s="47">
        <f t="shared" ref="P10:P41" si="5">$H10      +$J10      +$L10      +$N10</f>
        <v>137367000</v>
      </c>
      <c r="Q10" s="48">
        <f t="shared" ref="Q10:Q41" si="6">$I10      +$K10      +$M10      +$O10</f>
        <v>142775431</v>
      </c>
      <c r="R10" s="24">
        <f t="shared" ref="R10:R41" si="7">IF(($H10      =0),0,((($J10      -$H10      )/$H10      )*100))</f>
        <v>45.306975249116036</v>
      </c>
      <c r="S10" s="25">
        <f t="shared" ref="S10:S41" si="8">IF(($I10      =0),0,((($K10      -$I10      )/$I10      )*100))</f>
        <v>51.336384661962434</v>
      </c>
      <c r="T10" s="24">
        <f t="shared" ref="T10:T41" si="9">IF(($E10      =0),0,(($P10      /$E10      )*100))</f>
        <v>50.67696189829708</v>
      </c>
      <c r="U10" s="26">
        <f t="shared" ref="U10:U41" si="10">IF(($E10      =0),0,(($Q10      /$E10      )*100))</f>
        <v>52.672221689342734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16400000</v>
      </c>
      <c r="C13" s="46"/>
      <c r="D13" s="46"/>
      <c r="E13" s="46">
        <f t="shared" si="4"/>
        <v>16400000</v>
      </c>
      <c r="F13" s="47">
        <v>16400000</v>
      </c>
      <c r="G13" s="48">
        <v>3500000</v>
      </c>
      <c r="H13" s="47">
        <v>868000</v>
      </c>
      <c r="I13" s="48">
        <v>1888662</v>
      </c>
      <c r="J13" s="47">
        <v>495000</v>
      </c>
      <c r="K13" s="48">
        <v>495717</v>
      </c>
      <c r="L13" s="47"/>
      <c r="M13" s="48"/>
      <c r="N13" s="47"/>
      <c r="O13" s="48"/>
      <c r="P13" s="47">
        <f t="shared" si="5"/>
        <v>1363000</v>
      </c>
      <c r="Q13" s="48">
        <f t="shared" si="6"/>
        <v>2384379</v>
      </c>
      <c r="R13" s="24">
        <f t="shared" si="7"/>
        <v>-42.972350230414747</v>
      </c>
      <c r="S13" s="25">
        <f t="shared" si="8"/>
        <v>-73.753006096379337</v>
      </c>
      <c r="T13" s="24">
        <f t="shared" si="9"/>
        <v>8.3109756097560972</v>
      </c>
      <c r="U13" s="26">
        <f t="shared" si="10"/>
        <v>14.538896341463413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20000000</v>
      </c>
      <c r="H23" s="47">
        <v>7000000</v>
      </c>
      <c r="I23" s="48">
        <v>7946513</v>
      </c>
      <c r="J23" s="47">
        <v>12857000</v>
      </c>
      <c r="K23" s="48">
        <v>17220415</v>
      </c>
      <c r="L23" s="47"/>
      <c r="M23" s="48"/>
      <c r="N23" s="47"/>
      <c r="O23" s="48"/>
      <c r="P23" s="47">
        <f t="shared" si="5"/>
        <v>19857000</v>
      </c>
      <c r="Q23" s="48">
        <f t="shared" si="6"/>
        <v>25166928</v>
      </c>
      <c r="R23" s="24">
        <f t="shared" si="7"/>
        <v>83.671428571428578</v>
      </c>
      <c r="S23" s="25">
        <f t="shared" si="8"/>
        <v>116.70404364782389</v>
      </c>
      <c r="T23" s="24">
        <f t="shared" si="9"/>
        <v>66.19</v>
      </c>
      <c r="U23" s="26">
        <f t="shared" si="10"/>
        <v>83.889759999999995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21718000</v>
      </c>
      <c r="C27" s="43">
        <f t="shared" si="11"/>
        <v>0</v>
      </c>
      <c r="D27" s="43">
        <f t="shared" si="11"/>
        <v>0</v>
      </c>
      <c r="E27" s="43">
        <f t="shared" si="11"/>
        <v>21718000</v>
      </c>
      <c r="F27" s="44">
        <f t="shared" si="11"/>
        <v>21718000</v>
      </c>
      <c r="G27" s="45">
        <f t="shared" si="11"/>
        <v>20601000</v>
      </c>
      <c r="H27" s="44">
        <f t="shared" si="11"/>
        <v>9916000</v>
      </c>
      <c r="I27" s="45">
        <f t="shared" si="11"/>
        <v>10083490</v>
      </c>
      <c r="J27" s="44">
        <f t="shared" si="11"/>
        <v>3499000</v>
      </c>
      <c r="K27" s="45">
        <f t="shared" si="11"/>
        <v>2021161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13415000</v>
      </c>
      <c r="Q27" s="45">
        <f t="shared" si="11"/>
        <v>12104651</v>
      </c>
      <c r="R27" s="20">
        <f t="shared" si="7"/>
        <v>-64.713594191206141</v>
      </c>
      <c r="S27" s="21">
        <f t="shared" si="8"/>
        <v>-79.955739530658533</v>
      </c>
      <c r="T27" s="20">
        <f t="shared" si="9"/>
        <v>61.769039506400226</v>
      </c>
      <c r="U27" s="22">
        <f t="shared" si="10"/>
        <v>55.735569573625568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355000</v>
      </c>
      <c r="I30" s="48">
        <v>522483</v>
      </c>
      <c r="J30" s="47">
        <v>218000</v>
      </c>
      <c r="K30" s="48">
        <v>463984</v>
      </c>
      <c r="L30" s="47"/>
      <c r="M30" s="48"/>
      <c r="N30" s="47"/>
      <c r="O30" s="48"/>
      <c r="P30" s="47">
        <f t="shared" si="5"/>
        <v>573000</v>
      </c>
      <c r="Q30" s="48">
        <f t="shared" si="6"/>
        <v>986467</v>
      </c>
      <c r="R30" s="24">
        <f t="shared" si="7"/>
        <v>-38.591549295774648</v>
      </c>
      <c r="S30" s="25">
        <f t="shared" si="8"/>
        <v>-11.196345144243928</v>
      </c>
      <c r="T30" s="24">
        <f t="shared" si="9"/>
        <v>32.372881355932201</v>
      </c>
      <c r="U30" s="26">
        <f t="shared" si="10"/>
        <v>55.732598870056492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3718000</v>
      </c>
      <c r="C32" s="46"/>
      <c r="D32" s="46"/>
      <c r="E32" s="46">
        <f t="shared" si="4"/>
        <v>3718000</v>
      </c>
      <c r="F32" s="47">
        <v>3718000</v>
      </c>
      <c r="G32" s="48">
        <v>2601000</v>
      </c>
      <c r="H32" s="47">
        <v>488000</v>
      </c>
      <c r="I32" s="48">
        <v>487951</v>
      </c>
      <c r="J32" s="47">
        <v>1035000</v>
      </c>
      <c r="K32" s="48">
        <v>1557177</v>
      </c>
      <c r="L32" s="47"/>
      <c r="M32" s="48"/>
      <c r="N32" s="47"/>
      <c r="O32" s="48"/>
      <c r="P32" s="47">
        <f t="shared" si="5"/>
        <v>1523000</v>
      </c>
      <c r="Q32" s="48">
        <f t="shared" si="6"/>
        <v>2045128</v>
      </c>
      <c r="R32" s="24">
        <f t="shared" si="7"/>
        <v>112.09016393442623</v>
      </c>
      <c r="S32" s="25">
        <f t="shared" si="8"/>
        <v>219.12569089929113</v>
      </c>
      <c r="T32" s="24">
        <f t="shared" si="9"/>
        <v>40.962883270575581</v>
      </c>
      <c r="U32" s="26">
        <f t="shared" si="10"/>
        <v>55.006132329209258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16230000</v>
      </c>
      <c r="C36" s="46"/>
      <c r="D36" s="46"/>
      <c r="E36" s="46">
        <f t="shared" si="4"/>
        <v>16230000</v>
      </c>
      <c r="F36" s="47">
        <v>16230000</v>
      </c>
      <c r="G36" s="48">
        <v>16230000</v>
      </c>
      <c r="H36" s="47">
        <v>9073000</v>
      </c>
      <c r="I36" s="48">
        <v>9073056</v>
      </c>
      <c r="J36" s="47">
        <v>2246000</v>
      </c>
      <c r="K36" s="48"/>
      <c r="L36" s="47"/>
      <c r="M36" s="48"/>
      <c r="N36" s="47"/>
      <c r="O36" s="48"/>
      <c r="P36" s="47">
        <f t="shared" si="5"/>
        <v>11319000</v>
      </c>
      <c r="Q36" s="48">
        <f t="shared" si="6"/>
        <v>9073056</v>
      </c>
      <c r="R36" s="24">
        <f t="shared" si="7"/>
        <v>-75.245233109225168</v>
      </c>
      <c r="S36" s="25">
        <f t="shared" si="8"/>
        <v>-100</v>
      </c>
      <c r="T36" s="24">
        <f t="shared" si="9"/>
        <v>69.741219963031426</v>
      </c>
      <c r="U36" s="26">
        <f t="shared" si="10"/>
        <v>55.902994454713493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26901000</v>
      </c>
      <c r="C42" s="52">
        <f t="shared" si="13"/>
        <v>0</v>
      </c>
      <c r="D42" s="52">
        <f t="shared" si="13"/>
        <v>0</v>
      </c>
      <c r="E42" s="52">
        <f t="shared" si="13"/>
        <v>26901000</v>
      </c>
      <c r="F42" s="53">
        <f t="shared" si="13"/>
        <v>26901000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26901000</v>
      </c>
      <c r="C43" s="43">
        <f t="shared" si="19"/>
        <v>0</v>
      </c>
      <c r="D43" s="43">
        <f t="shared" si="19"/>
        <v>0</v>
      </c>
      <c r="E43" s="43">
        <f t="shared" si="19"/>
        <v>26901000</v>
      </c>
      <c r="F43" s="44">
        <f t="shared" si="19"/>
        <v>26901000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21801000</v>
      </c>
      <c r="C45" s="46"/>
      <c r="D45" s="46"/>
      <c r="E45" s="46">
        <f t="shared" si="21"/>
        <v>21801000</v>
      </c>
      <c r="F45" s="47">
        <v>21801000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366083000</v>
      </c>
      <c r="C58" s="43">
        <f t="shared" si="26"/>
        <v>0</v>
      </c>
      <c r="D58" s="43">
        <f t="shared" si="26"/>
        <v>0</v>
      </c>
      <c r="E58" s="43">
        <f t="shared" si="26"/>
        <v>366083000</v>
      </c>
      <c r="F58" s="44">
        <f t="shared" si="26"/>
        <v>366083000</v>
      </c>
      <c r="G58" s="45">
        <f t="shared" si="26"/>
        <v>264539000</v>
      </c>
      <c r="H58" s="44">
        <f t="shared" si="26"/>
        <v>73782000</v>
      </c>
      <c r="I58" s="45">
        <f t="shared" si="26"/>
        <v>76725176</v>
      </c>
      <c r="J58" s="44">
        <f t="shared" si="26"/>
        <v>98220000</v>
      </c>
      <c r="K58" s="45">
        <f t="shared" si="26"/>
        <v>105706213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172002000</v>
      </c>
      <c r="Q58" s="45">
        <f t="shared" si="26"/>
        <v>182431389</v>
      </c>
      <c r="R58" s="20">
        <f t="shared" si="14"/>
        <v>33.121899650321218</v>
      </c>
      <c r="S58" s="21">
        <f t="shared" si="15"/>
        <v>37.7725259307323</v>
      </c>
      <c r="T58" s="20">
        <f t="shared" si="16"/>
        <v>46.984427028843186</v>
      </c>
      <c r="U58" s="22">
        <f t="shared" si="17"/>
        <v>49.833340799763988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366083000</v>
      </c>
      <c r="C62" s="55">
        <f t="shared" si="30"/>
        <v>0</v>
      </c>
      <c r="D62" s="55">
        <f t="shared" si="30"/>
        <v>0</v>
      </c>
      <c r="E62" s="55">
        <f t="shared" si="30"/>
        <v>366083000</v>
      </c>
      <c r="F62" s="56">
        <f t="shared" si="30"/>
        <v>366083000</v>
      </c>
      <c r="G62" s="57">
        <f t="shared" si="30"/>
        <v>264539000</v>
      </c>
      <c r="H62" s="56">
        <f t="shared" si="30"/>
        <v>73782000</v>
      </c>
      <c r="I62" s="57">
        <f t="shared" si="30"/>
        <v>76725176</v>
      </c>
      <c r="J62" s="56">
        <f t="shared" si="30"/>
        <v>98220000</v>
      </c>
      <c r="K62" s="57">
        <f t="shared" si="30"/>
        <v>105706213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172002000</v>
      </c>
      <c r="Q62" s="57">
        <f t="shared" si="30"/>
        <v>182431389</v>
      </c>
      <c r="R62" s="38">
        <f t="shared" si="14"/>
        <v>33.121899650321218</v>
      </c>
      <c r="S62" s="39">
        <f t="shared" si="15"/>
        <v>37.7725259307323</v>
      </c>
      <c r="T62" s="38">
        <f t="shared" si="16"/>
        <v>46.984427028843186</v>
      </c>
      <c r="U62" s="39">
        <f t="shared" si="17"/>
        <v>49.833340799763988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618176000</v>
      </c>
      <c r="C8" s="40">
        <f t="shared" si="0"/>
        <v>0</v>
      </c>
      <c r="D8" s="40">
        <f t="shared" si="0"/>
        <v>0</v>
      </c>
      <c r="E8" s="40">
        <f t="shared" si="0"/>
        <v>618176000</v>
      </c>
      <c r="F8" s="41">
        <f t="shared" si="0"/>
        <v>618176000</v>
      </c>
      <c r="G8" s="42">
        <f t="shared" si="0"/>
        <v>442876000</v>
      </c>
      <c r="H8" s="41">
        <f t="shared" si="0"/>
        <v>155366000</v>
      </c>
      <c r="I8" s="42">
        <f t="shared" si="0"/>
        <v>0</v>
      </c>
      <c r="J8" s="41">
        <f t="shared" si="0"/>
        <v>178190000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333556000</v>
      </c>
      <c r="Q8" s="42">
        <f t="shared" si="0"/>
        <v>0</v>
      </c>
      <c r="R8" s="16">
        <f>IF(($H8       =0),0,((($J8       -$H8       )/$H8       )*100))</f>
        <v>14.690472819020892</v>
      </c>
      <c r="S8" s="17">
        <f>IF(($I8       =0),0,((($K8       -$I8       )/$I8       )*100))</f>
        <v>0</v>
      </c>
      <c r="T8" s="16">
        <f>IF(($E8       =0),0,(($P8       /$E8       )*100))</f>
        <v>53.958096076198373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569183000</v>
      </c>
      <c r="C9" s="43">
        <f t="shared" si="2"/>
        <v>0</v>
      </c>
      <c r="D9" s="43">
        <f t="shared" si="2"/>
        <v>0</v>
      </c>
      <c r="E9" s="43">
        <f t="shared" si="2"/>
        <v>569183000</v>
      </c>
      <c r="F9" s="44">
        <f t="shared" si="2"/>
        <v>569183000</v>
      </c>
      <c r="G9" s="45">
        <f t="shared" si="2"/>
        <v>394856000</v>
      </c>
      <c r="H9" s="44">
        <f t="shared" si="2"/>
        <v>152813000</v>
      </c>
      <c r="I9" s="45">
        <f t="shared" si="2"/>
        <v>0</v>
      </c>
      <c r="J9" s="44">
        <f t="shared" si="2"/>
        <v>135491000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288304000</v>
      </c>
      <c r="Q9" s="45">
        <f t="shared" si="2"/>
        <v>0</v>
      </c>
      <c r="R9" s="20">
        <f>IF(($H9       =0),0,((($J9       -$H9       )/$H9       )*100))</f>
        <v>-11.335423033380668</v>
      </c>
      <c r="S9" s="21">
        <f>IF(($I9       =0),0,((($K9       -$I9       )/$I9       )*100))</f>
        <v>0</v>
      </c>
      <c r="T9" s="20">
        <f>IF(($E9       =0),0,(($P9       /$E9       )*100))</f>
        <v>50.652250682118051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451183000</v>
      </c>
      <c r="C10" s="46"/>
      <c r="D10" s="46"/>
      <c r="E10" s="46">
        <f t="shared" ref="E10:E41" si="4">$B10      +$C10      +$D10</f>
        <v>451183000</v>
      </c>
      <c r="F10" s="47">
        <v>451183000</v>
      </c>
      <c r="G10" s="48">
        <v>359856000</v>
      </c>
      <c r="H10" s="47">
        <v>150823000</v>
      </c>
      <c r="I10" s="48"/>
      <c r="J10" s="47">
        <v>113587000</v>
      </c>
      <c r="K10" s="48"/>
      <c r="L10" s="47"/>
      <c r="M10" s="48"/>
      <c r="N10" s="47"/>
      <c r="O10" s="48"/>
      <c r="P10" s="47">
        <f t="shared" ref="P10:P41" si="5">$H10      +$J10      +$L10      +$N10</f>
        <v>264410000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-24.688542198471055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58.603715122245291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18000000</v>
      </c>
      <c r="C13" s="46"/>
      <c r="D13" s="46"/>
      <c r="E13" s="46">
        <f t="shared" si="4"/>
        <v>18000000</v>
      </c>
      <c r="F13" s="47">
        <v>18000000</v>
      </c>
      <c r="G13" s="48">
        <v>10000000</v>
      </c>
      <c r="H13" s="47"/>
      <c r="I13" s="48"/>
      <c r="J13" s="47">
        <v>3852000</v>
      </c>
      <c r="K13" s="48"/>
      <c r="L13" s="47"/>
      <c r="M13" s="48"/>
      <c r="N13" s="47"/>
      <c r="O13" s="48"/>
      <c r="P13" s="47">
        <f t="shared" si="5"/>
        <v>3852000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21.4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5000000</v>
      </c>
      <c r="H14" s="47"/>
      <c r="I14" s="48"/>
      <c r="J14" s="47">
        <v>3483000</v>
      </c>
      <c r="K14" s="48"/>
      <c r="L14" s="47"/>
      <c r="M14" s="48"/>
      <c r="N14" s="47"/>
      <c r="O14" s="48"/>
      <c r="P14" s="47">
        <f t="shared" si="5"/>
        <v>3483000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34.83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40000000</v>
      </c>
      <c r="C22" s="46"/>
      <c r="D22" s="46"/>
      <c r="E22" s="46">
        <f t="shared" si="4"/>
        <v>40000000</v>
      </c>
      <c r="F22" s="47">
        <v>40000000</v>
      </c>
      <c r="G22" s="48">
        <v>5000000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15000000</v>
      </c>
      <c r="H23" s="47">
        <v>1990000</v>
      </c>
      <c r="I23" s="48"/>
      <c r="J23" s="47">
        <v>14569000</v>
      </c>
      <c r="K23" s="48"/>
      <c r="L23" s="47"/>
      <c r="M23" s="48"/>
      <c r="N23" s="47"/>
      <c r="O23" s="48"/>
      <c r="P23" s="47">
        <f t="shared" si="5"/>
        <v>16559000</v>
      </c>
      <c r="Q23" s="48">
        <f t="shared" si="6"/>
        <v>0</v>
      </c>
      <c r="R23" s="24">
        <f t="shared" si="7"/>
        <v>632.1105527638191</v>
      </c>
      <c r="S23" s="25">
        <f t="shared" si="8"/>
        <v>0</v>
      </c>
      <c r="T23" s="24">
        <f t="shared" si="9"/>
        <v>33.117999999999995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48993000</v>
      </c>
      <c r="C27" s="43">
        <f t="shared" si="11"/>
        <v>0</v>
      </c>
      <c r="D27" s="43">
        <f t="shared" si="11"/>
        <v>0</v>
      </c>
      <c r="E27" s="43">
        <f t="shared" si="11"/>
        <v>48993000</v>
      </c>
      <c r="F27" s="44">
        <f t="shared" si="11"/>
        <v>48993000</v>
      </c>
      <c r="G27" s="45">
        <f t="shared" si="11"/>
        <v>48020000</v>
      </c>
      <c r="H27" s="44">
        <f t="shared" si="11"/>
        <v>2553000</v>
      </c>
      <c r="I27" s="45">
        <f t="shared" si="11"/>
        <v>0</v>
      </c>
      <c r="J27" s="44">
        <f t="shared" si="11"/>
        <v>42699000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45252000</v>
      </c>
      <c r="Q27" s="45">
        <f t="shared" si="11"/>
        <v>0</v>
      </c>
      <c r="R27" s="20">
        <f t="shared" si="7"/>
        <v>1572.5029377203291</v>
      </c>
      <c r="S27" s="21">
        <f t="shared" si="8"/>
        <v>0</v>
      </c>
      <c r="T27" s="20">
        <f t="shared" si="9"/>
        <v>92.364215296062696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530000</v>
      </c>
      <c r="I30" s="48"/>
      <c r="J30" s="47">
        <v>810000</v>
      </c>
      <c r="K30" s="48"/>
      <c r="L30" s="47"/>
      <c r="M30" s="48"/>
      <c r="N30" s="47"/>
      <c r="O30" s="48"/>
      <c r="P30" s="47">
        <f t="shared" si="5"/>
        <v>1340000</v>
      </c>
      <c r="Q30" s="48">
        <f t="shared" si="6"/>
        <v>0</v>
      </c>
      <c r="R30" s="24">
        <f t="shared" si="7"/>
        <v>52.830188679245282</v>
      </c>
      <c r="S30" s="25">
        <f t="shared" si="8"/>
        <v>0</v>
      </c>
      <c r="T30" s="24">
        <f t="shared" si="9"/>
        <v>50.566037735849058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3243000</v>
      </c>
      <c r="C32" s="46"/>
      <c r="D32" s="46"/>
      <c r="E32" s="46">
        <f t="shared" si="4"/>
        <v>3243000</v>
      </c>
      <c r="F32" s="47">
        <v>3243000</v>
      </c>
      <c r="G32" s="48">
        <v>2270000</v>
      </c>
      <c r="H32" s="47">
        <v>2023000</v>
      </c>
      <c r="I32" s="48"/>
      <c r="J32" s="47">
        <v>247000</v>
      </c>
      <c r="K32" s="48"/>
      <c r="L32" s="47"/>
      <c r="M32" s="48"/>
      <c r="N32" s="47"/>
      <c r="O32" s="48"/>
      <c r="P32" s="47">
        <f t="shared" si="5"/>
        <v>2270000</v>
      </c>
      <c r="Q32" s="48">
        <f t="shared" si="6"/>
        <v>0</v>
      </c>
      <c r="R32" s="24">
        <f t="shared" si="7"/>
        <v>-87.790410281759762</v>
      </c>
      <c r="S32" s="25">
        <f t="shared" si="8"/>
        <v>0</v>
      </c>
      <c r="T32" s="24">
        <f t="shared" si="9"/>
        <v>69.996916435399328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43100000</v>
      </c>
      <c r="C36" s="46"/>
      <c r="D36" s="46"/>
      <c r="E36" s="46">
        <f t="shared" si="4"/>
        <v>43100000</v>
      </c>
      <c r="F36" s="47">
        <v>43100000</v>
      </c>
      <c r="G36" s="48">
        <v>43100000</v>
      </c>
      <c r="H36" s="47"/>
      <c r="I36" s="48"/>
      <c r="J36" s="47">
        <v>41642000</v>
      </c>
      <c r="K36" s="48"/>
      <c r="L36" s="47"/>
      <c r="M36" s="48"/>
      <c r="N36" s="47"/>
      <c r="O36" s="48"/>
      <c r="P36" s="47">
        <f t="shared" si="5"/>
        <v>41642000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96.617169373549885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94903000</v>
      </c>
      <c r="C42" s="52">
        <f t="shared" si="13"/>
        <v>0</v>
      </c>
      <c r="D42" s="52">
        <f t="shared" si="13"/>
        <v>0</v>
      </c>
      <c r="E42" s="52">
        <f t="shared" si="13"/>
        <v>94903000</v>
      </c>
      <c r="F42" s="53">
        <f t="shared" si="13"/>
        <v>94903000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94903000</v>
      </c>
      <c r="C43" s="43">
        <f t="shared" si="19"/>
        <v>0</v>
      </c>
      <c r="D43" s="43">
        <f t="shared" si="19"/>
        <v>0</v>
      </c>
      <c r="E43" s="43">
        <f t="shared" si="19"/>
        <v>94903000</v>
      </c>
      <c r="F43" s="44">
        <f t="shared" si="19"/>
        <v>94903000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93903000</v>
      </c>
      <c r="C45" s="46"/>
      <c r="D45" s="46"/>
      <c r="E45" s="46">
        <f t="shared" si="21"/>
        <v>93903000</v>
      </c>
      <c r="F45" s="47">
        <v>93903000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713079000</v>
      </c>
      <c r="C58" s="43">
        <f t="shared" si="26"/>
        <v>0</v>
      </c>
      <c r="D58" s="43">
        <f t="shared" si="26"/>
        <v>0</v>
      </c>
      <c r="E58" s="43">
        <f t="shared" si="26"/>
        <v>713079000</v>
      </c>
      <c r="F58" s="44">
        <f t="shared" si="26"/>
        <v>713079000</v>
      </c>
      <c r="G58" s="45">
        <f t="shared" si="26"/>
        <v>442876000</v>
      </c>
      <c r="H58" s="44">
        <f t="shared" si="26"/>
        <v>155366000</v>
      </c>
      <c r="I58" s="45">
        <f t="shared" si="26"/>
        <v>0</v>
      </c>
      <c r="J58" s="44">
        <f t="shared" si="26"/>
        <v>178190000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333556000</v>
      </c>
      <c r="Q58" s="45">
        <f t="shared" si="26"/>
        <v>0</v>
      </c>
      <c r="R58" s="20">
        <f t="shared" si="14"/>
        <v>14.690472819020892</v>
      </c>
      <c r="S58" s="21">
        <f t="shared" si="15"/>
        <v>0</v>
      </c>
      <c r="T58" s="20">
        <f t="shared" si="16"/>
        <v>46.776864835453011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713079000</v>
      </c>
      <c r="C62" s="55">
        <f t="shared" si="30"/>
        <v>0</v>
      </c>
      <c r="D62" s="55">
        <f t="shared" si="30"/>
        <v>0</v>
      </c>
      <c r="E62" s="55">
        <f t="shared" si="30"/>
        <v>713079000</v>
      </c>
      <c r="F62" s="56">
        <f t="shared" si="30"/>
        <v>713079000</v>
      </c>
      <c r="G62" s="57">
        <f t="shared" si="30"/>
        <v>442876000</v>
      </c>
      <c r="H62" s="56">
        <f t="shared" si="30"/>
        <v>155366000</v>
      </c>
      <c r="I62" s="57">
        <f t="shared" si="30"/>
        <v>0</v>
      </c>
      <c r="J62" s="56">
        <f t="shared" si="30"/>
        <v>178190000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333556000</v>
      </c>
      <c r="Q62" s="57">
        <f t="shared" si="30"/>
        <v>0</v>
      </c>
      <c r="R62" s="38">
        <f t="shared" si="14"/>
        <v>14.690472819020892</v>
      </c>
      <c r="S62" s="39">
        <f t="shared" si="15"/>
        <v>0</v>
      </c>
      <c r="T62" s="38">
        <f t="shared" si="16"/>
        <v>46.776864835453011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480981000</v>
      </c>
      <c r="C8" s="40">
        <f t="shared" si="0"/>
        <v>0</v>
      </c>
      <c r="D8" s="40">
        <f t="shared" si="0"/>
        <v>0</v>
      </c>
      <c r="E8" s="40">
        <f t="shared" si="0"/>
        <v>480981000</v>
      </c>
      <c r="F8" s="41">
        <f t="shared" si="0"/>
        <v>480981000</v>
      </c>
      <c r="G8" s="42">
        <f t="shared" si="0"/>
        <v>384083000</v>
      </c>
      <c r="H8" s="41">
        <f t="shared" si="0"/>
        <v>107020000</v>
      </c>
      <c r="I8" s="42">
        <f t="shared" si="0"/>
        <v>156612795</v>
      </c>
      <c r="J8" s="41">
        <f t="shared" si="0"/>
        <v>100015000</v>
      </c>
      <c r="K8" s="42">
        <f t="shared" si="0"/>
        <v>148788359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207035000</v>
      </c>
      <c r="Q8" s="42">
        <f t="shared" si="0"/>
        <v>305401154</v>
      </c>
      <c r="R8" s="16">
        <f>IF(($H8       =0),0,((($J8       -$H8       )/$H8       )*100))</f>
        <v>-6.5455055129882274</v>
      </c>
      <c r="S8" s="17">
        <f>IF(($I8       =0),0,((($K8       -$I8       )/$I8       )*100))</f>
        <v>-4.9960387974686231</v>
      </c>
      <c r="T8" s="16">
        <f>IF(($E8       =0),0,(($P8       /$E8       )*100))</f>
        <v>43.044319837997755</v>
      </c>
      <c r="U8" s="18">
        <f>IF(($E8       =0),0,(($Q8       /$E8       )*100))</f>
        <v>63.495471546693118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455474000</v>
      </c>
      <c r="C9" s="43">
        <f t="shared" si="2"/>
        <v>0</v>
      </c>
      <c r="D9" s="43">
        <f t="shared" si="2"/>
        <v>0</v>
      </c>
      <c r="E9" s="43">
        <f t="shared" si="2"/>
        <v>455474000</v>
      </c>
      <c r="F9" s="44">
        <f t="shared" si="2"/>
        <v>455474000</v>
      </c>
      <c r="G9" s="45">
        <f t="shared" si="2"/>
        <v>361692000</v>
      </c>
      <c r="H9" s="44">
        <f t="shared" si="2"/>
        <v>99928000</v>
      </c>
      <c r="I9" s="45">
        <f t="shared" si="2"/>
        <v>148892235</v>
      </c>
      <c r="J9" s="44">
        <f t="shared" si="2"/>
        <v>97377000</v>
      </c>
      <c r="K9" s="45">
        <f t="shared" si="2"/>
        <v>144267574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197305000</v>
      </c>
      <c r="Q9" s="45">
        <f t="shared" si="2"/>
        <v>293159809</v>
      </c>
      <c r="R9" s="20">
        <f>IF(($H9       =0),0,((($J9       -$H9       )/$H9       )*100))</f>
        <v>-2.5528380433912417</v>
      </c>
      <c r="S9" s="21">
        <f>IF(($I9       =0),0,((($K9       -$I9       )/$I9       )*100))</f>
        <v>-3.1060457921126647</v>
      </c>
      <c r="T9" s="20">
        <f>IF(($E9       =0),0,(($P9       /$E9       )*100))</f>
        <v>43.318608746053563</v>
      </c>
      <c r="U9" s="22">
        <f>IF(($E9       =0),0,(($Q9       /$E9       )*100))</f>
        <v>64.363675862947161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410474000</v>
      </c>
      <c r="C10" s="46"/>
      <c r="D10" s="46"/>
      <c r="E10" s="46">
        <f t="shared" ref="E10:E41" si="4">$B10      +$C10      +$D10</f>
        <v>410474000</v>
      </c>
      <c r="F10" s="47">
        <v>410474000</v>
      </c>
      <c r="G10" s="48">
        <v>325692000</v>
      </c>
      <c r="H10" s="47">
        <v>94025000</v>
      </c>
      <c r="I10" s="48">
        <v>143792188</v>
      </c>
      <c r="J10" s="47">
        <v>84324000</v>
      </c>
      <c r="K10" s="48">
        <v>130891149</v>
      </c>
      <c r="L10" s="47"/>
      <c r="M10" s="48"/>
      <c r="N10" s="47"/>
      <c r="O10" s="48"/>
      <c r="P10" s="47">
        <f t="shared" ref="P10:P41" si="5">$H10      +$J10      +$L10      +$N10</f>
        <v>178349000</v>
      </c>
      <c r="Q10" s="48">
        <f t="shared" ref="Q10:Q41" si="6">$I10      +$K10      +$M10      +$O10</f>
        <v>274683337</v>
      </c>
      <c r="R10" s="24">
        <f t="shared" ref="R10:R41" si="7">IF(($H10      =0),0,((($J10      -$H10      )/$H10      )*100))</f>
        <v>-10.31746875830896</v>
      </c>
      <c r="S10" s="25">
        <f t="shared" ref="S10:S41" si="8">IF(($I10      =0),0,((($K10      -$I10      )/$I10      )*100))</f>
        <v>-8.9720027071289863</v>
      </c>
      <c r="T10" s="24">
        <f t="shared" ref="T10:T41" si="9">IF(($E10      =0),0,(($P10      /$E10      )*100))</f>
        <v>43.449524208597865</v>
      </c>
      <c r="U10" s="26">
        <f t="shared" ref="U10:U41" si="10">IF(($E10      =0),0,(($Q10      /$E10      )*100))</f>
        <v>66.918571456413801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30000000</v>
      </c>
      <c r="C13" s="46"/>
      <c r="D13" s="46"/>
      <c r="E13" s="46">
        <f t="shared" si="4"/>
        <v>30000000</v>
      </c>
      <c r="F13" s="47">
        <v>30000000</v>
      </c>
      <c r="G13" s="48">
        <v>16000000</v>
      </c>
      <c r="H13" s="47">
        <v>5903000</v>
      </c>
      <c r="I13" s="48">
        <v>5100047</v>
      </c>
      <c r="J13" s="47">
        <v>11612000</v>
      </c>
      <c r="K13" s="48">
        <v>13376425</v>
      </c>
      <c r="L13" s="47"/>
      <c r="M13" s="48"/>
      <c r="N13" s="47"/>
      <c r="O13" s="48"/>
      <c r="P13" s="47">
        <f t="shared" si="5"/>
        <v>17515000</v>
      </c>
      <c r="Q13" s="48">
        <f t="shared" si="6"/>
        <v>18476472</v>
      </c>
      <c r="R13" s="24">
        <f t="shared" si="7"/>
        <v>96.713535490428598</v>
      </c>
      <c r="S13" s="25">
        <f t="shared" si="8"/>
        <v>162.28042604313256</v>
      </c>
      <c r="T13" s="24">
        <f t="shared" si="9"/>
        <v>58.383333333333333</v>
      </c>
      <c r="U13" s="26">
        <f t="shared" si="10"/>
        <v>61.588240000000006</v>
      </c>
      <c r="V13" s="47"/>
      <c r="W13" s="48"/>
    </row>
    <row r="14" spans="1:23" ht="13" x14ac:dyDescent="0.3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>
        <v>5000000</v>
      </c>
      <c r="H14" s="47"/>
      <c r="I14" s="48"/>
      <c r="J14" s="47">
        <v>1441000</v>
      </c>
      <c r="K14" s="48"/>
      <c r="L14" s="47"/>
      <c r="M14" s="48"/>
      <c r="N14" s="47"/>
      <c r="O14" s="48"/>
      <c r="P14" s="47">
        <f t="shared" si="5"/>
        <v>1441000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9.6066666666666656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>
        <v>15000000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25507000</v>
      </c>
      <c r="C27" s="43">
        <f t="shared" si="11"/>
        <v>0</v>
      </c>
      <c r="D27" s="43">
        <f t="shared" si="11"/>
        <v>0</v>
      </c>
      <c r="E27" s="43">
        <f t="shared" si="11"/>
        <v>25507000</v>
      </c>
      <c r="F27" s="44">
        <f t="shared" si="11"/>
        <v>25507000</v>
      </c>
      <c r="G27" s="45">
        <f t="shared" si="11"/>
        <v>22391000</v>
      </c>
      <c r="H27" s="44">
        <f t="shared" si="11"/>
        <v>7092000</v>
      </c>
      <c r="I27" s="45">
        <f t="shared" si="11"/>
        <v>7720560</v>
      </c>
      <c r="J27" s="44">
        <f t="shared" si="11"/>
        <v>2638000</v>
      </c>
      <c r="K27" s="45">
        <f t="shared" si="11"/>
        <v>4520785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9730000</v>
      </c>
      <c r="Q27" s="45">
        <f t="shared" si="11"/>
        <v>12241345</v>
      </c>
      <c r="R27" s="20">
        <f t="shared" si="7"/>
        <v>-62.803158488437674</v>
      </c>
      <c r="S27" s="21">
        <f t="shared" si="8"/>
        <v>-41.444856331665058</v>
      </c>
      <c r="T27" s="20">
        <f t="shared" si="9"/>
        <v>38.146391186733055</v>
      </c>
      <c r="U27" s="22">
        <f t="shared" si="10"/>
        <v>47.992100207786095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170000</v>
      </c>
      <c r="I30" s="48">
        <v>256269</v>
      </c>
      <c r="J30" s="47">
        <v>283000</v>
      </c>
      <c r="K30" s="48">
        <v>282997</v>
      </c>
      <c r="L30" s="47"/>
      <c r="M30" s="48"/>
      <c r="N30" s="47"/>
      <c r="O30" s="48"/>
      <c r="P30" s="47">
        <f t="shared" si="5"/>
        <v>453000</v>
      </c>
      <c r="Q30" s="48">
        <f t="shared" si="6"/>
        <v>539266</v>
      </c>
      <c r="R30" s="24">
        <f t="shared" si="7"/>
        <v>66.470588235294116</v>
      </c>
      <c r="S30" s="25">
        <f t="shared" si="8"/>
        <v>10.429665702835692</v>
      </c>
      <c r="T30" s="24">
        <f t="shared" si="9"/>
        <v>17.09433962264151</v>
      </c>
      <c r="U30" s="26">
        <f t="shared" si="10"/>
        <v>20.349660377358493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7052000</v>
      </c>
      <c r="C32" s="46"/>
      <c r="D32" s="46"/>
      <c r="E32" s="46">
        <f t="shared" si="4"/>
        <v>7052000</v>
      </c>
      <c r="F32" s="47">
        <v>7052000</v>
      </c>
      <c r="G32" s="48">
        <v>4936000</v>
      </c>
      <c r="H32" s="47">
        <v>4190000</v>
      </c>
      <c r="I32" s="48">
        <v>4189763</v>
      </c>
      <c r="J32" s="47">
        <v>746000</v>
      </c>
      <c r="K32" s="48">
        <v>2862237</v>
      </c>
      <c r="L32" s="47"/>
      <c r="M32" s="48"/>
      <c r="N32" s="47"/>
      <c r="O32" s="48"/>
      <c r="P32" s="47">
        <f t="shared" si="5"/>
        <v>4936000</v>
      </c>
      <c r="Q32" s="48">
        <f t="shared" si="6"/>
        <v>7052000</v>
      </c>
      <c r="R32" s="24">
        <f t="shared" si="7"/>
        <v>-82.195704057279244</v>
      </c>
      <c r="S32" s="25">
        <f t="shared" si="8"/>
        <v>-31.684990296587184</v>
      </c>
      <c r="T32" s="24">
        <f t="shared" si="9"/>
        <v>69.994327850255246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>
        <v>2732000</v>
      </c>
      <c r="I35" s="48">
        <v>3274528</v>
      </c>
      <c r="J35" s="47">
        <v>959000</v>
      </c>
      <c r="K35" s="48">
        <v>725472</v>
      </c>
      <c r="L35" s="47"/>
      <c r="M35" s="48"/>
      <c r="N35" s="47"/>
      <c r="O35" s="48"/>
      <c r="P35" s="47">
        <f t="shared" si="5"/>
        <v>3691000</v>
      </c>
      <c r="Q35" s="48">
        <f t="shared" si="6"/>
        <v>4000000</v>
      </c>
      <c r="R35" s="24">
        <f t="shared" si="7"/>
        <v>-64.897510980966317</v>
      </c>
      <c r="S35" s="25">
        <f t="shared" si="8"/>
        <v>-77.844990178737206</v>
      </c>
      <c r="T35" s="24">
        <f t="shared" si="9"/>
        <v>92.274999999999991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>
        <v>11805000</v>
      </c>
      <c r="C36" s="46"/>
      <c r="D36" s="46"/>
      <c r="E36" s="46">
        <f t="shared" si="4"/>
        <v>11805000</v>
      </c>
      <c r="F36" s="47">
        <v>11805000</v>
      </c>
      <c r="G36" s="48">
        <v>11805000</v>
      </c>
      <c r="H36" s="47"/>
      <c r="I36" s="48"/>
      <c r="J36" s="47">
        <v>650000</v>
      </c>
      <c r="K36" s="48">
        <v>650079</v>
      </c>
      <c r="L36" s="47"/>
      <c r="M36" s="48"/>
      <c r="N36" s="47"/>
      <c r="O36" s="48"/>
      <c r="P36" s="47">
        <f t="shared" si="5"/>
        <v>650000</v>
      </c>
      <c r="Q36" s="48">
        <f t="shared" si="6"/>
        <v>650079</v>
      </c>
      <c r="R36" s="24">
        <f t="shared" si="7"/>
        <v>0</v>
      </c>
      <c r="S36" s="25">
        <f t="shared" si="8"/>
        <v>0</v>
      </c>
      <c r="T36" s="24">
        <f t="shared" si="9"/>
        <v>5.506141465480729</v>
      </c>
      <c r="U36" s="26">
        <f t="shared" si="10"/>
        <v>5.5068106734434563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62034000</v>
      </c>
      <c r="C42" s="52">
        <f t="shared" si="13"/>
        <v>0</v>
      </c>
      <c r="D42" s="52">
        <f t="shared" si="13"/>
        <v>0</v>
      </c>
      <c r="E42" s="52">
        <f t="shared" si="13"/>
        <v>62034000</v>
      </c>
      <c r="F42" s="53">
        <f t="shared" si="13"/>
        <v>62034000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62034000</v>
      </c>
      <c r="C43" s="43">
        <f t="shared" si="19"/>
        <v>0</v>
      </c>
      <c r="D43" s="43">
        <f t="shared" si="19"/>
        <v>0</v>
      </c>
      <c r="E43" s="43">
        <f t="shared" si="19"/>
        <v>62034000</v>
      </c>
      <c r="F43" s="44">
        <f t="shared" si="19"/>
        <v>62034000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60034000</v>
      </c>
      <c r="C45" s="46"/>
      <c r="D45" s="46"/>
      <c r="E45" s="46">
        <f t="shared" si="21"/>
        <v>60034000</v>
      </c>
      <c r="F45" s="47">
        <v>60034000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543015000</v>
      </c>
      <c r="C58" s="43">
        <f t="shared" si="26"/>
        <v>0</v>
      </c>
      <c r="D58" s="43">
        <f t="shared" si="26"/>
        <v>0</v>
      </c>
      <c r="E58" s="43">
        <f t="shared" si="26"/>
        <v>543015000</v>
      </c>
      <c r="F58" s="44">
        <f t="shared" si="26"/>
        <v>543015000</v>
      </c>
      <c r="G58" s="45">
        <f t="shared" si="26"/>
        <v>384083000</v>
      </c>
      <c r="H58" s="44">
        <f t="shared" si="26"/>
        <v>107020000</v>
      </c>
      <c r="I58" s="45">
        <f t="shared" si="26"/>
        <v>156612795</v>
      </c>
      <c r="J58" s="44">
        <f t="shared" si="26"/>
        <v>100015000</v>
      </c>
      <c r="K58" s="45">
        <f t="shared" si="26"/>
        <v>148788359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207035000</v>
      </c>
      <c r="Q58" s="45">
        <f t="shared" si="26"/>
        <v>305401154</v>
      </c>
      <c r="R58" s="20">
        <f t="shared" si="14"/>
        <v>-6.5455055129882274</v>
      </c>
      <c r="S58" s="21">
        <f t="shared" si="15"/>
        <v>-4.9960387974686231</v>
      </c>
      <c r="T58" s="20">
        <f t="shared" si="16"/>
        <v>38.12693940314724</v>
      </c>
      <c r="U58" s="22">
        <f t="shared" si="17"/>
        <v>56.241752806091917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543015000</v>
      </c>
      <c r="C62" s="55">
        <f t="shared" si="30"/>
        <v>0</v>
      </c>
      <c r="D62" s="55">
        <f t="shared" si="30"/>
        <v>0</v>
      </c>
      <c r="E62" s="55">
        <f t="shared" si="30"/>
        <v>543015000</v>
      </c>
      <c r="F62" s="56">
        <f t="shared" si="30"/>
        <v>543015000</v>
      </c>
      <c r="G62" s="57">
        <f t="shared" si="30"/>
        <v>384083000</v>
      </c>
      <c r="H62" s="56">
        <f t="shared" si="30"/>
        <v>107020000</v>
      </c>
      <c r="I62" s="57">
        <f t="shared" si="30"/>
        <v>156612795</v>
      </c>
      <c r="J62" s="56">
        <f t="shared" si="30"/>
        <v>100015000</v>
      </c>
      <c r="K62" s="57">
        <f t="shared" si="30"/>
        <v>148788359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207035000</v>
      </c>
      <c r="Q62" s="57">
        <f t="shared" si="30"/>
        <v>305401154</v>
      </c>
      <c r="R62" s="38">
        <f t="shared" si="14"/>
        <v>-6.5455055129882274</v>
      </c>
      <c r="S62" s="39">
        <f t="shared" si="15"/>
        <v>-4.9960387974686231</v>
      </c>
      <c r="T62" s="38">
        <f t="shared" si="16"/>
        <v>38.12693940314724</v>
      </c>
      <c r="U62" s="39">
        <f t="shared" si="17"/>
        <v>56.241752806091917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21326000</v>
      </c>
      <c r="C8" s="40">
        <f t="shared" si="0"/>
        <v>0</v>
      </c>
      <c r="D8" s="40">
        <f t="shared" si="0"/>
        <v>0</v>
      </c>
      <c r="E8" s="40">
        <f t="shared" si="0"/>
        <v>21326000</v>
      </c>
      <c r="F8" s="41">
        <f t="shared" si="0"/>
        <v>21326000</v>
      </c>
      <c r="G8" s="42">
        <f t="shared" si="0"/>
        <v>15246000</v>
      </c>
      <c r="H8" s="41">
        <f t="shared" si="0"/>
        <v>2761000</v>
      </c>
      <c r="I8" s="42">
        <f t="shared" si="0"/>
        <v>0</v>
      </c>
      <c r="J8" s="41">
        <f t="shared" si="0"/>
        <v>2538000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5299000</v>
      </c>
      <c r="Q8" s="42">
        <f t="shared" si="0"/>
        <v>0</v>
      </c>
      <c r="R8" s="16">
        <f>IF(($H8       =0),0,((($J8       -$H8       )/$H8       )*100))</f>
        <v>-8.0767837739949293</v>
      </c>
      <c r="S8" s="17">
        <f>IF(($I8       =0),0,((($K8       -$I8       )/$I8       )*100))</f>
        <v>0</v>
      </c>
      <c r="T8" s="16">
        <f>IF(($E8       =0),0,(($P8       /$E8       )*100))</f>
        <v>24.847603863828191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17726000</v>
      </c>
      <c r="C9" s="43">
        <f t="shared" si="2"/>
        <v>0</v>
      </c>
      <c r="D9" s="43">
        <f t="shared" si="2"/>
        <v>0</v>
      </c>
      <c r="E9" s="43">
        <f t="shared" si="2"/>
        <v>17726000</v>
      </c>
      <c r="F9" s="44">
        <f t="shared" si="2"/>
        <v>17726000</v>
      </c>
      <c r="G9" s="45">
        <f t="shared" si="2"/>
        <v>11930000</v>
      </c>
      <c r="H9" s="44">
        <f t="shared" si="2"/>
        <v>2421000</v>
      </c>
      <c r="I9" s="45">
        <f t="shared" si="2"/>
        <v>0</v>
      </c>
      <c r="J9" s="44">
        <f t="shared" si="2"/>
        <v>2247000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4668000</v>
      </c>
      <c r="Q9" s="45">
        <f t="shared" si="2"/>
        <v>0</v>
      </c>
      <c r="R9" s="20">
        <f>IF(($H9       =0),0,((($J9       -$H9       )/$H9       )*100))</f>
        <v>-7.1871127633209424</v>
      </c>
      <c r="S9" s="21">
        <f>IF(($I9       =0),0,((($K9       -$I9       )/$I9       )*100))</f>
        <v>0</v>
      </c>
      <c r="T9" s="20">
        <f>IF(($E9       =0),0,(($P9       /$E9       )*100))</f>
        <v>26.334198352702241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7826000</v>
      </c>
      <c r="C10" s="46"/>
      <c r="D10" s="46"/>
      <c r="E10" s="46">
        <f t="shared" ref="E10:E41" si="4">$B10      +$C10      +$D10</f>
        <v>7826000</v>
      </c>
      <c r="F10" s="47">
        <v>7826000</v>
      </c>
      <c r="G10" s="48">
        <v>6980000</v>
      </c>
      <c r="H10" s="47">
        <v>1683000</v>
      </c>
      <c r="I10" s="48"/>
      <c r="J10" s="47">
        <v>1692000</v>
      </c>
      <c r="K10" s="48"/>
      <c r="L10" s="47"/>
      <c r="M10" s="48"/>
      <c r="N10" s="47"/>
      <c r="O10" s="48"/>
      <c r="P10" s="47">
        <f t="shared" ref="P10:P41" si="5">$H10      +$J10      +$L10      +$N10</f>
        <v>3375000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0.53475935828876997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43.125479171990797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9900000</v>
      </c>
      <c r="C23" s="46"/>
      <c r="D23" s="46"/>
      <c r="E23" s="46">
        <f t="shared" si="4"/>
        <v>9900000</v>
      </c>
      <c r="F23" s="47">
        <v>9900000</v>
      </c>
      <c r="G23" s="48">
        <v>4950000</v>
      </c>
      <c r="H23" s="47">
        <v>738000</v>
      </c>
      <c r="I23" s="48"/>
      <c r="J23" s="47">
        <v>555000</v>
      </c>
      <c r="K23" s="48"/>
      <c r="L23" s="47"/>
      <c r="M23" s="48"/>
      <c r="N23" s="47"/>
      <c r="O23" s="48"/>
      <c r="P23" s="47">
        <f t="shared" si="5"/>
        <v>1293000</v>
      </c>
      <c r="Q23" s="48">
        <f t="shared" si="6"/>
        <v>0</v>
      </c>
      <c r="R23" s="24">
        <f t="shared" si="7"/>
        <v>-24.796747967479675</v>
      </c>
      <c r="S23" s="25">
        <f t="shared" si="8"/>
        <v>0</v>
      </c>
      <c r="T23" s="24">
        <f t="shared" si="9"/>
        <v>13.060606060606062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3600000</v>
      </c>
      <c r="C27" s="43">
        <f t="shared" si="11"/>
        <v>0</v>
      </c>
      <c r="D27" s="43">
        <f t="shared" si="11"/>
        <v>0</v>
      </c>
      <c r="E27" s="43">
        <f t="shared" si="11"/>
        <v>3600000</v>
      </c>
      <c r="F27" s="44">
        <f t="shared" si="11"/>
        <v>3600000</v>
      </c>
      <c r="G27" s="45">
        <f t="shared" si="11"/>
        <v>3316000</v>
      </c>
      <c r="H27" s="44">
        <f t="shared" si="11"/>
        <v>340000</v>
      </c>
      <c r="I27" s="45">
        <f t="shared" si="11"/>
        <v>0</v>
      </c>
      <c r="J27" s="44">
        <f t="shared" si="11"/>
        <v>291000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631000</v>
      </c>
      <c r="Q27" s="45">
        <f t="shared" si="11"/>
        <v>0</v>
      </c>
      <c r="R27" s="20">
        <f t="shared" si="7"/>
        <v>-14.411764705882351</v>
      </c>
      <c r="S27" s="21">
        <f t="shared" si="8"/>
        <v>0</v>
      </c>
      <c r="T27" s="20">
        <f t="shared" si="9"/>
        <v>17.527777777777779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666000</v>
      </c>
      <c r="H32" s="47">
        <v>340000</v>
      </c>
      <c r="I32" s="48"/>
      <c r="J32" s="47">
        <v>291000</v>
      </c>
      <c r="K32" s="48"/>
      <c r="L32" s="47"/>
      <c r="M32" s="48"/>
      <c r="N32" s="47"/>
      <c r="O32" s="48"/>
      <c r="P32" s="47">
        <f t="shared" si="5"/>
        <v>631000</v>
      </c>
      <c r="Q32" s="48">
        <f t="shared" si="6"/>
        <v>0</v>
      </c>
      <c r="R32" s="24">
        <f t="shared" si="7"/>
        <v>-14.411764705882351</v>
      </c>
      <c r="S32" s="25">
        <f t="shared" si="8"/>
        <v>0</v>
      </c>
      <c r="T32" s="24">
        <f t="shared" si="9"/>
        <v>66.421052631578945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21326000</v>
      </c>
      <c r="C58" s="43">
        <f t="shared" si="26"/>
        <v>0</v>
      </c>
      <c r="D58" s="43">
        <f t="shared" si="26"/>
        <v>0</v>
      </c>
      <c r="E58" s="43">
        <f t="shared" si="26"/>
        <v>21326000</v>
      </c>
      <c r="F58" s="44">
        <f t="shared" si="26"/>
        <v>21326000</v>
      </c>
      <c r="G58" s="45">
        <f t="shared" si="26"/>
        <v>15246000</v>
      </c>
      <c r="H58" s="44">
        <f t="shared" si="26"/>
        <v>2761000</v>
      </c>
      <c r="I58" s="45">
        <f t="shared" si="26"/>
        <v>0</v>
      </c>
      <c r="J58" s="44">
        <f t="shared" si="26"/>
        <v>2538000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5299000</v>
      </c>
      <c r="Q58" s="45">
        <f t="shared" si="26"/>
        <v>0</v>
      </c>
      <c r="R58" s="20">
        <f t="shared" si="14"/>
        <v>-8.0767837739949293</v>
      </c>
      <c r="S58" s="21">
        <f t="shared" si="15"/>
        <v>0</v>
      </c>
      <c r="T58" s="20">
        <f t="shared" si="16"/>
        <v>24.847603863828191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21326000</v>
      </c>
      <c r="C62" s="55">
        <f t="shared" si="30"/>
        <v>0</v>
      </c>
      <c r="D62" s="55">
        <f t="shared" si="30"/>
        <v>0</v>
      </c>
      <c r="E62" s="55">
        <f t="shared" si="30"/>
        <v>21326000</v>
      </c>
      <c r="F62" s="56">
        <f t="shared" si="30"/>
        <v>21326000</v>
      </c>
      <c r="G62" s="57">
        <f t="shared" si="30"/>
        <v>15246000</v>
      </c>
      <c r="H62" s="56">
        <f t="shared" si="30"/>
        <v>2761000</v>
      </c>
      <c r="I62" s="57">
        <f t="shared" si="30"/>
        <v>0</v>
      </c>
      <c r="J62" s="56">
        <f t="shared" si="30"/>
        <v>2538000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5299000</v>
      </c>
      <c r="Q62" s="57">
        <f t="shared" si="30"/>
        <v>0</v>
      </c>
      <c r="R62" s="38">
        <f t="shared" si="14"/>
        <v>-8.0767837739949293</v>
      </c>
      <c r="S62" s="39">
        <f t="shared" si="15"/>
        <v>0</v>
      </c>
      <c r="T62" s="38">
        <f t="shared" si="16"/>
        <v>24.847603863828191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106593000</v>
      </c>
      <c r="C8" s="40">
        <f t="shared" si="0"/>
        <v>0</v>
      </c>
      <c r="D8" s="40">
        <f t="shared" si="0"/>
        <v>0</v>
      </c>
      <c r="E8" s="40">
        <f t="shared" si="0"/>
        <v>106593000</v>
      </c>
      <c r="F8" s="41">
        <f t="shared" si="0"/>
        <v>106593000</v>
      </c>
      <c r="G8" s="42">
        <f t="shared" si="0"/>
        <v>90840000</v>
      </c>
      <c r="H8" s="41">
        <f t="shared" si="0"/>
        <v>5855000</v>
      </c>
      <c r="I8" s="42">
        <f t="shared" si="0"/>
        <v>8487139</v>
      </c>
      <c r="J8" s="41">
        <f t="shared" si="0"/>
        <v>29964000</v>
      </c>
      <c r="K8" s="42">
        <f t="shared" si="0"/>
        <v>260771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35819000</v>
      </c>
      <c r="Q8" s="42">
        <f t="shared" si="0"/>
        <v>8747910</v>
      </c>
      <c r="R8" s="16">
        <f>IF(($H8       =0),0,((($J8       -$H8       )/$H8       )*100))</f>
        <v>411.76771989752348</v>
      </c>
      <c r="S8" s="17">
        <f>IF(($I8       =0),0,((($K8       -$I8       )/$I8       )*100))</f>
        <v>-96.92745694397135</v>
      </c>
      <c r="T8" s="16">
        <f>IF(($E8       =0),0,(($P8       /$E8       )*100))</f>
        <v>33.603519930952316</v>
      </c>
      <c r="U8" s="18">
        <f>IF(($E8       =0),0,(($Q8       /$E8       )*100))</f>
        <v>8.2068334693647795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100942000</v>
      </c>
      <c r="C9" s="43">
        <f t="shared" si="2"/>
        <v>0</v>
      </c>
      <c r="D9" s="43">
        <f t="shared" si="2"/>
        <v>0</v>
      </c>
      <c r="E9" s="43">
        <f t="shared" si="2"/>
        <v>100942000</v>
      </c>
      <c r="F9" s="44">
        <f t="shared" si="2"/>
        <v>100942000</v>
      </c>
      <c r="G9" s="45">
        <f t="shared" si="2"/>
        <v>86059000</v>
      </c>
      <c r="H9" s="44">
        <f t="shared" si="2"/>
        <v>4566000</v>
      </c>
      <c r="I9" s="45">
        <f t="shared" si="2"/>
        <v>7487869</v>
      </c>
      <c r="J9" s="44">
        <f t="shared" si="2"/>
        <v>28845000</v>
      </c>
      <c r="K9" s="45">
        <f t="shared" si="2"/>
        <v>260771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33411000</v>
      </c>
      <c r="Q9" s="45">
        <f t="shared" si="2"/>
        <v>7748640</v>
      </c>
      <c r="R9" s="20">
        <f>IF(($H9       =0),0,((($J9       -$H9       )/$H9       )*100))</f>
        <v>531.73455978975039</v>
      </c>
      <c r="S9" s="21">
        <f>IF(($I9       =0),0,((($K9       -$I9       )/$I9       )*100))</f>
        <v>-96.517420376878931</v>
      </c>
      <c r="T9" s="20">
        <f>IF(($E9       =0),0,(($P9       /$E9       )*100))</f>
        <v>33.099205484337539</v>
      </c>
      <c r="U9" s="22">
        <f>IF(($E9       =0),0,(($Q9       /$E9       )*100))</f>
        <v>7.6763289809989894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48572000</v>
      </c>
      <c r="C10" s="46"/>
      <c r="D10" s="46"/>
      <c r="E10" s="46">
        <f t="shared" ref="E10:E41" si="4">$B10      +$C10      +$D10</f>
        <v>48572000</v>
      </c>
      <c r="F10" s="47">
        <v>48572000</v>
      </c>
      <c r="G10" s="48">
        <v>37800000</v>
      </c>
      <c r="H10" s="47">
        <v>937000</v>
      </c>
      <c r="I10" s="48">
        <v>1696439</v>
      </c>
      <c r="J10" s="47">
        <v>15597000</v>
      </c>
      <c r="K10" s="48"/>
      <c r="L10" s="47"/>
      <c r="M10" s="48"/>
      <c r="N10" s="47"/>
      <c r="O10" s="48"/>
      <c r="P10" s="47">
        <f t="shared" ref="P10:P41" si="5">$H10      +$J10      +$L10      +$N10</f>
        <v>16534000</v>
      </c>
      <c r="Q10" s="48">
        <f t="shared" ref="Q10:Q41" si="6">$I10      +$K10      +$M10      +$O10</f>
        <v>1696439</v>
      </c>
      <c r="R10" s="24">
        <f t="shared" ref="R10:R41" si="7">IF(($H10      =0),0,((($J10      -$H10      )/$H10      )*100))</f>
        <v>1564.5677694770545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34.040187762496913</v>
      </c>
      <c r="U10" s="26">
        <f t="shared" ref="U10:U41" si="10">IF(($E10      =0),0,(($Q10      /$E10      )*100))</f>
        <v>3.4926274396771801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2370000</v>
      </c>
      <c r="C16" s="46"/>
      <c r="D16" s="46"/>
      <c r="E16" s="46">
        <f t="shared" si="4"/>
        <v>2370000</v>
      </c>
      <c r="F16" s="47">
        <v>2370000</v>
      </c>
      <c r="G16" s="48">
        <v>1659000</v>
      </c>
      <c r="H16" s="47">
        <v>407000</v>
      </c>
      <c r="I16" s="48">
        <v>300393</v>
      </c>
      <c r="J16" s="47">
        <v>285000</v>
      </c>
      <c r="K16" s="48">
        <v>260771</v>
      </c>
      <c r="L16" s="47"/>
      <c r="M16" s="48"/>
      <c r="N16" s="47"/>
      <c r="O16" s="48"/>
      <c r="P16" s="47">
        <f t="shared" si="5"/>
        <v>692000</v>
      </c>
      <c r="Q16" s="48">
        <f t="shared" si="6"/>
        <v>561164</v>
      </c>
      <c r="R16" s="24">
        <f t="shared" si="7"/>
        <v>-29.975429975429975</v>
      </c>
      <c r="S16" s="25">
        <f t="shared" si="8"/>
        <v>-13.190054362118959</v>
      </c>
      <c r="T16" s="24">
        <f t="shared" si="9"/>
        <v>29.19831223628692</v>
      </c>
      <c r="U16" s="26">
        <f t="shared" si="10"/>
        <v>23.677805907172996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50000000</v>
      </c>
      <c r="C23" s="46"/>
      <c r="D23" s="46"/>
      <c r="E23" s="46">
        <f t="shared" si="4"/>
        <v>50000000</v>
      </c>
      <c r="F23" s="47">
        <v>50000000</v>
      </c>
      <c r="G23" s="48">
        <v>46600000</v>
      </c>
      <c r="H23" s="47">
        <v>3222000</v>
      </c>
      <c r="I23" s="48">
        <v>5491037</v>
      </c>
      <c r="J23" s="47">
        <v>12963000</v>
      </c>
      <c r="K23" s="48"/>
      <c r="L23" s="47"/>
      <c r="M23" s="48"/>
      <c r="N23" s="47"/>
      <c r="O23" s="48"/>
      <c r="P23" s="47">
        <f t="shared" si="5"/>
        <v>16185000</v>
      </c>
      <c r="Q23" s="48">
        <f t="shared" si="6"/>
        <v>5491037</v>
      </c>
      <c r="R23" s="24">
        <f t="shared" si="7"/>
        <v>302.32774674115456</v>
      </c>
      <c r="S23" s="25">
        <f t="shared" si="8"/>
        <v>-100</v>
      </c>
      <c r="T23" s="24">
        <f t="shared" si="9"/>
        <v>32.369999999999997</v>
      </c>
      <c r="U23" s="26">
        <f t="shared" si="10"/>
        <v>10.982074000000001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5651000</v>
      </c>
      <c r="C27" s="43">
        <f t="shared" si="11"/>
        <v>0</v>
      </c>
      <c r="D27" s="43">
        <f t="shared" si="11"/>
        <v>0</v>
      </c>
      <c r="E27" s="43">
        <f t="shared" si="11"/>
        <v>5651000</v>
      </c>
      <c r="F27" s="44">
        <f t="shared" si="11"/>
        <v>5651000</v>
      </c>
      <c r="G27" s="45">
        <f t="shared" si="11"/>
        <v>4781000</v>
      </c>
      <c r="H27" s="44">
        <f t="shared" si="11"/>
        <v>1289000</v>
      </c>
      <c r="I27" s="45">
        <f t="shared" si="11"/>
        <v>999270</v>
      </c>
      <c r="J27" s="44">
        <f t="shared" si="11"/>
        <v>1119000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2408000</v>
      </c>
      <c r="Q27" s="45">
        <f t="shared" si="11"/>
        <v>999270</v>
      </c>
      <c r="R27" s="20">
        <f t="shared" si="7"/>
        <v>-13.188518231186967</v>
      </c>
      <c r="S27" s="21">
        <f t="shared" si="8"/>
        <v>-100</v>
      </c>
      <c r="T27" s="20">
        <f t="shared" si="9"/>
        <v>42.61192709254999</v>
      </c>
      <c r="U27" s="22">
        <f t="shared" si="10"/>
        <v>17.683064944257655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323000</v>
      </c>
      <c r="I30" s="48">
        <v>263438</v>
      </c>
      <c r="J30" s="47">
        <v>54000</v>
      </c>
      <c r="K30" s="48"/>
      <c r="L30" s="47"/>
      <c r="M30" s="48"/>
      <c r="N30" s="47"/>
      <c r="O30" s="48"/>
      <c r="P30" s="47">
        <f t="shared" si="5"/>
        <v>377000</v>
      </c>
      <c r="Q30" s="48">
        <f t="shared" si="6"/>
        <v>263438</v>
      </c>
      <c r="R30" s="24">
        <f t="shared" si="7"/>
        <v>-83.28173374613003</v>
      </c>
      <c r="S30" s="25">
        <f t="shared" si="8"/>
        <v>-100</v>
      </c>
      <c r="T30" s="24">
        <f t="shared" si="9"/>
        <v>13.709090909090909</v>
      </c>
      <c r="U30" s="26">
        <f t="shared" si="10"/>
        <v>9.5795636363636358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2901000</v>
      </c>
      <c r="C32" s="46"/>
      <c r="D32" s="46"/>
      <c r="E32" s="46">
        <f t="shared" si="4"/>
        <v>2901000</v>
      </c>
      <c r="F32" s="47">
        <v>2901000</v>
      </c>
      <c r="G32" s="48">
        <v>2031000</v>
      </c>
      <c r="H32" s="47">
        <v>966000</v>
      </c>
      <c r="I32" s="48">
        <v>735832</v>
      </c>
      <c r="J32" s="47">
        <v>1065000</v>
      </c>
      <c r="K32" s="48"/>
      <c r="L32" s="47"/>
      <c r="M32" s="48"/>
      <c r="N32" s="47"/>
      <c r="O32" s="48"/>
      <c r="P32" s="47">
        <f t="shared" si="5"/>
        <v>2031000</v>
      </c>
      <c r="Q32" s="48">
        <f t="shared" si="6"/>
        <v>735832</v>
      </c>
      <c r="R32" s="24">
        <f t="shared" si="7"/>
        <v>10.248447204968944</v>
      </c>
      <c r="S32" s="25">
        <f t="shared" si="8"/>
        <v>-100</v>
      </c>
      <c r="T32" s="24">
        <f t="shared" si="9"/>
        <v>70.010341261633926</v>
      </c>
      <c r="U32" s="26">
        <f t="shared" si="10"/>
        <v>25.364770768700453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107593000</v>
      </c>
      <c r="C58" s="43">
        <f t="shared" si="26"/>
        <v>0</v>
      </c>
      <c r="D58" s="43">
        <f t="shared" si="26"/>
        <v>0</v>
      </c>
      <c r="E58" s="43">
        <f t="shared" si="26"/>
        <v>107593000</v>
      </c>
      <c r="F58" s="44">
        <f t="shared" si="26"/>
        <v>107593000</v>
      </c>
      <c r="G58" s="45">
        <f t="shared" si="26"/>
        <v>90840000</v>
      </c>
      <c r="H58" s="44">
        <f t="shared" si="26"/>
        <v>5855000</v>
      </c>
      <c r="I58" s="45">
        <f t="shared" si="26"/>
        <v>8487139</v>
      </c>
      <c r="J58" s="44">
        <f t="shared" si="26"/>
        <v>29964000</v>
      </c>
      <c r="K58" s="45">
        <f t="shared" si="26"/>
        <v>260771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35819000</v>
      </c>
      <c r="Q58" s="45">
        <f t="shared" si="26"/>
        <v>8747910</v>
      </c>
      <c r="R58" s="20">
        <f t="shared" si="14"/>
        <v>411.76771989752348</v>
      </c>
      <c r="S58" s="21">
        <f t="shared" si="15"/>
        <v>-96.92745694397135</v>
      </c>
      <c r="T58" s="20">
        <f t="shared" si="16"/>
        <v>33.291199241586348</v>
      </c>
      <c r="U58" s="22">
        <f t="shared" si="17"/>
        <v>8.130556820611007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107593000</v>
      </c>
      <c r="C62" s="55">
        <f t="shared" si="30"/>
        <v>0</v>
      </c>
      <c r="D62" s="55">
        <f t="shared" si="30"/>
        <v>0</v>
      </c>
      <c r="E62" s="55">
        <f t="shared" si="30"/>
        <v>107593000</v>
      </c>
      <c r="F62" s="56">
        <f t="shared" si="30"/>
        <v>107593000</v>
      </c>
      <c r="G62" s="57">
        <f t="shared" si="30"/>
        <v>90840000</v>
      </c>
      <c r="H62" s="56">
        <f t="shared" si="30"/>
        <v>5855000</v>
      </c>
      <c r="I62" s="57">
        <f t="shared" si="30"/>
        <v>8487139</v>
      </c>
      <c r="J62" s="56">
        <f t="shared" si="30"/>
        <v>29964000</v>
      </c>
      <c r="K62" s="57">
        <f t="shared" si="30"/>
        <v>260771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35819000</v>
      </c>
      <c r="Q62" s="57">
        <f t="shared" si="30"/>
        <v>8747910</v>
      </c>
      <c r="R62" s="38">
        <f t="shared" si="14"/>
        <v>411.76771989752348</v>
      </c>
      <c r="S62" s="39">
        <f t="shared" si="15"/>
        <v>-96.92745694397135</v>
      </c>
      <c r="T62" s="38">
        <f t="shared" si="16"/>
        <v>33.291199241586348</v>
      </c>
      <c r="U62" s="39">
        <f t="shared" si="17"/>
        <v>8.130556820611007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40802000</v>
      </c>
      <c r="C8" s="40">
        <f t="shared" si="0"/>
        <v>0</v>
      </c>
      <c r="D8" s="40">
        <f t="shared" si="0"/>
        <v>0</v>
      </c>
      <c r="E8" s="40">
        <f t="shared" si="0"/>
        <v>40802000</v>
      </c>
      <c r="F8" s="41">
        <f t="shared" si="0"/>
        <v>40802000</v>
      </c>
      <c r="G8" s="42">
        <f t="shared" si="0"/>
        <v>15872000</v>
      </c>
      <c r="H8" s="41">
        <f t="shared" si="0"/>
        <v>1299000</v>
      </c>
      <c r="I8" s="42">
        <f t="shared" si="0"/>
        <v>1381393</v>
      </c>
      <c r="J8" s="41">
        <f t="shared" si="0"/>
        <v>3865000</v>
      </c>
      <c r="K8" s="42">
        <f t="shared" si="0"/>
        <v>4055838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5164000</v>
      </c>
      <c r="Q8" s="42">
        <f t="shared" si="0"/>
        <v>5437231</v>
      </c>
      <c r="R8" s="16">
        <f>IF(($H8       =0),0,((($J8       -$H8       )/$H8       )*100))</f>
        <v>197.53656658968438</v>
      </c>
      <c r="S8" s="17">
        <f>IF(($I8       =0),0,((($K8       -$I8       )/$I8       )*100))</f>
        <v>193.6049335706783</v>
      </c>
      <c r="T8" s="16">
        <f>IF(($E8       =0),0,(($P8       /$E8       )*100))</f>
        <v>12.656242341061713</v>
      </c>
      <c r="U8" s="18">
        <f>IF(($E8       =0),0,(($Q8       /$E8       )*100))</f>
        <v>13.325893338561833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36599000</v>
      </c>
      <c r="C9" s="43">
        <f t="shared" si="2"/>
        <v>0</v>
      </c>
      <c r="D9" s="43">
        <f t="shared" si="2"/>
        <v>0</v>
      </c>
      <c r="E9" s="43">
        <f t="shared" si="2"/>
        <v>36599000</v>
      </c>
      <c r="F9" s="44">
        <f t="shared" si="2"/>
        <v>36599000</v>
      </c>
      <c r="G9" s="45">
        <f t="shared" si="2"/>
        <v>12000000</v>
      </c>
      <c r="H9" s="44">
        <f t="shared" si="2"/>
        <v>0</v>
      </c>
      <c r="I9" s="45">
        <f t="shared" si="2"/>
        <v>0</v>
      </c>
      <c r="J9" s="44">
        <f t="shared" si="2"/>
        <v>2898000</v>
      </c>
      <c r="K9" s="45">
        <f t="shared" si="2"/>
        <v>2853129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2898000</v>
      </c>
      <c r="Q9" s="45">
        <f t="shared" si="2"/>
        <v>2853129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7.9182491324899589</v>
      </c>
      <c r="U9" s="22">
        <f>IF(($E9       =0),0,(($Q9       /$E9       )*100))</f>
        <v>7.7956474220607115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16599000</v>
      </c>
      <c r="C10" s="46"/>
      <c r="D10" s="46"/>
      <c r="E10" s="46">
        <f t="shared" ref="E10:E41" si="4">$B10      +$C10      +$D10</f>
        <v>16599000</v>
      </c>
      <c r="F10" s="47">
        <v>16599000</v>
      </c>
      <c r="G10" s="48">
        <v>2000000</v>
      </c>
      <c r="H10" s="47"/>
      <c r="I10" s="48"/>
      <c r="J10" s="47">
        <v>1510000</v>
      </c>
      <c r="K10" s="48">
        <v>1463969</v>
      </c>
      <c r="L10" s="47"/>
      <c r="M10" s="48"/>
      <c r="N10" s="47"/>
      <c r="O10" s="48"/>
      <c r="P10" s="47">
        <f t="shared" ref="P10:P41" si="5">$H10      +$J10      +$L10      +$N10</f>
        <v>1510000</v>
      </c>
      <c r="Q10" s="48">
        <f t="shared" ref="Q10:Q41" si="6">$I10      +$K10      +$M10      +$O10</f>
        <v>1463969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9.0969335502138673</v>
      </c>
      <c r="U10" s="26">
        <f t="shared" ref="U10:U41" si="10">IF(($E10      =0),0,(($Q10      /$E10      )*100))</f>
        <v>8.8196216639556599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10000000</v>
      </c>
      <c r="H23" s="47"/>
      <c r="I23" s="48"/>
      <c r="J23" s="47">
        <v>1388000</v>
      </c>
      <c r="K23" s="48">
        <v>1389160</v>
      </c>
      <c r="L23" s="47"/>
      <c r="M23" s="48"/>
      <c r="N23" s="47"/>
      <c r="O23" s="48"/>
      <c r="P23" s="47">
        <f t="shared" si="5"/>
        <v>1388000</v>
      </c>
      <c r="Q23" s="48">
        <f t="shared" si="6"/>
        <v>1389160</v>
      </c>
      <c r="R23" s="24">
        <f t="shared" si="7"/>
        <v>0</v>
      </c>
      <c r="S23" s="25">
        <f t="shared" si="8"/>
        <v>0</v>
      </c>
      <c r="T23" s="24">
        <f t="shared" si="9"/>
        <v>6.94</v>
      </c>
      <c r="U23" s="26">
        <f t="shared" si="10"/>
        <v>6.9458000000000002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4203000</v>
      </c>
      <c r="C27" s="43">
        <f t="shared" si="11"/>
        <v>0</v>
      </c>
      <c r="D27" s="43">
        <f t="shared" si="11"/>
        <v>0</v>
      </c>
      <c r="E27" s="43">
        <f t="shared" si="11"/>
        <v>4203000</v>
      </c>
      <c r="F27" s="44">
        <f t="shared" si="11"/>
        <v>4203000</v>
      </c>
      <c r="G27" s="45">
        <f t="shared" si="11"/>
        <v>3872000</v>
      </c>
      <c r="H27" s="44">
        <f t="shared" si="11"/>
        <v>1299000</v>
      </c>
      <c r="I27" s="45">
        <f t="shared" si="11"/>
        <v>1381393</v>
      </c>
      <c r="J27" s="44">
        <f t="shared" si="11"/>
        <v>967000</v>
      </c>
      <c r="K27" s="45">
        <f t="shared" si="11"/>
        <v>1202709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2266000</v>
      </c>
      <c r="Q27" s="45">
        <f t="shared" si="11"/>
        <v>2584102</v>
      </c>
      <c r="R27" s="20">
        <f t="shared" si="7"/>
        <v>-25.558121632024633</v>
      </c>
      <c r="S27" s="21">
        <f t="shared" si="8"/>
        <v>-12.93505903099263</v>
      </c>
      <c r="T27" s="20">
        <f t="shared" si="9"/>
        <v>53.913871044492033</v>
      </c>
      <c r="U27" s="22">
        <f t="shared" si="10"/>
        <v>61.482322150844638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1245000</v>
      </c>
      <c r="I30" s="48">
        <v>1114689</v>
      </c>
      <c r="J30" s="47">
        <v>582000</v>
      </c>
      <c r="K30" s="48">
        <v>712684</v>
      </c>
      <c r="L30" s="47"/>
      <c r="M30" s="48"/>
      <c r="N30" s="47"/>
      <c r="O30" s="48"/>
      <c r="P30" s="47">
        <f t="shared" si="5"/>
        <v>1827000</v>
      </c>
      <c r="Q30" s="48">
        <f t="shared" si="6"/>
        <v>1827373</v>
      </c>
      <c r="R30" s="24">
        <f t="shared" si="7"/>
        <v>-53.253012048192772</v>
      </c>
      <c r="S30" s="25">
        <f t="shared" si="8"/>
        <v>-36.064319285468862</v>
      </c>
      <c r="T30" s="24">
        <f t="shared" si="9"/>
        <v>58.935483870967744</v>
      </c>
      <c r="U30" s="26">
        <f t="shared" si="10"/>
        <v>58.947516129032266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1103000</v>
      </c>
      <c r="C32" s="46"/>
      <c r="D32" s="46"/>
      <c r="E32" s="46">
        <f t="shared" si="4"/>
        <v>1103000</v>
      </c>
      <c r="F32" s="47">
        <v>1103000</v>
      </c>
      <c r="G32" s="48">
        <v>772000</v>
      </c>
      <c r="H32" s="47">
        <v>54000</v>
      </c>
      <c r="I32" s="48">
        <v>266704</v>
      </c>
      <c r="J32" s="47">
        <v>385000</v>
      </c>
      <c r="K32" s="48">
        <v>490025</v>
      </c>
      <c r="L32" s="47"/>
      <c r="M32" s="48"/>
      <c r="N32" s="47"/>
      <c r="O32" s="48"/>
      <c r="P32" s="47">
        <f t="shared" si="5"/>
        <v>439000</v>
      </c>
      <c r="Q32" s="48">
        <f t="shared" si="6"/>
        <v>756729</v>
      </c>
      <c r="R32" s="24">
        <f t="shared" si="7"/>
        <v>612.96296296296293</v>
      </c>
      <c r="S32" s="25">
        <f t="shared" si="8"/>
        <v>83.733652288679579</v>
      </c>
      <c r="T32" s="24">
        <f t="shared" si="9"/>
        <v>39.800543970988208</v>
      </c>
      <c r="U32" s="26">
        <f t="shared" si="10"/>
        <v>68.606436990027191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40802000</v>
      </c>
      <c r="C58" s="43">
        <f t="shared" si="26"/>
        <v>0</v>
      </c>
      <c r="D58" s="43">
        <f t="shared" si="26"/>
        <v>0</v>
      </c>
      <c r="E58" s="43">
        <f t="shared" si="26"/>
        <v>40802000</v>
      </c>
      <c r="F58" s="44">
        <f t="shared" si="26"/>
        <v>40802000</v>
      </c>
      <c r="G58" s="45">
        <f t="shared" si="26"/>
        <v>15872000</v>
      </c>
      <c r="H58" s="44">
        <f t="shared" si="26"/>
        <v>1299000</v>
      </c>
      <c r="I58" s="45">
        <f t="shared" si="26"/>
        <v>1381393</v>
      </c>
      <c r="J58" s="44">
        <f t="shared" si="26"/>
        <v>3865000</v>
      </c>
      <c r="K58" s="45">
        <f t="shared" si="26"/>
        <v>4055838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5164000</v>
      </c>
      <c r="Q58" s="45">
        <f t="shared" si="26"/>
        <v>5437231</v>
      </c>
      <c r="R58" s="20">
        <f t="shared" si="14"/>
        <v>197.53656658968438</v>
      </c>
      <c r="S58" s="21">
        <f t="shared" si="15"/>
        <v>193.6049335706783</v>
      </c>
      <c r="T58" s="20">
        <f t="shared" si="16"/>
        <v>12.656242341061713</v>
      </c>
      <c r="U58" s="22">
        <f t="shared" si="17"/>
        <v>13.325893338561833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40802000</v>
      </c>
      <c r="C62" s="55">
        <f t="shared" si="30"/>
        <v>0</v>
      </c>
      <c r="D62" s="55">
        <f t="shared" si="30"/>
        <v>0</v>
      </c>
      <c r="E62" s="55">
        <f t="shared" si="30"/>
        <v>40802000</v>
      </c>
      <c r="F62" s="56">
        <f t="shared" si="30"/>
        <v>40802000</v>
      </c>
      <c r="G62" s="57">
        <f t="shared" si="30"/>
        <v>15872000</v>
      </c>
      <c r="H62" s="56">
        <f t="shared" si="30"/>
        <v>1299000</v>
      </c>
      <c r="I62" s="57">
        <f t="shared" si="30"/>
        <v>1381393</v>
      </c>
      <c r="J62" s="56">
        <f t="shared" si="30"/>
        <v>3865000</v>
      </c>
      <c r="K62" s="57">
        <f t="shared" si="30"/>
        <v>4055838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5164000</v>
      </c>
      <c r="Q62" s="57">
        <f t="shared" si="30"/>
        <v>5437231</v>
      </c>
      <c r="R62" s="38">
        <f t="shared" si="14"/>
        <v>197.53656658968438</v>
      </c>
      <c r="S62" s="39">
        <f t="shared" si="15"/>
        <v>193.6049335706783</v>
      </c>
      <c r="T62" s="38">
        <f t="shared" si="16"/>
        <v>12.656242341061713</v>
      </c>
      <c r="U62" s="39">
        <f t="shared" si="17"/>
        <v>13.325893338561833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16676000</v>
      </c>
      <c r="C8" s="40">
        <f t="shared" si="0"/>
        <v>0</v>
      </c>
      <c r="D8" s="40">
        <f t="shared" si="0"/>
        <v>0</v>
      </c>
      <c r="E8" s="40">
        <f t="shared" si="0"/>
        <v>16676000</v>
      </c>
      <c r="F8" s="41">
        <f t="shared" si="0"/>
        <v>16676000</v>
      </c>
      <c r="G8" s="42">
        <f t="shared" si="0"/>
        <v>9337000</v>
      </c>
      <c r="H8" s="41">
        <f t="shared" si="0"/>
        <v>41000</v>
      </c>
      <c r="I8" s="42">
        <f t="shared" si="0"/>
        <v>0</v>
      </c>
      <c r="J8" s="41">
        <f t="shared" si="0"/>
        <v>4683000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4724000</v>
      </c>
      <c r="Q8" s="42">
        <f t="shared" si="0"/>
        <v>0</v>
      </c>
      <c r="R8" s="16">
        <f>IF(($H8       =0),0,((($J8       -$H8       )/$H8       )*100))</f>
        <v>11321.951219512195</v>
      </c>
      <c r="S8" s="17">
        <f>IF(($I8       =0),0,((($K8       -$I8       )/$I8       )*100))</f>
        <v>0</v>
      </c>
      <c r="T8" s="16">
        <f>IF(($E8       =0),0,(($P8       /$E8       )*100))</f>
        <v>28.328136243703529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12626000</v>
      </c>
      <c r="C9" s="43">
        <f t="shared" si="2"/>
        <v>0</v>
      </c>
      <c r="D9" s="43">
        <f t="shared" si="2"/>
        <v>0</v>
      </c>
      <c r="E9" s="43">
        <f t="shared" si="2"/>
        <v>12626000</v>
      </c>
      <c r="F9" s="44">
        <f t="shared" si="2"/>
        <v>12626000</v>
      </c>
      <c r="G9" s="45">
        <f t="shared" si="2"/>
        <v>6000000</v>
      </c>
      <c r="H9" s="44">
        <f t="shared" si="2"/>
        <v>0</v>
      </c>
      <c r="I9" s="45">
        <f t="shared" si="2"/>
        <v>0</v>
      </c>
      <c r="J9" s="44">
        <f t="shared" si="2"/>
        <v>3194000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3194000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25.297006177728498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8086000</v>
      </c>
      <c r="C10" s="46"/>
      <c r="D10" s="46"/>
      <c r="E10" s="46">
        <f t="shared" ref="E10:E41" si="4">$B10      +$C10      +$D10</f>
        <v>8086000</v>
      </c>
      <c r="F10" s="47">
        <v>8086000</v>
      </c>
      <c r="G10" s="48">
        <v>6000000</v>
      </c>
      <c r="H10" s="47"/>
      <c r="I10" s="48"/>
      <c r="J10" s="47">
        <v>3194000</v>
      </c>
      <c r="K10" s="48"/>
      <c r="L10" s="47"/>
      <c r="M10" s="48"/>
      <c r="N10" s="47"/>
      <c r="O10" s="48"/>
      <c r="P10" s="47">
        <f t="shared" ref="P10:P41" si="5">$H10      +$J10      +$L10      +$N10</f>
        <v>3194000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39.500371011625028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4540000</v>
      </c>
      <c r="C23" s="46"/>
      <c r="D23" s="46"/>
      <c r="E23" s="46">
        <f t="shared" si="4"/>
        <v>4540000</v>
      </c>
      <c r="F23" s="47">
        <v>4540000</v>
      </c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3337000</v>
      </c>
      <c r="H27" s="44">
        <f t="shared" si="11"/>
        <v>41000</v>
      </c>
      <c r="I27" s="45">
        <f t="shared" si="11"/>
        <v>0</v>
      </c>
      <c r="J27" s="44">
        <f t="shared" si="11"/>
        <v>1489000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1530000</v>
      </c>
      <c r="Q27" s="45">
        <f t="shared" si="11"/>
        <v>0</v>
      </c>
      <c r="R27" s="20">
        <f t="shared" si="7"/>
        <v>3531.707317073171</v>
      </c>
      <c r="S27" s="21">
        <f t="shared" si="8"/>
        <v>0</v>
      </c>
      <c r="T27" s="20">
        <f t="shared" si="9"/>
        <v>37.777777777777779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1431000</v>
      </c>
      <c r="K30" s="48"/>
      <c r="L30" s="47"/>
      <c r="M30" s="48"/>
      <c r="N30" s="47"/>
      <c r="O30" s="48"/>
      <c r="P30" s="47">
        <f t="shared" si="5"/>
        <v>1431000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46.161290322580648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41000</v>
      </c>
      <c r="I32" s="48"/>
      <c r="J32" s="47">
        <v>58000</v>
      </c>
      <c r="K32" s="48"/>
      <c r="L32" s="47"/>
      <c r="M32" s="48"/>
      <c r="N32" s="47"/>
      <c r="O32" s="48"/>
      <c r="P32" s="47">
        <f t="shared" si="5"/>
        <v>99000</v>
      </c>
      <c r="Q32" s="48">
        <f t="shared" si="6"/>
        <v>0</v>
      </c>
      <c r="R32" s="24">
        <f t="shared" si="7"/>
        <v>41.463414634146339</v>
      </c>
      <c r="S32" s="25">
        <f t="shared" si="8"/>
        <v>0</v>
      </c>
      <c r="T32" s="24">
        <f t="shared" si="9"/>
        <v>10.421052631578947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8540000</v>
      </c>
      <c r="C42" s="52">
        <f t="shared" si="13"/>
        <v>0</v>
      </c>
      <c r="D42" s="52">
        <f t="shared" si="13"/>
        <v>0</v>
      </c>
      <c r="E42" s="52">
        <f t="shared" si="13"/>
        <v>8540000</v>
      </c>
      <c r="F42" s="53">
        <f t="shared" si="13"/>
        <v>8540000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8540000</v>
      </c>
      <c r="C43" s="43">
        <f t="shared" si="19"/>
        <v>0</v>
      </c>
      <c r="D43" s="43">
        <f t="shared" si="19"/>
        <v>0</v>
      </c>
      <c r="E43" s="43">
        <f t="shared" si="19"/>
        <v>8540000</v>
      </c>
      <c r="F43" s="44">
        <f t="shared" si="19"/>
        <v>8540000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8540000</v>
      </c>
      <c r="C52" s="46"/>
      <c r="D52" s="46"/>
      <c r="E52" s="46">
        <f t="shared" si="21"/>
        <v>8540000</v>
      </c>
      <c r="F52" s="47">
        <v>8540000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25216000</v>
      </c>
      <c r="C58" s="43">
        <f t="shared" si="26"/>
        <v>0</v>
      </c>
      <c r="D58" s="43">
        <f t="shared" si="26"/>
        <v>0</v>
      </c>
      <c r="E58" s="43">
        <f t="shared" si="26"/>
        <v>25216000</v>
      </c>
      <c r="F58" s="44">
        <f t="shared" si="26"/>
        <v>25216000</v>
      </c>
      <c r="G58" s="45">
        <f t="shared" si="26"/>
        <v>9337000</v>
      </c>
      <c r="H58" s="44">
        <f t="shared" si="26"/>
        <v>41000</v>
      </c>
      <c r="I58" s="45">
        <f t="shared" si="26"/>
        <v>0</v>
      </c>
      <c r="J58" s="44">
        <f t="shared" si="26"/>
        <v>4683000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4724000</v>
      </c>
      <c r="Q58" s="45">
        <f t="shared" si="26"/>
        <v>0</v>
      </c>
      <c r="R58" s="20">
        <f t="shared" si="14"/>
        <v>11321.951219512195</v>
      </c>
      <c r="S58" s="21">
        <f t="shared" si="15"/>
        <v>0</v>
      </c>
      <c r="T58" s="20">
        <f t="shared" si="16"/>
        <v>18.734137055837564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25216000</v>
      </c>
      <c r="C62" s="55">
        <f t="shared" si="30"/>
        <v>0</v>
      </c>
      <c r="D62" s="55">
        <f t="shared" si="30"/>
        <v>0</v>
      </c>
      <c r="E62" s="55">
        <f t="shared" si="30"/>
        <v>25216000</v>
      </c>
      <c r="F62" s="56">
        <f t="shared" si="30"/>
        <v>25216000</v>
      </c>
      <c r="G62" s="57">
        <f t="shared" si="30"/>
        <v>9337000</v>
      </c>
      <c r="H62" s="56">
        <f t="shared" si="30"/>
        <v>41000</v>
      </c>
      <c r="I62" s="57">
        <f t="shared" si="30"/>
        <v>0</v>
      </c>
      <c r="J62" s="56">
        <f t="shared" si="30"/>
        <v>4683000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4724000</v>
      </c>
      <c r="Q62" s="57">
        <f t="shared" si="30"/>
        <v>0</v>
      </c>
      <c r="R62" s="38">
        <f t="shared" si="14"/>
        <v>11321.951219512195</v>
      </c>
      <c r="S62" s="39">
        <f t="shared" si="15"/>
        <v>0</v>
      </c>
      <c r="T62" s="38">
        <f t="shared" si="16"/>
        <v>18.734137055837564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155039000</v>
      </c>
      <c r="C8" s="40">
        <f t="shared" si="0"/>
        <v>0</v>
      </c>
      <c r="D8" s="40">
        <f t="shared" si="0"/>
        <v>0</v>
      </c>
      <c r="E8" s="40">
        <f t="shared" si="0"/>
        <v>155039000</v>
      </c>
      <c r="F8" s="41">
        <f t="shared" si="0"/>
        <v>155039000</v>
      </c>
      <c r="G8" s="42">
        <f t="shared" si="0"/>
        <v>90575000</v>
      </c>
      <c r="H8" s="41">
        <f t="shared" si="0"/>
        <v>14651000</v>
      </c>
      <c r="I8" s="42">
        <f t="shared" si="0"/>
        <v>0</v>
      </c>
      <c r="J8" s="41">
        <f t="shared" si="0"/>
        <v>41237000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55888000</v>
      </c>
      <c r="Q8" s="42">
        <f t="shared" si="0"/>
        <v>0</v>
      </c>
      <c r="R8" s="16">
        <f>IF(($H8       =0),0,((($J8       -$H8       )/$H8       )*100))</f>
        <v>181.46201624462495</v>
      </c>
      <c r="S8" s="17">
        <f>IF(($I8       =0),0,((($K8       -$I8       )/$I8       )*100))</f>
        <v>0</v>
      </c>
      <c r="T8" s="16">
        <f>IF(($E8       =0),0,(($P8       /$E8       )*100))</f>
        <v>36.047704126058605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147755000</v>
      </c>
      <c r="C9" s="43">
        <f t="shared" si="2"/>
        <v>0</v>
      </c>
      <c r="D9" s="43">
        <f t="shared" si="2"/>
        <v>0</v>
      </c>
      <c r="E9" s="43">
        <f t="shared" si="2"/>
        <v>147755000</v>
      </c>
      <c r="F9" s="44">
        <f t="shared" si="2"/>
        <v>147755000</v>
      </c>
      <c r="G9" s="45">
        <f t="shared" si="2"/>
        <v>84700000</v>
      </c>
      <c r="H9" s="44">
        <f t="shared" si="2"/>
        <v>13454000</v>
      </c>
      <c r="I9" s="45">
        <f t="shared" si="2"/>
        <v>0</v>
      </c>
      <c r="J9" s="44">
        <f t="shared" si="2"/>
        <v>39750000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53204000</v>
      </c>
      <c r="Q9" s="45">
        <f t="shared" si="2"/>
        <v>0</v>
      </c>
      <c r="R9" s="20">
        <f>IF(($H9       =0),0,((($J9       -$H9       )/$H9       )*100))</f>
        <v>195.45116693920025</v>
      </c>
      <c r="S9" s="21">
        <f>IF(($I9       =0),0,((($K9       -$I9       )/$I9       )*100))</f>
        <v>0</v>
      </c>
      <c r="T9" s="20">
        <f>IF(($E9       =0),0,(($P9       /$E9       )*100))</f>
        <v>36.008256911779633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10755000</v>
      </c>
      <c r="C10" s="46"/>
      <c r="D10" s="46"/>
      <c r="E10" s="46">
        <f t="shared" ref="E10:E41" si="4">$B10      +$C10      +$D10</f>
        <v>10755000</v>
      </c>
      <c r="F10" s="47">
        <v>10755000</v>
      </c>
      <c r="G10" s="48">
        <v>7700000</v>
      </c>
      <c r="H10" s="47">
        <v>1231000</v>
      </c>
      <c r="I10" s="48"/>
      <c r="J10" s="47">
        <v>3153000</v>
      </c>
      <c r="K10" s="48"/>
      <c r="L10" s="47"/>
      <c r="M10" s="48"/>
      <c r="N10" s="47"/>
      <c r="O10" s="48"/>
      <c r="P10" s="47">
        <f t="shared" ref="P10:P41" si="5">$H10      +$J10      +$L10      +$N10</f>
        <v>4384000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156.13322502030869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40.76243607624361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110000000</v>
      </c>
      <c r="C22" s="46"/>
      <c r="D22" s="46"/>
      <c r="E22" s="46">
        <f t="shared" si="4"/>
        <v>110000000</v>
      </c>
      <c r="F22" s="47">
        <v>110000000</v>
      </c>
      <c r="G22" s="48">
        <v>50000000</v>
      </c>
      <c r="H22" s="47">
        <v>4673000</v>
      </c>
      <c r="I22" s="48"/>
      <c r="J22" s="47">
        <v>27364000</v>
      </c>
      <c r="K22" s="48"/>
      <c r="L22" s="47"/>
      <c r="M22" s="48"/>
      <c r="N22" s="47"/>
      <c r="O22" s="48"/>
      <c r="P22" s="47">
        <f t="shared" si="5"/>
        <v>32037000</v>
      </c>
      <c r="Q22" s="48">
        <f t="shared" si="6"/>
        <v>0</v>
      </c>
      <c r="R22" s="24">
        <f t="shared" si="7"/>
        <v>485.57671731221916</v>
      </c>
      <c r="S22" s="25">
        <f t="shared" si="8"/>
        <v>0</v>
      </c>
      <c r="T22" s="24">
        <f t="shared" si="9"/>
        <v>29.124545454545451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27000000</v>
      </c>
      <c r="C23" s="46"/>
      <c r="D23" s="46"/>
      <c r="E23" s="46">
        <f t="shared" si="4"/>
        <v>27000000</v>
      </c>
      <c r="F23" s="47">
        <v>27000000</v>
      </c>
      <c r="G23" s="48">
        <v>27000000</v>
      </c>
      <c r="H23" s="47">
        <v>7550000</v>
      </c>
      <c r="I23" s="48"/>
      <c r="J23" s="47">
        <v>9233000</v>
      </c>
      <c r="K23" s="48"/>
      <c r="L23" s="47"/>
      <c r="M23" s="48"/>
      <c r="N23" s="47"/>
      <c r="O23" s="48"/>
      <c r="P23" s="47">
        <f t="shared" si="5"/>
        <v>16783000</v>
      </c>
      <c r="Q23" s="48">
        <f t="shared" si="6"/>
        <v>0</v>
      </c>
      <c r="R23" s="24">
        <f t="shared" si="7"/>
        <v>22.29139072847682</v>
      </c>
      <c r="S23" s="25">
        <f t="shared" si="8"/>
        <v>0</v>
      </c>
      <c r="T23" s="24">
        <f t="shared" si="9"/>
        <v>62.159259259259258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7284000</v>
      </c>
      <c r="C27" s="43">
        <f t="shared" si="11"/>
        <v>0</v>
      </c>
      <c r="D27" s="43">
        <f t="shared" si="11"/>
        <v>0</v>
      </c>
      <c r="E27" s="43">
        <f t="shared" si="11"/>
        <v>7284000</v>
      </c>
      <c r="F27" s="44">
        <f t="shared" si="11"/>
        <v>7284000</v>
      </c>
      <c r="G27" s="45">
        <f t="shared" si="11"/>
        <v>5875000</v>
      </c>
      <c r="H27" s="44">
        <f t="shared" si="11"/>
        <v>1197000</v>
      </c>
      <c r="I27" s="45">
        <f t="shared" si="11"/>
        <v>0</v>
      </c>
      <c r="J27" s="44">
        <f t="shared" si="11"/>
        <v>1487000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2684000</v>
      </c>
      <c r="Q27" s="45">
        <f t="shared" si="11"/>
        <v>0</v>
      </c>
      <c r="R27" s="20">
        <f t="shared" si="7"/>
        <v>24.22723475355054</v>
      </c>
      <c r="S27" s="21">
        <f t="shared" si="8"/>
        <v>0</v>
      </c>
      <c r="T27" s="20">
        <f t="shared" si="9"/>
        <v>36.847885777045583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>
        <v>266000</v>
      </c>
      <c r="I30" s="48"/>
      <c r="J30" s="47">
        <v>289000</v>
      </c>
      <c r="K30" s="48"/>
      <c r="L30" s="47"/>
      <c r="M30" s="48"/>
      <c r="N30" s="47"/>
      <c r="O30" s="48"/>
      <c r="P30" s="47">
        <f t="shared" si="5"/>
        <v>555000</v>
      </c>
      <c r="Q30" s="48">
        <f t="shared" si="6"/>
        <v>0</v>
      </c>
      <c r="R30" s="24">
        <f t="shared" si="7"/>
        <v>8.6466165413533833</v>
      </c>
      <c r="S30" s="25">
        <f t="shared" si="8"/>
        <v>0</v>
      </c>
      <c r="T30" s="24">
        <f t="shared" si="9"/>
        <v>28.90625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1364000</v>
      </c>
      <c r="C32" s="46"/>
      <c r="D32" s="46"/>
      <c r="E32" s="46">
        <f t="shared" si="4"/>
        <v>1364000</v>
      </c>
      <c r="F32" s="47">
        <v>1364000</v>
      </c>
      <c r="G32" s="48">
        <v>955000</v>
      </c>
      <c r="H32" s="47">
        <v>931000</v>
      </c>
      <c r="I32" s="48"/>
      <c r="J32" s="47">
        <v>24000</v>
      </c>
      <c r="K32" s="48"/>
      <c r="L32" s="47"/>
      <c r="M32" s="48"/>
      <c r="N32" s="47"/>
      <c r="O32" s="48"/>
      <c r="P32" s="47">
        <f t="shared" si="5"/>
        <v>955000</v>
      </c>
      <c r="Q32" s="48">
        <f t="shared" si="6"/>
        <v>0</v>
      </c>
      <c r="R32" s="24">
        <f t="shared" si="7"/>
        <v>-97.422126745435008</v>
      </c>
      <c r="S32" s="25">
        <f t="shared" si="8"/>
        <v>0</v>
      </c>
      <c r="T32" s="24">
        <f t="shared" si="9"/>
        <v>70.014662756598241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1174000</v>
      </c>
      <c r="K35" s="48"/>
      <c r="L35" s="47"/>
      <c r="M35" s="48"/>
      <c r="N35" s="47"/>
      <c r="O35" s="48"/>
      <c r="P35" s="47">
        <f t="shared" si="5"/>
        <v>1174000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29.349999999999998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397000</v>
      </c>
      <c r="C42" s="52">
        <f t="shared" si="13"/>
        <v>0</v>
      </c>
      <c r="D42" s="52">
        <f t="shared" si="13"/>
        <v>0</v>
      </c>
      <c r="E42" s="52">
        <f t="shared" si="13"/>
        <v>397000</v>
      </c>
      <c r="F42" s="53">
        <f t="shared" si="13"/>
        <v>397000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397000</v>
      </c>
      <c r="C43" s="43">
        <f t="shared" si="19"/>
        <v>0</v>
      </c>
      <c r="D43" s="43">
        <f t="shared" si="19"/>
        <v>0</v>
      </c>
      <c r="E43" s="43">
        <f t="shared" si="19"/>
        <v>397000</v>
      </c>
      <c r="F43" s="44">
        <f t="shared" si="19"/>
        <v>397000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397000</v>
      </c>
      <c r="C45" s="46"/>
      <c r="D45" s="46"/>
      <c r="E45" s="46">
        <f t="shared" si="21"/>
        <v>397000</v>
      </c>
      <c r="F45" s="47">
        <v>397000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155436000</v>
      </c>
      <c r="C58" s="43">
        <f t="shared" si="26"/>
        <v>0</v>
      </c>
      <c r="D58" s="43">
        <f t="shared" si="26"/>
        <v>0</v>
      </c>
      <c r="E58" s="43">
        <f t="shared" si="26"/>
        <v>155436000</v>
      </c>
      <c r="F58" s="44">
        <f t="shared" si="26"/>
        <v>155436000</v>
      </c>
      <c r="G58" s="45">
        <f t="shared" si="26"/>
        <v>90575000</v>
      </c>
      <c r="H58" s="44">
        <f t="shared" si="26"/>
        <v>14651000</v>
      </c>
      <c r="I58" s="45">
        <f t="shared" si="26"/>
        <v>0</v>
      </c>
      <c r="J58" s="44">
        <f t="shared" si="26"/>
        <v>41237000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55888000</v>
      </c>
      <c r="Q58" s="45">
        <f t="shared" si="26"/>
        <v>0</v>
      </c>
      <c r="R58" s="20">
        <f t="shared" si="14"/>
        <v>181.46201624462495</v>
      </c>
      <c r="S58" s="21">
        <f t="shared" si="15"/>
        <v>0</v>
      </c>
      <c r="T58" s="20">
        <f t="shared" si="16"/>
        <v>35.955634473352376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155436000</v>
      </c>
      <c r="C62" s="55">
        <f t="shared" si="30"/>
        <v>0</v>
      </c>
      <c r="D62" s="55">
        <f t="shared" si="30"/>
        <v>0</v>
      </c>
      <c r="E62" s="55">
        <f t="shared" si="30"/>
        <v>155436000</v>
      </c>
      <c r="F62" s="56">
        <f t="shared" si="30"/>
        <v>155436000</v>
      </c>
      <c r="G62" s="57">
        <f t="shared" si="30"/>
        <v>90575000</v>
      </c>
      <c r="H62" s="56">
        <f t="shared" si="30"/>
        <v>14651000</v>
      </c>
      <c r="I62" s="57">
        <f t="shared" si="30"/>
        <v>0</v>
      </c>
      <c r="J62" s="56">
        <f t="shared" si="30"/>
        <v>41237000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55888000</v>
      </c>
      <c r="Q62" s="57">
        <f t="shared" si="30"/>
        <v>0</v>
      </c>
      <c r="R62" s="38">
        <f t="shared" si="14"/>
        <v>181.46201624462495</v>
      </c>
      <c r="S62" s="39">
        <f t="shared" si="15"/>
        <v>0</v>
      </c>
      <c r="T62" s="38">
        <f t="shared" si="16"/>
        <v>35.955634473352376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25333000</v>
      </c>
      <c r="C8" s="40">
        <f t="shared" si="0"/>
        <v>0</v>
      </c>
      <c r="D8" s="40">
        <f t="shared" si="0"/>
        <v>0</v>
      </c>
      <c r="E8" s="40">
        <f t="shared" si="0"/>
        <v>25333000</v>
      </c>
      <c r="F8" s="41">
        <f t="shared" si="0"/>
        <v>25333000</v>
      </c>
      <c r="G8" s="42">
        <f t="shared" si="0"/>
        <v>20715000</v>
      </c>
      <c r="H8" s="41">
        <f t="shared" si="0"/>
        <v>4169000</v>
      </c>
      <c r="I8" s="42">
        <f t="shared" si="0"/>
        <v>5259576</v>
      </c>
      <c r="J8" s="41">
        <f t="shared" si="0"/>
        <v>5319000</v>
      </c>
      <c r="K8" s="42">
        <f t="shared" si="0"/>
        <v>6857735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9488000</v>
      </c>
      <c r="Q8" s="42">
        <f t="shared" si="0"/>
        <v>12117311</v>
      </c>
      <c r="R8" s="16">
        <f>IF(($H8       =0),0,((($J8       -$H8       )/$H8       )*100))</f>
        <v>27.584552650515707</v>
      </c>
      <c r="S8" s="17">
        <f>IF(($I8       =0),0,((($K8       -$I8       )/$I8       )*100))</f>
        <v>30.385700292190855</v>
      </c>
      <c r="T8" s="16">
        <f>IF(($E8       =0),0,(($P8       /$E8       )*100))</f>
        <v>37.453124383215567</v>
      </c>
      <c r="U8" s="18">
        <f>IF(($E8       =0),0,(($Q8       /$E8       )*100))</f>
        <v>47.832120159475785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21733000</v>
      </c>
      <c r="C9" s="43">
        <f t="shared" si="2"/>
        <v>0</v>
      </c>
      <c r="D9" s="43">
        <f t="shared" si="2"/>
        <v>0</v>
      </c>
      <c r="E9" s="43">
        <f t="shared" si="2"/>
        <v>21733000</v>
      </c>
      <c r="F9" s="44">
        <f t="shared" si="2"/>
        <v>21733000</v>
      </c>
      <c r="G9" s="45">
        <f t="shared" si="2"/>
        <v>17400000</v>
      </c>
      <c r="H9" s="44">
        <f t="shared" si="2"/>
        <v>2920000</v>
      </c>
      <c r="I9" s="45">
        <f t="shared" si="2"/>
        <v>4467024</v>
      </c>
      <c r="J9" s="44">
        <f t="shared" si="2"/>
        <v>4734000</v>
      </c>
      <c r="K9" s="45">
        <f t="shared" si="2"/>
        <v>5420107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7654000</v>
      </c>
      <c r="Q9" s="45">
        <f t="shared" si="2"/>
        <v>9887131</v>
      </c>
      <c r="R9" s="20">
        <f>IF(($H9       =0),0,((($J9       -$H9       )/$H9       )*100))</f>
        <v>62.123287671232873</v>
      </c>
      <c r="S9" s="21">
        <f>IF(($I9       =0),0,((($K9       -$I9       )/$I9       )*100))</f>
        <v>21.335972226699475</v>
      </c>
      <c r="T9" s="20">
        <f>IF(($E9       =0),0,(($P9       /$E9       )*100))</f>
        <v>35.218331569502595</v>
      </c>
      <c r="U9" s="22">
        <f>IF(($E9       =0),0,(($Q9       /$E9       )*100))</f>
        <v>45.493631804168778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8733000</v>
      </c>
      <c r="C10" s="46"/>
      <c r="D10" s="46"/>
      <c r="E10" s="46">
        <f t="shared" ref="E10:E41" si="4">$B10      +$C10      +$D10</f>
        <v>8733000</v>
      </c>
      <c r="F10" s="47">
        <v>8733000</v>
      </c>
      <c r="G10" s="48">
        <v>7000000</v>
      </c>
      <c r="H10" s="47">
        <v>2514000</v>
      </c>
      <c r="I10" s="48">
        <v>4060204</v>
      </c>
      <c r="J10" s="47">
        <v>2167000</v>
      </c>
      <c r="K10" s="48"/>
      <c r="L10" s="47"/>
      <c r="M10" s="48"/>
      <c r="N10" s="47"/>
      <c r="O10" s="48"/>
      <c r="P10" s="47">
        <f t="shared" ref="P10:P41" si="5">$H10      +$J10      +$L10      +$N10</f>
        <v>4681000</v>
      </c>
      <c r="Q10" s="48">
        <f t="shared" ref="Q10:Q41" si="6">$I10      +$K10      +$M10      +$O10</f>
        <v>4060204</v>
      </c>
      <c r="R10" s="24">
        <f t="shared" ref="R10:R41" si="7">IF(($H10      =0),0,((($J10      -$H10      )/$H10      )*100))</f>
        <v>-13.802704852824185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53.601282491698157</v>
      </c>
      <c r="U10" s="26">
        <f t="shared" ref="U10:U41" si="10">IF(($E10      =0),0,(($Q10      /$E10      )*100))</f>
        <v>46.492660025191803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13000000</v>
      </c>
      <c r="C23" s="46"/>
      <c r="D23" s="46"/>
      <c r="E23" s="46">
        <f t="shared" si="4"/>
        <v>13000000</v>
      </c>
      <c r="F23" s="47">
        <v>13000000</v>
      </c>
      <c r="G23" s="48">
        <v>10400000</v>
      </c>
      <c r="H23" s="47">
        <v>406000</v>
      </c>
      <c r="I23" s="48">
        <v>406820</v>
      </c>
      <c r="J23" s="47">
        <v>2567000</v>
      </c>
      <c r="K23" s="48">
        <v>5420107</v>
      </c>
      <c r="L23" s="47"/>
      <c r="M23" s="48"/>
      <c r="N23" s="47"/>
      <c r="O23" s="48"/>
      <c r="P23" s="47">
        <f t="shared" si="5"/>
        <v>2973000</v>
      </c>
      <c r="Q23" s="48">
        <f t="shared" si="6"/>
        <v>5826927</v>
      </c>
      <c r="R23" s="24">
        <f t="shared" si="7"/>
        <v>532.26600985221671</v>
      </c>
      <c r="S23" s="25">
        <f t="shared" si="8"/>
        <v>1232.3108500073743</v>
      </c>
      <c r="T23" s="24">
        <f t="shared" si="9"/>
        <v>22.869230769230768</v>
      </c>
      <c r="U23" s="26">
        <f t="shared" si="10"/>
        <v>44.822515384615386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3600000</v>
      </c>
      <c r="C27" s="43">
        <f t="shared" si="11"/>
        <v>0</v>
      </c>
      <c r="D27" s="43">
        <f t="shared" si="11"/>
        <v>0</v>
      </c>
      <c r="E27" s="43">
        <f t="shared" si="11"/>
        <v>3600000</v>
      </c>
      <c r="F27" s="44">
        <f t="shared" si="11"/>
        <v>3600000</v>
      </c>
      <c r="G27" s="45">
        <f t="shared" si="11"/>
        <v>3315000</v>
      </c>
      <c r="H27" s="44">
        <f t="shared" si="11"/>
        <v>1249000</v>
      </c>
      <c r="I27" s="45">
        <f t="shared" si="11"/>
        <v>792552</v>
      </c>
      <c r="J27" s="44">
        <f t="shared" si="11"/>
        <v>585000</v>
      </c>
      <c r="K27" s="45">
        <f t="shared" si="11"/>
        <v>1437628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1834000</v>
      </c>
      <c r="Q27" s="45">
        <f t="shared" si="11"/>
        <v>2230180</v>
      </c>
      <c r="R27" s="20">
        <f t="shared" si="7"/>
        <v>-53.162530024019219</v>
      </c>
      <c r="S27" s="21">
        <f t="shared" si="8"/>
        <v>81.39226195883677</v>
      </c>
      <c r="T27" s="20">
        <f t="shared" si="9"/>
        <v>50.94444444444445</v>
      </c>
      <c r="U27" s="22">
        <f t="shared" si="10"/>
        <v>61.949444444444445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1135000</v>
      </c>
      <c r="I30" s="48">
        <v>792552</v>
      </c>
      <c r="J30" s="47">
        <v>473000</v>
      </c>
      <c r="K30" s="48">
        <v>1019093</v>
      </c>
      <c r="L30" s="47"/>
      <c r="M30" s="48"/>
      <c r="N30" s="47"/>
      <c r="O30" s="48"/>
      <c r="P30" s="47">
        <f t="shared" si="5"/>
        <v>1608000</v>
      </c>
      <c r="Q30" s="48">
        <f t="shared" si="6"/>
        <v>1811645</v>
      </c>
      <c r="R30" s="24">
        <f t="shared" si="7"/>
        <v>-58.32599118942732</v>
      </c>
      <c r="S30" s="25">
        <f t="shared" si="8"/>
        <v>28.583739615823315</v>
      </c>
      <c r="T30" s="24">
        <f t="shared" si="9"/>
        <v>60.679245283018865</v>
      </c>
      <c r="U30" s="26">
        <f t="shared" si="10"/>
        <v>68.363962264150942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114000</v>
      </c>
      <c r="I32" s="48"/>
      <c r="J32" s="47">
        <v>112000</v>
      </c>
      <c r="K32" s="48">
        <v>418535</v>
      </c>
      <c r="L32" s="47"/>
      <c r="M32" s="48"/>
      <c r="N32" s="47"/>
      <c r="O32" s="48"/>
      <c r="P32" s="47">
        <f t="shared" si="5"/>
        <v>226000</v>
      </c>
      <c r="Q32" s="48">
        <f t="shared" si="6"/>
        <v>418535</v>
      </c>
      <c r="R32" s="24">
        <f t="shared" si="7"/>
        <v>-1.7543859649122806</v>
      </c>
      <c r="S32" s="25">
        <f t="shared" si="8"/>
        <v>0</v>
      </c>
      <c r="T32" s="24">
        <f t="shared" si="9"/>
        <v>23.789473684210527</v>
      </c>
      <c r="U32" s="26">
        <f t="shared" si="10"/>
        <v>44.056315789473679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25333000</v>
      </c>
      <c r="C58" s="43">
        <f t="shared" si="26"/>
        <v>0</v>
      </c>
      <c r="D58" s="43">
        <f t="shared" si="26"/>
        <v>0</v>
      </c>
      <c r="E58" s="43">
        <f t="shared" si="26"/>
        <v>25333000</v>
      </c>
      <c r="F58" s="44">
        <f t="shared" si="26"/>
        <v>25333000</v>
      </c>
      <c r="G58" s="45">
        <f t="shared" si="26"/>
        <v>20715000</v>
      </c>
      <c r="H58" s="44">
        <f t="shared" si="26"/>
        <v>4169000</v>
      </c>
      <c r="I58" s="45">
        <f t="shared" si="26"/>
        <v>5259576</v>
      </c>
      <c r="J58" s="44">
        <f t="shared" si="26"/>
        <v>5319000</v>
      </c>
      <c r="K58" s="45">
        <f t="shared" si="26"/>
        <v>6857735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9488000</v>
      </c>
      <c r="Q58" s="45">
        <f t="shared" si="26"/>
        <v>12117311</v>
      </c>
      <c r="R58" s="20">
        <f t="shared" si="14"/>
        <v>27.584552650515707</v>
      </c>
      <c r="S58" s="21">
        <f t="shared" si="15"/>
        <v>30.385700292190855</v>
      </c>
      <c r="T58" s="20">
        <f t="shared" si="16"/>
        <v>37.453124383215567</v>
      </c>
      <c r="U58" s="22">
        <f t="shared" si="17"/>
        <v>47.832120159475785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25333000</v>
      </c>
      <c r="C62" s="55">
        <f t="shared" si="30"/>
        <v>0</v>
      </c>
      <c r="D62" s="55">
        <f t="shared" si="30"/>
        <v>0</v>
      </c>
      <c r="E62" s="55">
        <f t="shared" si="30"/>
        <v>25333000</v>
      </c>
      <c r="F62" s="56">
        <f t="shared" si="30"/>
        <v>25333000</v>
      </c>
      <c r="G62" s="57">
        <f t="shared" si="30"/>
        <v>20715000</v>
      </c>
      <c r="H62" s="56">
        <f t="shared" si="30"/>
        <v>4169000</v>
      </c>
      <c r="I62" s="57">
        <f t="shared" si="30"/>
        <v>5259576</v>
      </c>
      <c r="J62" s="56">
        <f t="shared" si="30"/>
        <v>5319000</v>
      </c>
      <c r="K62" s="57">
        <f t="shared" si="30"/>
        <v>6857735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9488000</v>
      </c>
      <c r="Q62" s="57">
        <f t="shared" si="30"/>
        <v>12117311</v>
      </c>
      <c r="R62" s="38">
        <f t="shared" si="14"/>
        <v>27.584552650515707</v>
      </c>
      <c r="S62" s="39">
        <f t="shared" si="15"/>
        <v>30.385700292190855</v>
      </c>
      <c r="T62" s="38">
        <f t="shared" si="16"/>
        <v>37.453124383215567</v>
      </c>
      <c r="U62" s="39">
        <f t="shared" si="17"/>
        <v>47.832120159475785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16477000</v>
      </c>
      <c r="C8" s="40">
        <f t="shared" si="0"/>
        <v>0</v>
      </c>
      <c r="D8" s="40">
        <f t="shared" si="0"/>
        <v>0</v>
      </c>
      <c r="E8" s="40">
        <f t="shared" si="0"/>
        <v>16477000</v>
      </c>
      <c r="F8" s="41">
        <f t="shared" si="0"/>
        <v>16477000</v>
      </c>
      <c r="G8" s="42">
        <f t="shared" si="0"/>
        <v>13745000</v>
      </c>
      <c r="H8" s="41">
        <f t="shared" si="0"/>
        <v>2958000</v>
      </c>
      <c r="I8" s="42">
        <f t="shared" si="0"/>
        <v>133165</v>
      </c>
      <c r="J8" s="41">
        <f t="shared" si="0"/>
        <v>5749000</v>
      </c>
      <c r="K8" s="42">
        <f t="shared" si="0"/>
        <v>1329713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8707000</v>
      </c>
      <c r="Q8" s="42">
        <f t="shared" si="0"/>
        <v>1462878</v>
      </c>
      <c r="R8" s="16">
        <f>IF(($H8       =0),0,((($J8       -$H8       )/$H8       )*100))</f>
        <v>94.354293441514542</v>
      </c>
      <c r="S8" s="17">
        <f>IF(($I8       =0),0,((($K8       -$I8       )/$I8       )*100))</f>
        <v>898.54541358465065</v>
      </c>
      <c r="T8" s="16">
        <f>IF(($E8       =0),0,(($P8       /$E8       )*100))</f>
        <v>52.843357407295024</v>
      </c>
      <c r="U8" s="18">
        <f>IF(($E8       =0),0,(($Q8       /$E8       )*100))</f>
        <v>8.8783030891545796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13577000</v>
      </c>
      <c r="C9" s="43">
        <f t="shared" si="2"/>
        <v>0</v>
      </c>
      <c r="D9" s="43">
        <f t="shared" si="2"/>
        <v>0</v>
      </c>
      <c r="E9" s="43">
        <f t="shared" si="2"/>
        <v>13577000</v>
      </c>
      <c r="F9" s="44">
        <f t="shared" si="2"/>
        <v>13577000</v>
      </c>
      <c r="G9" s="45">
        <f t="shared" si="2"/>
        <v>10845000</v>
      </c>
      <c r="H9" s="44">
        <f t="shared" si="2"/>
        <v>2589000</v>
      </c>
      <c r="I9" s="45">
        <f t="shared" si="2"/>
        <v>0</v>
      </c>
      <c r="J9" s="44">
        <f t="shared" si="2"/>
        <v>5749000</v>
      </c>
      <c r="K9" s="45">
        <f t="shared" si="2"/>
        <v>1065697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8338000</v>
      </c>
      <c r="Q9" s="45">
        <f t="shared" si="2"/>
        <v>1065697</v>
      </c>
      <c r="R9" s="20">
        <f>IF(($H9       =0),0,((($J9       -$H9       )/$H9       )*100))</f>
        <v>122.05484743144071</v>
      </c>
      <c r="S9" s="21">
        <f>IF(($I9       =0),0,((($K9       -$I9       )/$I9       )*100))</f>
        <v>0</v>
      </c>
      <c r="T9" s="20">
        <f>IF(($E9       =0),0,(($P9       /$E9       )*100))</f>
        <v>61.41268321425941</v>
      </c>
      <c r="U9" s="22">
        <f>IF(($E9       =0),0,(($Q9       /$E9       )*100))</f>
        <v>7.8492818737570884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8352000</v>
      </c>
      <c r="C10" s="46"/>
      <c r="D10" s="46"/>
      <c r="E10" s="46">
        <f t="shared" ref="E10:E41" si="4">$B10      +$C10      +$D10</f>
        <v>8352000</v>
      </c>
      <c r="F10" s="47">
        <v>8352000</v>
      </c>
      <c r="G10" s="48">
        <v>5620000</v>
      </c>
      <c r="H10" s="47"/>
      <c r="I10" s="48"/>
      <c r="J10" s="47">
        <v>5749000</v>
      </c>
      <c r="K10" s="48">
        <v>1065697</v>
      </c>
      <c r="L10" s="47"/>
      <c r="M10" s="48"/>
      <c r="N10" s="47"/>
      <c r="O10" s="48"/>
      <c r="P10" s="47">
        <f t="shared" ref="P10:P41" si="5">$H10      +$J10      +$L10      +$N10</f>
        <v>5749000</v>
      </c>
      <c r="Q10" s="48">
        <f t="shared" ref="Q10:Q41" si="6">$I10      +$K10      +$M10      +$O10</f>
        <v>1065697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68.833812260536405</v>
      </c>
      <c r="U10" s="26">
        <f t="shared" ref="U10:U41" si="10">IF(($E10      =0),0,(($Q10      /$E10      )*100))</f>
        <v>12.759782088122606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5225000</v>
      </c>
      <c r="C23" s="46"/>
      <c r="D23" s="46"/>
      <c r="E23" s="46">
        <f t="shared" si="4"/>
        <v>5225000</v>
      </c>
      <c r="F23" s="47">
        <v>5225000</v>
      </c>
      <c r="G23" s="48">
        <v>5225000</v>
      </c>
      <c r="H23" s="47">
        <v>2589000</v>
      </c>
      <c r="I23" s="48"/>
      <c r="J23" s="47"/>
      <c r="K23" s="48"/>
      <c r="L23" s="47"/>
      <c r="M23" s="48"/>
      <c r="N23" s="47"/>
      <c r="O23" s="48"/>
      <c r="P23" s="47">
        <f t="shared" si="5"/>
        <v>2589000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49.550239234449762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2900000</v>
      </c>
      <c r="C27" s="43">
        <f t="shared" si="11"/>
        <v>0</v>
      </c>
      <c r="D27" s="43">
        <f t="shared" si="11"/>
        <v>0</v>
      </c>
      <c r="E27" s="43">
        <f t="shared" si="11"/>
        <v>2900000</v>
      </c>
      <c r="F27" s="44">
        <f t="shared" si="11"/>
        <v>2900000</v>
      </c>
      <c r="G27" s="45">
        <f t="shared" si="11"/>
        <v>2900000</v>
      </c>
      <c r="H27" s="44">
        <f t="shared" si="11"/>
        <v>369000</v>
      </c>
      <c r="I27" s="45">
        <f t="shared" si="11"/>
        <v>133165</v>
      </c>
      <c r="J27" s="44">
        <f t="shared" si="11"/>
        <v>0</v>
      </c>
      <c r="K27" s="45">
        <f t="shared" si="11"/>
        <v>264016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369000</v>
      </c>
      <c r="Q27" s="45">
        <f t="shared" si="11"/>
        <v>397181</v>
      </c>
      <c r="R27" s="20">
        <f t="shared" si="7"/>
        <v>-100</v>
      </c>
      <c r="S27" s="21">
        <f t="shared" si="8"/>
        <v>98.26230616152894</v>
      </c>
      <c r="T27" s="20">
        <f t="shared" si="9"/>
        <v>12.724137931034482</v>
      </c>
      <c r="U27" s="22">
        <f t="shared" si="10"/>
        <v>13.695896551724138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369000</v>
      </c>
      <c r="I30" s="48">
        <v>133165</v>
      </c>
      <c r="J30" s="47"/>
      <c r="K30" s="48">
        <v>264016</v>
      </c>
      <c r="L30" s="47"/>
      <c r="M30" s="48"/>
      <c r="N30" s="47"/>
      <c r="O30" s="48"/>
      <c r="P30" s="47">
        <f t="shared" si="5"/>
        <v>369000</v>
      </c>
      <c r="Q30" s="48">
        <f t="shared" si="6"/>
        <v>397181</v>
      </c>
      <c r="R30" s="24">
        <f t="shared" si="7"/>
        <v>-100</v>
      </c>
      <c r="S30" s="25">
        <f t="shared" si="8"/>
        <v>98.26230616152894</v>
      </c>
      <c r="T30" s="24">
        <f t="shared" si="9"/>
        <v>12.724137931034482</v>
      </c>
      <c r="U30" s="26">
        <f t="shared" si="10"/>
        <v>13.695896551724138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2334000</v>
      </c>
      <c r="C42" s="52">
        <f t="shared" si="13"/>
        <v>0</v>
      </c>
      <c r="D42" s="52">
        <f t="shared" si="13"/>
        <v>0</v>
      </c>
      <c r="E42" s="52">
        <f t="shared" si="13"/>
        <v>2334000</v>
      </c>
      <c r="F42" s="53">
        <f t="shared" si="13"/>
        <v>2334000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2334000</v>
      </c>
      <c r="C43" s="43">
        <f t="shared" si="19"/>
        <v>0</v>
      </c>
      <c r="D43" s="43">
        <f t="shared" si="19"/>
        <v>0</v>
      </c>
      <c r="E43" s="43">
        <f t="shared" si="19"/>
        <v>2334000</v>
      </c>
      <c r="F43" s="44">
        <f t="shared" si="19"/>
        <v>2334000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2334000</v>
      </c>
      <c r="C45" s="46"/>
      <c r="D45" s="46"/>
      <c r="E45" s="46">
        <f t="shared" si="21"/>
        <v>2334000</v>
      </c>
      <c r="F45" s="47">
        <v>2334000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18811000</v>
      </c>
      <c r="C58" s="43">
        <f t="shared" si="26"/>
        <v>0</v>
      </c>
      <c r="D58" s="43">
        <f t="shared" si="26"/>
        <v>0</v>
      </c>
      <c r="E58" s="43">
        <f t="shared" si="26"/>
        <v>18811000</v>
      </c>
      <c r="F58" s="44">
        <f t="shared" si="26"/>
        <v>18811000</v>
      </c>
      <c r="G58" s="45">
        <f t="shared" si="26"/>
        <v>13745000</v>
      </c>
      <c r="H58" s="44">
        <f t="shared" si="26"/>
        <v>2958000</v>
      </c>
      <c r="I58" s="45">
        <f t="shared" si="26"/>
        <v>133165</v>
      </c>
      <c r="J58" s="44">
        <f t="shared" si="26"/>
        <v>5749000</v>
      </c>
      <c r="K58" s="45">
        <f t="shared" si="26"/>
        <v>1329713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8707000</v>
      </c>
      <c r="Q58" s="45">
        <f t="shared" si="26"/>
        <v>1462878</v>
      </c>
      <c r="R58" s="20">
        <f t="shared" si="14"/>
        <v>94.354293441514542</v>
      </c>
      <c r="S58" s="21">
        <f t="shared" si="15"/>
        <v>898.54541358465065</v>
      </c>
      <c r="T58" s="20">
        <f t="shared" si="16"/>
        <v>46.286747116049121</v>
      </c>
      <c r="U58" s="22">
        <f t="shared" si="17"/>
        <v>7.7767157514220404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18811000</v>
      </c>
      <c r="C62" s="55">
        <f t="shared" si="30"/>
        <v>0</v>
      </c>
      <c r="D62" s="55">
        <f t="shared" si="30"/>
        <v>0</v>
      </c>
      <c r="E62" s="55">
        <f t="shared" si="30"/>
        <v>18811000</v>
      </c>
      <c r="F62" s="56">
        <f t="shared" si="30"/>
        <v>18811000</v>
      </c>
      <c r="G62" s="57">
        <f t="shared" si="30"/>
        <v>13745000</v>
      </c>
      <c r="H62" s="56">
        <f t="shared" si="30"/>
        <v>2958000</v>
      </c>
      <c r="I62" s="57">
        <f t="shared" si="30"/>
        <v>133165</v>
      </c>
      <c r="J62" s="56">
        <f t="shared" si="30"/>
        <v>5749000</v>
      </c>
      <c r="K62" s="57">
        <f t="shared" si="30"/>
        <v>1329713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8707000</v>
      </c>
      <c r="Q62" s="57">
        <f t="shared" si="30"/>
        <v>1462878</v>
      </c>
      <c r="R62" s="38">
        <f t="shared" si="14"/>
        <v>94.354293441514542</v>
      </c>
      <c r="S62" s="39">
        <f t="shared" si="15"/>
        <v>898.54541358465065</v>
      </c>
      <c r="T62" s="38">
        <f t="shared" si="16"/>
        <v>46.286747116049121</v>
      </c>
      <c r="U62" s="39">
        <f t="shared" si="17"/>
        <v>7.7767157514220404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39337000</v>
      </c>
      <c r="C8" s="40">
        <f t="shared" si="0"/>
        <v>0</v>
      </c>
      <c r="D8" s="40">
        <f t="shared" si="0"/>
        <v>0</v>
      </c>
      <c r="E8" s="40">
        <f t="shared" si="0"/>
        <v>39337000</v>
      </c>
      <c r="F8" s="41">
        <f t="shared" si="0"/>
        <v>39337000</v>
      </c>
      <c r="G8" s="42">
        <f t="shared" si="0"/>
        <v>25770000</v>
      </c>
      <c r="H8" s="41">
        <f t="shared" si="0"/>
        <v>5294000</v>
      </c>
      <c r="I8" s="42">
        <f t="shared" si="0"/>
        <v>0</v>
      </c>
      <c r="J8" s="41">
        <f t="shared" si="0"/>
        <v>10572000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15866000</v>
      </c>
      <c r="Q8" s="42">
        <f t="shared" si="0"/>
        <v>0</v>
      </c>
      <c r="R8" s="16">
        <f>IF(($H8       =0),0,((($J8       -$H8       )/$H8       )*100))</f>
        <v>99.697771061579147</v>
      </c>
      <c r="S8" s="17">
        <f>IF(($I8       =0),0,((($K8       -$I8       )/$I8       )*100))</f>
        <v>0</v>
      </c>
      <c r="T8" s="16">
        <f>IF(($E8       =0),0,(($P8       /$E8       )*100))</f>
        <v>40.333528230419198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35459000</v>
      </c>
      <c r="C9" s="43">
        <f t="shared" si="2"/>
        <v>0</v>
      </c>
      <c r="D9" s="43">
        <f t="shared" si="2"/>
        <v>0</v>
      </c>
      <c r="E9" s="43">
        <f t="shared" si="2"/>
        <v>35459000</v>
      </c>
      <c r="F9" s="44">
        <f t="shared" si="2"/>
        <v>35459000</v>
      </c>
      <c r="G9" s="45">
        <f t="shared" si="2"/>
        <v>22625000</v>
      </c>
      <c r="H9" s="44">
        <f t="shared" si="2"/>
        <v>3206000</v>
      </c>
      <c r="I9" s="45">
        <f t="shared" si="2"/>
        <v>0</v>
      </c>
      <c r="J9" s="44">
        <f t="shared" si="2"/>
        <v>10064000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13270000</v>
      </c>
      <c r="Q9" s="45">
        <f t="shared" si="2"/>
        <v>0</v>
      </c>
      <c r="R9" s="20">
        <f>IF(($H9       =0),0,((($J9       -$H9       )/$H9       )*100))</f>
        <v>213.91141609482221</v>
      </c>
      <c r="S9" s="21">
        <f>IF(($I9       =0),0,((($K9       -$I9       )/$I9       )*100))</f>
        <v>0</v>
      </c>
      <c r="T9" s="20">
        <f>IF(($E9       =0),0,(($P9       /$E9       )*100))</f>
        <v>37.423503200879885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23009000</v>
      </c>
      <c r="C10" s="46"/>
      <c r="D10" s="46"/>
      <c r="E10" s="46">
        <f t="shared" ref="E10:E41" si="4">$B10      +$C10      +$D10</f>
        <v>23009000</v>
      </c>
      <c r="F10" s="47">
        <v>23009000</v>
      </c>
      <c r="G10" s="48">
        <v>15000000</v>
      </c>
      <c r="H10" s="47">
        <v>1272000</v>
      </c>
      <c r="I10" s="48"/>
      <c r="J10" s="47">
        <v>7520000</v>
      </c>
      <c r="K10" s="48"/>
      <c r="L10" s="47"/>
      <c r="M10" s="48"/>
      <c r="N10" s="47"/>
      <c r="O10" s="48"/>
      <c r="P10" s="47">
        <f t="shared" ref="P10:P41" si="5">$H10      +$J10      +$L10      +$N10</f>
        <v>8792000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491.19496855345909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38.211134773349556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3000000</v>
      </c>
      <c r="C13" s="46"/>
      <c r="D13" s="46"/>
      <c r="E13" s="46">
        <f t="shared" si="4"/>
        <v>3000000</v>
      </c>
      <c r="F13" s="47">
        <v>3000000</v>
      </c>
      <c r="G13" s="48">
        <v>500000</v>
      </c>
      <c r="H13" s="47"/>
      <c r="I13" s="48"/>
      <c r="J13" s="47">
        <v>571000</v>
      </c>
      <c r="K13" s="48"/>
      <c r="L13" s="47"/>
      <c r="M13" s="48"/>
      <c r="N13" s="47"/>
      <c r="O13" s="48"/>
      <c r="P13" s="47">
        <f t="shared" si="5"/>
        <v>571000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19.033333333333331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9450000</v>
      </c>
      <c r="C23" s="46"/>
      <c r="D23" s="46"/>
      <c r="E23" s="46">
        <f t="shared" si="4"/>
        <v>9450000</v>
      </c>
      <c r="F23" s="47">
        <v>9450000</v>
      </c>
      <c r="G23" s="48">
        <v>7125000</v>
      </c>
      <c r="H23" s="47">
        <v>1934000</v>
      </c>
      <c r="I23" s="48"/>
      <c r="J23" s="47">
        <v>1973000</v>
      </c>
      <c r="K23" s="48"/>
      <c r="L23" s="47"/>
      <c r="M23" s="48"/>
      <c r="N23" s="47"/>
      <c r="O23" s="48"/>
      <c r="P23" s="47">
        <f t="shared" si="5"/>
        <v>3907000</v>
      </c>
      <c r="Q23" s="48">
        <f t="shared" si="6"/>
        <v>0</v>
      </c>
      <c r="R23" s="24">
        <f t="shared" si="7"/>
        <v>2.016546018614271</v>
      </c>
      <c r="S23" s="25">
        <f t="shared" si="8"/>
        <v>0</v>
      </c>
      <c r="T23" s="24">
        <f t="shared" si="9"/>
        <v>41.343915343915342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3878000</v>
      </c>
      <c r="C27" s="43">
        <f t="shared" si="11"/>
        <v>0</v>
      </c>
      <c r="D27" s="43">
        <f t="shared" si="11"/>
        <v>0</v>
      </c>
      <c r="E27" s="43">
        <f t="shared" si="11"/>
        <v>3878000</v>
      </c>
      <c r="F27" s="44">
        <f t="shared" si="11"/>
        <v>3878000</v>
      </c>
      <c r="G27" s="45">
        <f t="shared" si="11"/>
        <v>3145000</v>
      </c>
      <c r="H27" s="44">
        <f t="shared" si="11"/>
        <v>2088000</v>
      </c>
      <c r="I27" s="45">
        <f t="shared" si="11"/>
        <v>0</v>
      </c>
      <c r="J27" s="44">
        <f t="shared" si="11"/>
        <v>508000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2596000</v>
      </c>
      <c r="Q27" s="45">
        <f t="shared" si="11"/>
        <v>0</v>
      </c>
      <c r="R27" s="20">
        <f t="shared" si="7"/>
        <v>-75.670498084291182</v>
      </c>
      <c r="S27" s="21">
        <f t="shared" si="8"/>
        <v>0</v>
      </c>
      <c r="T27" s="20">
        <f t="shared" si="9"/>
        <v>66.941722537390405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1893000</v>
      </c>
      <c r="I30" s="48"/>
      <c r="J30" s="47">
        <v>458000</v>
      </c>
      <c r="K30" s="48"/>
      <c r="L30" s="47"/>
      <c r="M30" s="48"/>
      <c r="N30" s="47"/>
      <c r="O30" s="48"/>
      <c r="P30" s="47">
        <f t="shared" si="5"/>
        <v>2351000</v>
      </c>
      <c r="Q30" s="48">
        <f t="shared" si="6"/>
        <v>0</v>
      </c>
      <c r="R30" s="24">
        <f t="shared" si="7"/>
        <v>-75.805599577390382</v>
      </c>
      <c r="S30" s="25">
        <f t="shared" si="8"/>
        <v>0</v>
      </c>
      <c r="T30" s="24">
        <f t="shared" si="9"/>
        <v>81.068965517241381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978000</v>
      </c>
      <c r="C32" s="46"/>
      <c r="D32" s="46"/>
      <c r="E32" s="46">
        <f t="shared" si="4"/>
        <v>978000</v>
      </c>
      <c r="F32" s="47">
        <v>978000</v>
      </c>
      <c r="G32" s="48">
        <v>245000</v>
      </c>
      <c r="H32" s="47">
        <v>195000</v>
      </c>
      <c r="I32" s="48"/>
      <c r="J32" s="47">
        <v>50000</v>
      </c>
      <c r="K32" s="48"/>
      <c r="L32" s="47"/>
      <c r="M32" s="48"/>
      <c r="N32" s="47"/>
      <c r="O32" s="48"/>
      <c r="P32" s="47">
        <f t="shared" si="5"/>
        <v>245000</v>
      </c>
      <c r="Q32" s="48">
        <f t="shared" si="6"/>
        <v>0</v>
      </c>
      <c r="R32" s="24">
        <f t="shared" si="7"/>
        <v>-74.358974358974365</v>
      </c>
      <c r="S32" s="25">
        <f t="shared" si="8"/>
        <v>0</v>
      </c>
      <c r="T32" s="24">
        <f t="shared" si="9"/>
        <v>25.051124744376281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39337000</v>
      </c>
      <c r="C58" s="43">
        <f t="shared" si="26"/>
        <v>0</v>
      </c>
      <c r="D58" s="43">
        <f t="shared" si="26"/>
        <v>0</v>
      </c>
      <c r="E58" s="43">
        <f t="shared" si="26"/>
        <v>39337000</v>
      </c>
      <c r="F58" s="44">
        <f t="shared" si="26"/>
        <v>39337000</v>
      </c>
      <c r="G58" s="45">
        <f t="shared" si="26"/>
        <v>25770000</v>
      </c>
      <c r="H58" s="44">
        <f t="shared" si="26"/>
        <v>5294000</v>
      </c>
      <c r="I58" s="45">
        <f t="shared" si="26"/>
        <v>0</v>
      </c>
      <c r="J58" s="44">
        <f t="shared" si="26"/>
        <v>10572000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15866000</v>
      </c>
      <c r="Q58" s="45">
        <f t="shared" si="26"/>
        <v>0</v>
      </c>
      <c r="R58" s="20">
        <f t="shared" si="14"/>
        <v>99.697771061579147</v>
      </c>
      <c r="S58" s="21">
        <f t="shared" si="15"/>
        <v>0</v>
      </c>
      <c r="T58" s="20">
        <f t="shared" si="16"/>
        <v>40.333528230419198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39337000</v>
      </c>
      <c r="C62" s="55">
        <f t="shared" si="30"/>
        <v>0</v>
      </c>
      <c r="D62" s="55">
        <f t="shared" si="30"/>
        <v>0</v>
      </c>
      <c r="E62" s="55">
        <f t="shared" si="30"/>
        <v>39337000</v>
      </c>
      <c r="F62" s="56">
        <f t="shared" si="30"/>
        <v>39337000</v>
      </c>
      <c r="G62" s="57">
        <f t="shared" si="30"/>
        <v>25770000</v>
      </c>
      <c r="H62" s="56">
        <f t="shared" si="30"/>
        <v>5294000</v>
      </c>
      <c r="I62" s="57">
        <f t="shared" si="30"/>
        <v>0</v>
      </c>
      <c r="J62" s="56">
        <f t="shared" si="30"/>
        <v>10572000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15866000</v>
      </c>
      <c r="Q62" s="57">
        <f t="shared" si="30"/>
        <v>0</v>
      </c>
      <c r="R62" s="38">
        <f t="shared" si="14"/>
        <v>99.697771061579147</v>
      </c>
      <c r="S62" s="39">
        <f t="shared" si="15"/>
        <v>0</v>
      </c>
      <c r="T62" s="38">
        <f t="shared" si="16"/>
        <v>40.333528230419198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31121000</v>
      </c>
      <c r="C8" s="40">
        <f t="shared" si="0"/>
        <v>0</v>
      </c>
      <c r="D8" s="40">
        <f t="shared" si="0"/>
        <v>0</v>
      </c>
      <c r="E8" s="40">
        <f t="shared" si="0"/>
        <v>31121000</v>
      </c>
      <c r="F8" s="41">
        <f t="shared" si="0"/>
        <v>31121000</v>
      </c>
      <c r="G8" s="42">
        <f t="shared" si="0"/>
        <v>20588000</v>
      </c>
      <c r="H8" s="41">
        <f t="shared" si="0"/>
        <v>3069000</v>
      </c>
      <c r="I8" s="42">
        <f t="shared" si="0"/>
        <v>0</v>
      </c>
      <c r="J8" s="41">
        <f t="shared" si="0"/>
        <v>5052000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8121000</v>
      </c>
      <c r="Q8" s="42">
        <f t="shared" si="0"/>
        <v>0</v>
      </c>
      <c r="R8" s="16">
        <f>IF(($H8       =0),0,((($J8       -$H8       )/$H8       )*100))</f>
        <v>64.613880742912997</v>
      </c>
      <c r="S8" s="17">
        <f>IF(($I8       =0),0,((($K8       -$I8       )/$I8       )*100))</f>
        <v>0</v>
      </c>
      <c r="T8" s="16">
        <f>IF(($E8       =0),0,(($P8       /$E8       )*100))</f>
        <v>26.094919829054337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28251000</v>
      </c>
      <c r="C9" s="43">
        <f t="shared" si="2"/>
        <v>0</v>
      </c>
      <c r="D9" s="43">
        <f t="shared" si="2"/>
        <v>0</v>
      </c>
      <c r="E9" s="43">
        <f t="shared" si="2"/>
        <v>28251000</v>
      </c>
      <c r="F9" s="44">
        <f t="shared" si="2"/>
        <v>28251000</v>
      </c>
      <c r="G9" s="45">
        <f t="shared" si="2"/>
        <v>18003000</v>
      </c>
      <c r="H9" s="44">
        <f t="shared" si="2"/>
        <v>2995000</v>
      </c>
      <c r="I9" s="45">
        <f t="shared" si="2"/>
        <v>0</v>
      </c>
      <c r="J9" s="44">
        <f t="shared" si="2"/>
        <v>4909000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7904000</v>
      </c>
      <c r="Q9" s="45">
        <f t="shared" si="2"/>
        <v>0</v>
      </c>
      <c r="R9" s="20">
        <f>IF(($H9       =0),0,((($J9       -$H9       )/$H9       )*100))</f>
        <v>63.906510851419029</v>
      </c>
      <c r="S9" s="21">
        <f>IF(($I9       =0),0,((($K9       -$I9       )/$I9       )*100))</f>
        <v>0</v>
      </c>
      <c r="T9" s="20">
        <f>IF(($E9       =0),0,(($P9       /$E9       )*100))</f>
        <v>27.977770698382358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12846000</v>
      </c>
      <c r="C10" s="46"/>
      <c r="D10" s="46"/>
      <c r="E10" s="46">
        <f t="shared" ref="E10:E41" si="4">$B10      +$C10      +$D10</f>
        <v>12846000</v>
      </c>
      <c r="F10" s="47">
        <v>12846000</v>
      </c>
      <c r="G10" s="48">
        <v>10300000</v>
      </c>
      <c r="H10" s="47">
        <v>1376000</v>
      </c>
      <c r="I10" s="48"/>
      <c r="J10" s="47">
        <v>4909000</v>
      </c>
      <c r="K10" s="48"/>
      <c r="L10" s="47"/>
      <c r="M10" s="48"/>
      <c r="N10" s="47"/>
      <c r="O10" s="48"/>
      <c r="P10" s="47">
        <f t="shared" ref="P10:P41" si="5">$H10      +$J10      +$L10      +$N10</f>
        <v>6285000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256.75872093023258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48.925735637552549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15405000</v>
      </c>
      <c r="C23" s="46"/>
      <c r="D23" s="46"/>
      <c r="E23" s="46">
        <f t="shared" si="4"/>
        <v>15405000</v>
      </c>
      <c r="F23" s="47">
        <v>15405000</v>
      </c>
      <c r="G23" s="48">
        <v>7703000</v>
      </c>
      <c r="H23" s="47">
        <v>1619000</v>
      </c>
      <c r="I23" s="48"/>
      <c r="J23" s="47"/>
      <c r="K23" s="48"/>
      <c r="L23" s="47"/>
      <c r="M23" s="48"/>
      <c r="N23" s="47"/>
      <c r="O23" s="48"/>
      <c r="P23" s="47">
        <f t="shared" si="5"/>
        <v>1619000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10.509574813372282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2585000</v>
      </c>
      <c r="H27" s="44">
        <f t="shared" si="11"/>
        <v>74000</v>
      </c>
      <c r="I27" s="45">
        <f t="shared" si="11"/>
        <v>0</v>
      </c>
      <c r="J27" s="44">
        <f t="shared" si="11"/>
        <v>143000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217000</v>
      </c>
      <c r="Q27" s="45">
        <f t="shared" si="11"/>
        <v>0</v>
      </c>
      <c r="R27" s="20">
        <f t="shared" si="7"/>
        <v>93.243243243243242</v>
      </c>
      <c r="S27" s="21">
        <f t="shared" si="8"/>
        <v>0</v>
      </c>
      <c r="T27" s="20">
        <f t="shared" si="9"/>
        <v>7.5609756097560972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1920000</v>
      </c>
      <c r="C30" s="46"/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74000</v>
      </c>
      <c r="I32" s="48"/>
      <c r="J32" s="47">
        <v>143000</v>
      </c>
      <c r="K32" s="48"/>
      <c r="L32" s="47"/>
      <c r="M32" s="48"/>
      <c r="N32" s="47"/>
      <c r="O32" s="48"/>
      <c r="P32" s="47">
        <f t="shared" si="5"/>
        <v>217000</v>
      </c>
      <c r="Q32" s="48">
        <f t="shared" si="6"/>
        <v>0</v>
      </c>
      <c r="R32" s="24">
        <f t="shared" si="7"/>
        <v>93.243243243243242</v>
      </c>
      <c r="S32" s="25">
        <f t="shared" si="8"/>
        <v>0</v>
      </c>
      <c r="T32" s="24">
        <f t="shared" si="9"/>
        <v>22.842105263157894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374000</v>
      </c>
      <c r="C42" s="52">
        <f t="shared" si="13"/>
        <v>0</v>
      </c>
      <c r="D42" s="52">
        <f t="shared" si="13"/>
        <v>0</v>
      </c>
      <c r="E42" s="52">
        <f t="shared" si="13"/>
        <v>374000</v>
      </c>
      <c r="F42" s="53">
        <f t="shared" si="13"/>
        <v>374000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374000</v>
      </c>
      <c r="C43" s="43">
        <f t="shared" si="19"/>
        <v>0</v>
      </c>
      <c r="D43" s="43">
        <f t="shared" si="19"/>
        <v>0</v>
      </c>
      <c r="E43" s="43">
        <f t="shared" si="19"/>
        <v>374000</v>
      </c>
      <c r="F43" s="44">
        <f t="shared" si="19"/>
        <v>374000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374000</v>
      </c>
      <c r="C45" s="46"/>
      <c r="D45" s="46"/>
      <c r="E45" s="46">
        <f t="shared" si="21"/>
        <v>374000</v>
      </c>
      <c r="F45" s="47">
        <v>374000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31495000</v>
      </c>
      <c r="C58" s="43">
        <f t="shared" si="26"/>
        <v>0</v>
      </c>
      <c r="D58" s="43">
        <f t="shared" si="26"/>
        <v>0</v>
      </c>
      <c r="E58" s="43">
        <f t="shared" si="26"/>
        <v>31495000</v>
      </c>
      <c r="F58" s="44">
        <f t="shared" si="26"/>
        <v>31495000</v>
      </c>
      <c r="G58" s="45">
        <f t="shared" si="26"/>
        <v>20588000</v>
      </c>
      <c r="H58" s="44">
        <f t="shared" si="26"/>
        <v>3069000</v>
      </c>
      <c r="I58" s="45">
        <f t="shared" si="26"/>
        <v>0</v>
      </c>
      <c r="J58" s="44">
        <f t="shared" si="26"/>
        <v>5052000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8121000</v>
      </c>
      <c r="Q58" s="45">
        <f t="shared" si="26"/>
        <v>0</v>
      </c>
      <c r="R58" s="20">
        <f t="shared" si="14"/>
        <v>64.613880742912997</v>
      </c>
      <c r="S58" s="21">
        <f t="shared" si="15"/>
        <v>0</v>
      </c>
      <c r="T58" s="20">
        <f t="shared" si="16"/>
        <v>25.785045245277026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31495000</v>
      </c>
      <c r="C62" s="55">
        <f t="shared" si="30"/>
        <v>0</v>
      </c>
      <c r="D62" s="55">
        <f t="shared" si="30"/>
        <v>0</v>
      </c>
      <c r="E62" s="55">
        <f t="shared" si="30"/>
        <v>31495000</v>
      </c>
      <c r="F62" s="56">
        <f t="shared" si="30"/>
        <v>31495000</v>
      </c>
      <c r="G62" s="57">
        <f t="shared" si="30"/>
        <v>20588000</v>
      </c>
      <c r="H62" s="56">
        <f t="shared" si="30"/>
        <v>3069000</v>
      </c>
      <c r="I62" s="57">
        <f t="shared" si="30"/>
        <v>0</v>
      </c>
      <c r="J62" s="56">
        <f t="shared" si="30"/>
        <v>5052000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8121000</v>
      </c>
      <c r="Q62" s="57">
        <f t="shared" si="30"/>
        <v>0</v>
      </c>
      <c r="R62" s="38">
        <f t="shared" si="14"/>
        <v>64.613880742912997</v>
      </c>
      <c r="S62" s="39">
        <f t="shared" si="15"/>
        <v>0</v>
      </c>
      <c r="T62" s="38">
        <f t="shared" si="16"/>
        <v>25.785045245277026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41954000</v>
      </c>
      <c r="C8" s="40">
        <f t="shared" si="0"/>
        <v>0</v>
      </c>
      <c r="D8" s="40">
        <f t="shared" si="0"/>
        <v>0</v>
      </c>
      <c r="E8" s="40">
        <f t="shared" si="0"/>
        <v>41954000</v>
      </c>
      <c r="F8" s="41">
        <f t="shared" si="0"/>
        <v>41954000</v>
      </c>
      <c r="G8" s="42">
        <f t="shared" si="0"/>
        <v>28376000</v>
      </c>
      <c r="H8" s="41">
        <f t="shared" si="0"/>
        <v>9212000</v>
      </c>
      <c r="I8" s="42">
        <f t="shared" si="0"/>
        <v>0</v>
      </c>
      <c r="J8" s="41">
        <f t="shared" si="0"/>
        <v>9954000</v>
      </c>
      <c r="K8" s="42">
        <f t="shared" si="0"/>
        <v>2452394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19166000</v>
      </c>
      <c r="Q8" s="42">
        <f t="shared" si="0"/>
        <v>2452394</v>
      </c>
      <c r="R8" s="16">
        <f>IF(($H8       =0),0,((($J8       -$H8       )/$H8       )*100))</f>
        <v>8.0547112462006076</v>
      </c>
      <c r="S8" s="17">
        <f>IF(($I8       =0),0,((($K8       -$I8       )/$I8       )*100))</f>
        <v>0</v>
      </c>
      <c r="T8" s="16">
        <f>IF(($E8       =0),0,(($P8       /$E8       )*100))</f>
        <v>45.683367497735617</v>
      </c>
      <c r="U8" s="18">
        <f>IF(($E8       =0),0,(($Q8       /$E8       )*100))</f>
        <v>5.8454354769509465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34154000</v>
      </c>
      <c r="C9" s="43">
        <f t="shared" si="2"/>
        <v>0</v>
      </c>
      <c r="D9" s="43">
        <f t="shared" si="2"/>
        <v>0</v>
      </c>
      <c r="E9" s="43">
        <f t="shared" si="2"/>
        <v>34154000</v>
      </c>
      <c r="F9" s="44">
        <f t="shared" si="2"/>
        <v>34154000</v>
      </c>
      <c r="G9" s="45">
        <f t="shared" si="2"/>
        <v>22288000</v>
      </c>
      <c r="H9" s="44">
        <f t="shared" si="2"/>
        <v>9144000</v>
      </c>
      <c r="I9" s="45">
        <f t="shared" si="2"/>
        <v>0</v>
      </c>
      <c r="J9" s="44">
        <f t="shared" si="2"/>
        <v>9932000</v>
      </c>
      <c r="K9" s="45">
        <f t="shared" si="2"/>
        <v>2452394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19076000</v>
      </c>
      <c r="Q9" s="45">
        <f t="shared" si="2"/>
        <v>2452394</v>
      </c>
      <c r="R9" s="20">
        <f>IF(($H9       =0),0,((($J9       -$H9       )/$H9       )*100))</f>
        <v>8.6176727909011372</v>
      </c>
      <c r="S9" s="21">
        <f>IF(($I9       =0),0,((($K9       -$I9       )/$I9       )*100))</f>
        <v>0</v>
      </c>
      <c r="T9" s="20">
        <f>IF(($E9       =0),0,(($P9       /$E9       )*100))</f>
        <v>55.852901563506471</v>
      </c>
      <c r="U9" s="22">
        <f>IF(($E9       =0),0,(($Q9       /$E9       )*100))</f>
        <v>7.1804005387363121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13654000</v>
      </c>
      <c r="C10" s="46"/>
      <c r="D10" s="46"/>
      <c r="E10" s="46">
        <f t="shared" ref="E10:E41" si="4">$B10      +$C10      +$D10</f>
        <v>13654000</v>
      </c>
      <c r="F10" s="47">
        <v>13654000</v>
      </c>
      <c r="G10" s="48">
        <v>9000000</v>
      </c>
      <c r="H10" s="47">
        <v>807000</v>
      </c>
      <c r="I10" s="48"/>
      <c r="J10" s="47">
        <v>5631000</v>
      </c>
      <c r="K10" s="48"/>
      <c r="L10" s="47"/>
      <c r="M10" s="48"/>
      <c r="N10" s="47"/>
      <c r="O10" s="48"/>
      <c r="P10" s="47">
        <f t="shared" ref="P10:P41" si="5">$H10      +$J10      +$L10      +$N10</f>
        <v>6438000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597.76951672862447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47.151018016698401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3825000</v>
      </c>
      <c r="C13" s="46"/>
      <c r="D13" s="46"/>
      <c r="E13" s="46">
        <f t="shared" si="4"/>
        <v>3825000</v>
      </c>
      <c r="F13" s="47">
        <v>3825000</v>
      </c>
      <c r="G13" s="48">
        <v>650000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16675000</v>
      </c>
      <c r="C23" s="46"/>
      <c r="D23" s="46"/>
      <c r="E23" s="46">
        <f t="shared" si="4"/>
        <v>16675000</v>
      </c>
      <c r="F23" s="47">
        <v>16675000</v>
      </c>
      <c r="G23" s="48">
        <v>12638000</v>
      </c>
      <c r="H23" s="47">
        <v>8337000</v>
      </c>
      <c r="I23" s="48"/>
      <c r="J23" s="47">
        <v>4301000</v>
      </c>
      <c r="K23" s="48">
        <v>2452394</v>
      </c>
      <c r="L23" s="47"/>
      <c r="M23" s="48"/>
      <c r="N23" s="47"/>
      <c r="O23" s="48"/>
      <c r="P23" s="47">
        <f t="shared" si="5"/>
        <v>12638000</v>
      </c>
      <c r="Q23" s="48">
        <f t="shared" si="6"/>
        <v>2452394</v>
      </c>
      <c r="R23" s="24">
        <f t="shared" si="7"/>
        <v>-48.410699292311385</v>
      </c>
      <c r="S23" s="25">
        <f t="shared" si="8"/>
        <v>0</v>
      </c>
      <c r="T23" s="24">
        <f t="shared" si="9"/>
        <v>75.790104947526231</v>
      </c>
      <c r="U23" s="26">
        <f t="shared" si="10"/>
        <v>14.707010494752623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7800000</v>
      </c>
      <c r="C27" s="43">
        <f t="shared" si="11"/>
        <v>0</v>
      </c>
      <c r="D27" s="43">
        <f t="shared" si="11"/>
        <v>0</v>
      </c>
      <c r="E27" s="43">
        <f t="shared" si="11"/>
        <v>7800000</v>
      </c>
      <c r="F27" s="44">
        <f t="shared" si="11"/>
        <v>7800000</v>
      </c>
      <c r="G27" s="45">
        <f t="shared" si="11"/>
        <v>6088000</v>
      </c>
      <c r="H27" s="44">
        <f t="shared" si="11"/>
        <v>68000</v>
      </c>
      <c r="I27" s="45">
        <f t="shared" si="11"/>
        <v>0</v>
      </c>
      <c r="J27" s="44">
        <f t="shared" si="11"/>
        <v>22000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90000</v>
      </c>
      <c r="Q27" s="45">
        <f t="shared" si="11"/>
        <v>0</v>
      </c>
      <c r="R27" s="20">
        <f t="shared" si="7"/>
        <v>-67.64705882352942</v>
      </c>
      <c r="S27" s="21">
        <f t="shared" si="8"/>
        <v>0</v>
      </c>
      <c r="T27" s="20">
        <f t="shared" si="9"/>
        <v>1.153846153846154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68000</v>
      </c>
      <c r="I32" s="48"/>
      <c r="J32" s="47">
        <v>22000</v>
      </c>
      <c r="K32" s="48"/>
      <c r="L32" s="47"/>
      <c r="M32" s="48"/>
      <c r="N32" s="47"/>
      <c r="O32" s="48"/>
      <c r="P32" s="47">
        <f t="shared" si="5"/>
        <v>90000</v>
      </c>
      <c r="Q32" s="48">
        <f t="shared" si="6"/>
        <v>0</v>
      </c>
      <c r="R32" s="24">
        <f t="shared" si="7"/>
        <v>-67.64705882352942</v>
      </c>
      <c r="S32" s="25">
        <f t="shared" si="8"/>
        <v>0</v>
      </c>
      <c r="T32" s="24">
        <f t="shared" si="9"/>
        <v>9.4736842105263168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41954000</v>
      </c>
      <c r="C58" s="43">
        <f t="shared" si="26"/>
        <v>0</v>
      </c>
      <c r="D58" s="43">
        <f t="shared" si="26"/>
        <v>0</v>
      </c>
      <c r="E58" s="43">
        <f t="shared" si="26"/>
        <v>41954000</v>
      </c>
      <c r="F58" s="44">
        <f t="shared" si="26"/>
        <v>41954000</v>
      </c>
      <c r="G58" s="45">
        <f t="shared" si="26"/>
        <v>28376000</v>
      </c>
      <c r="H58" s="44">
        <f t="shared" si="26"/>
        <v>9212000</v>
      </c>
      <c r="I58" s="45">
        <f t="shared" si="26"/>
        <v>0</v>
      </c>
      <c r="J58" s="44">
        <f t="shared" si="26"/>
        <v>9954000</v>
      </c>
      <c r="K58" s="45">
        <f t="shared" si="26"/>
        <v>2452394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19166000</v>
      </c>
      <c r="Q58" s="45">
        <f t="shared" si="26"/>
        <v>2452394</v>
      </c>
      <c r="R58" s="20">
        <f t="shared" si="14"/>
        <v>8.0547112462006076</v>
      </c>
      <c r="S58" s="21">
        <f t="shared" si="15"/>
        <v>0</v>
      </c>
      <c r="T58" s="20">
        <f t="shared" si="16"/>
        <v>45.683367497735617</v>
      </c>
      <c r="U58" s="22">
        <f t="shared" si="17"/>
        <v>5.8454354769509465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41954000</v>
      </c>
      <c r="C62" s="55">
        <f t="shared" si="30"/>
        <v>0</v>
      </c>
      <c r="D62" s="55">
        <f t="shared" si="30"/>
        <v>0</v>
      </c>
      <c r="E62" s="55">
        <f t="shared" si="30"/>
        <v>41954000</v>
      </c>
      <c r="F62" s="56">
        <f t="shared" si="30"/>
        <v>41954000</v>
      </c>
      <c r="G62" s="57">
        <f t="shared" si="30"/>
        <v>28376000</v>
      </c>
      <c r="H62" s="56">
        <f t="shared" si="30"/>
        <v>9212000</v>
      </c>
      <c r="I62" s="57">
        <f t="shared" si="30"/>
        <v>0</v>
      </c>
      <c r="J62" s="56">
        <f t="shared" si="30"/>
        <v>9954000</v>
      </c>
      <c r="K62" s="57">
        <f t="shared" si="30"/>
        <v>2452394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19166000</v>
      </c>
      <c r="Q62" s="57">
        <f t="shared" si="30"/>
        <v>2452394</v>
      </c>
      <c r="R62" s="38">
        <f t="shared" si="14"/>
        <v>8.0547112462006076</v>
      </c>
      <c r="S62" s="39">
        <f t="shared" si="15"/>
        <v>0</v>
      </c>
      <c r="T62" s="38">
        <f t="shared" si="16"/>
        <v>45.683367497735617</v>
      </c>
      <c r="U62" s="39">
        <f t="shared" si="17"/>
        <v>5.8454354769509465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12473000</v>
      </c>
      <c r="C8" s="40">
        <f t="shared" si="0"/>
        <v>0</v>
      </c>
      <c r="D8" s="40">
        <f t="shared" si="0"/>
        <v>0</v>
      </c>
      <c r="E8" s="40">
        <f t="shared" si="0"/>
        <v>12473000</v>
      </c>
      <c r="F8" s="41">
        <f t="shared" si="0"/>
        <v>12473000</v>
      </c>
      <c r="G8" s="42">
        <f t="shared" si="0"/>
        <v>8088000</v>
      </c>
      <c r="H8" s="41">
        <f t="shared" si="0"/>
        <v>0</v>
      </c>
      <c r="I8" s="42">
        <f t="shared" si="0"/>
        <v>72432</v>
      </c>
      <c r="J8" s="41">
        <f t="shared" si="0"/>
        <v>0</v>
      </c>
      <c r="K8" s="42">
        <f t="shared" si="0"/>
        <v>1011495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1083927</v>
      </c>
      <c r="R8" s="16">
        <f>IF(($H8       =0),0,((($J8       -$H8       )/$H8       )*100))</f>
        <v>0</v>
      </c>
      <c r="S8" s="17">
        <f>IF(($I8       =0),0,((($K8       -$I8       )/$I8       )*100))</f>
        <v>1296.4753147779988</v>
      </c>
      <c r="T8" s="16">
        <f>IF(($E8       =0),0,(($P8       /$E8       )*100))</f>
        <v>0</v>
      </c>
      <c r="U8" s="18">
        <f>IF(($E8       =0),0,(($Q8       /$E8       )*100))</f>
        <v>8.6901868034955498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8673000</v>
      </c>
      <c r="C9" s="43">
        <f t="shared" si="2"/>
        <v>0</v>
      </c>
      <c r="D9" s="43">
        <f t="shared" si="2"/>
        <v>0</v>
      </c>
      <c r="E9" s="43">
        <f t="shared" si="2"/>
        <v>8673000</v>
      </c>
      <c r="F9" s="44">
        <f t="shared" si="2"/>
        <v>8673000</v>
      </c>
      <c r="G9" s="45">
        <f t="shared" si="2"/>
        <v>5000000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826990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826990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9.5352242591952034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8673000</v>
      </c>
      <c r="C10" s="46"/>
      <c r="D10" s="46"/>
      <c r="E10" s="46">
        <f t="shared" ref="E10:E41" si="4">$B10      +$C10      +$D10</f>
        <v>8673000</v>
      </c>
      <c r="F10" s="47">
        <v>8673000</v>
      </c>
      <c r="G10" s="48">
        <v>5000000</v>
      </c>
      <c r="H10" s="47"/>
      <c r="I10" s="48"/>
      <c r="J10" s="47"/>
      <c r="K10" s="48">
        <v>826990</v>
      </c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826990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9.5352242591952034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3800000</v>
      </c>
      <c r="C27" s="43">
        <f t="shared" si="11"/>
        <v>0</v>
      </c>
      <c r="D27" s="43">
        <f t="shared" si="11"/>
        <v>0</v>
      </c>
      <c r="E27" s="43">
        <f t="shared" si="11"/>
        <v>3800000</v>
      </c>
      <c r="F27" s="44">
        <f t="shared" si="11"/>
        <v>3800000</v>
      </c>
      <c r="G27" s="45">
        <f t="shared" si="11"/>
        <v>3088000</v>
      </c>
      <c r="H27" s="44">
        <f t="shared" si="11"/>
        <v>0</v>
      </c>
      <c r="I27" s="45">
        <f t="shared" si="11"/>
        <v>72432</v>
      </c>
      <c r="J27" s="44">
        <f t="shared" si="11"/>
        <v>0</v>
      </c>
      <c r="K27" s="45">
        <f t="shared" si="11"/>
        <v>184505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256937</v>
      </c>
      <c r="R27" s="20">
        <f t="shared" si="7"/>
        <v>0</v>
      </c>
      <c r="S27" s="21">
        <f t="shared" si="8"/>
        <v>154.72857300640601</v>
      </c>
      <c r="T27" s="20">
        <f t="shared" si="9"/>
        <v>0</v>
      </c>
      <c r="U27" s="22">
        <f t="shared" si="10"/>
        <v>6.7614999999999998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>
        <v>58253</v>
      </c>
      <c r="J30" s="47"/>
      <c r="K30" s="48">
        <v>96082</v>
      </c>
      <c r="L30" s="47"/>
      <c r="M30" s="48"/>
      <c r="N30" s="47"/>
      <c r="O30" s="48"/>
      <c r="P30" s="47">
        <f t="shared" si="5"/>
        <v>0</v>
      </c>
      <c r="Q30" s="48">
        <f t="shared" si="6"/>
        <v>154335</v>
      </c>
      <c r="R30" s="24">
        <f t="shared" si="7"/>
        <v>0</v>
      </c>
      <c r="S30" s="25">
        <f t="shared" si="8"/>
        <v>64.939144765076477</v>
      </c>
      <c r="T30" s="24">
        <f t="shared" si="9"/>
        <v>0</v>
      </c>
      <c r="U30" s="26">
        <f t="shared" si="10"/>
        <v>5.4152631578947368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/>
      <c r="I32" s="48">
        <v>14179</v>
      </c>
      <c r="J32" s="47"/>
      <c r="K32" s="48">
        <v>88423</v>
      </c>
      <c r="L32" s="47"/>
      <c r="M32" s="48"/>
      <c r="N32" s="47"/>
      <c r="O32" s="48"/>
      <c r="P32" s="47">
        <f t="shared" si="5"/>
        <v>0</v>
      </c>
      <c r="Q32" s="48">
        <f t="shared" si="6"/>
        <v>102602</v>
      </c>
      <c r="R32" s="24">
        <f t="shared" si="7"/>
        <v>0</v>
      </c>
      <c r="S32" s="25">
        <f t="shared" si="8"/>
        <v>523.61943719585304</v>
      </c>
      <c r="T32" s="24">
        <f t="shared" si="9"/>
        <v>0</v>
      </c>
      <c r="U32" s="26">
        <f t="shared" si="10"/>
        <v>10.800210526315791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12473000</v>
      </c>
      <c r="C58" s="43">
        <f t="shared" si="26"/>
        <v>0</v>
      </c>
      <c r="D58" s="43">
        <f t="shared" si="26"/>
        <v>0</v>
      </c>
      <c r="E58" s="43">
        <f t="shared" si="26"/>
        <v>12473000</v>
      </c>
      <c r="F58" s="44">
        <f t="shared" si="26"/>
        <v>12473000</v>
      </c>
      <c r="G58" s="45">
        <f t="shared" si="26"/>
        <v>8088000</v>
      </c>
      <c r="H58" s="44">
        <f t="shared" si="26"/>
        <v>0</v>
      </c>
      <c r="I58" s="45">
        <f t="shared" si="26"/>
        <v>72432</v>
      </c>
      <c r="J58" s="44">
        <f t="shared" si="26"/>
        <v>0</v>
      </c>
      <c r="K58" s="45">
        <f t="shared" si="26"/>
        <v>1011495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1083927</v>
      </c>
      <c r="R58" s="20">
        <f t="shared" si="14"/>
        <v>0</v>
      </c>
      <c r="S58" s="21">
        <f t="shared" si="15"/>
        <v>1296.4753147779988</v>
      </c>
      <c r="T58" s="20">
        <f t="shared" si="16"/>
        <v>0</v>
      </c>
      <c r="U58" s="22">
        <f t="shared" si="17"/>
        <v>8.6901868034955498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12473000</v>
      </c>
      <c r="C62" s="55">
        <f t="shared" si="30"/>
        <v>0</v>
      </c>
      <c r="D62" s="55">
        <f t="shared" si="30"/>
        <v>0</v>
      </c>
      <c r="E62" s="55">
        <f t="shared" si="30"/>
        <v>12473000</v>
      </c>
      <c r="F62" s="56">
        <f t="shared" si="30"/>
        <v>12473000</v>
      </c>
      <c r="G62" s="57">
        <f t="shared" si="30"/>
        <v>8088000</v>
      </c>
      <c r="H62" s="56">
        <f t="shared" si="30"/>
        <v>0</v>
      </c>
      <c r="I62" s="57">
        <f t="shared" si="30"/>
        <v>72432</v>
      </c>
      <c r="J62" s="56">
        <f t="shared" si="30"/>
        <v>0</v>
      </c>
      <c r="K62" s="57">
        <f t="shared" si="30"/>
        <v>1011495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1083927</v>
      </c>
      <c r="R62" s="38">
        <f t="shared" si="14"/>
        <v>0</v>
      </c>
      <c r="S62" s="39">
        <f t="shared" si="15"/>
        <v>1296.4753147779988</v>
      </c>
      <c r="T62" s="38">
        <f t="shared" si="16"/>
        <v>0</v>
      </c>
      <c r="U62" s="39">
        <f t="shared" si="17"/>
        <v>8.6901868034955498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11098000</v>
      </c>
      <c r="C8" s="40">
        <f t="shared" si="0"/>
        <v>0</v>
      </c>
      <c r="D8" s="40">
        <f t="shared" si="0"/>
        <v>0</v>
      </c>
      <c r="E8" s="40">
        <f t="shared" si="0"/>
        <v>11098000</v>
      </c>
      <c r="F8" s="41">
        <f t="shared" si="0"/>
        <v>11098000</v>
      </c>
      <c r="G8" s="42">
        <f t="shared" si="0"/>
        <v>10100000</v>
      </c>
      <c r="H8" s="41">
        <f t="shared" si="0"/>
        <v>2644000</v>
      </c>
      <c r="I8" s="42">
        <f t="shared" si="0"/>
        <v>0</v>
      </c>
      <c r="J8" s="41">
        <f t="shared" si="0"/>
        <v>5691000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8335000</v>
      </c>
      <c r="Q8" s="42">
        <f t="shared" si="0"/>
        <v>0</v>
      </c>
      <c r="R8" s="16">
        <f>IF(($H8       =0),0,((($J8       -$H8       )/$H8       )*100))</f>
        <v>115.24205748865354</v>
      </c>
      <c r="S8" s="17">
        <f>IF(($I8       =0),0,((($K8       -$I8       )/$I8       )*100))</f>
        <v>0</v>
      </c>
      <c r="T8" s="16">
        <f>IF(($E8       =0),0,(($P8       /$E8       )*100))</f>
        <v>75.103622274283651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7998000</v>
      </c>
      <c r="C9" s="43">
        <f t="shared" si="2"/>
        <v>0</v>
      </c>
      <c r="D9" s="43">
        <f t="shared" si="2"/>
        <v>0</v>
      </c>
      <c r="E9" s="43">
        <f t="shared" si="2"/>
        <v>7998000</v>
      </c>
      <c r="F9" s="44">
        <f t="shared" si="2"/>
        <v>7998000</v>
      </c>
      <c r="G9" s="45">
        <f t="shared" si="2"/>
        <v>7000000</v>
      </c>
      <c r="H9" s="44">
        <f t="shared" si="2"/>
        <v>1861000</v>
      </c>
      <c r="I9" s="45">
        <f t="shared" si="2"/>
        <v>0</v>
      </c>
      <c r="J9" s="44">
        <f t="shared" si="2"/>
        <v>4969000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6830000</v>
      </c>
      <c r="Q9" s="45">
        <f t="shared" si="2"/>
        <v>0</v>
      </c>
      <c r="R9" s="20">
        <f>IF(($H9       =0),0,((($J9       -$H9       )/$H9       )*100))</f>
        <v>167.00698549167114</v>
      </c>
      <c r="S9" s="21">
        <f>IF(($I9       =0),0,((($K9       -$I9       )/$I9       )*100))</f>
        <v>0</v>
      </c>
      <c r="T9" s="20">
        <f>IF(($E9       =0),0,(($P9       /$E9       )*100))</f>
        <v>85.396349087271815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7998000</v>
      </c>
      <c r="C10" s="46"/>
      <c r="D10" s="46"/>
      <c r="E10" s="46">
        <f t="shared" ref="E10:E41" si="4">$B10      +$C10      +$D10</f>
        <v>7998000</v>
      </c>
      <c r="F10" s="47">
        <v>7998000</v>
      </c>
      <c r="G10" s="48">
        <v>7000000</v>
      </c>
      <c r="H10" s="47">
        <v>1861000</v>
      </c>
      <c r="I10" s="48"/>
      <c r="J10" s="47">
        <v>4969000</v>
      </c>
      <c r="K10" s="48"/>
      <c r="L10" s="47"/>
      <c r="M10" s="48"/>
      <c r="N10" s="47"/>
      <c r="O10" s="48"/>
      <c r="P10" s="47">
        <f t="shared" ref="P10:P41" si="5">$H10      +$J10      +$L10      +$N10</f>
        <v>6830000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167.00698549167114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85.396349087271815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783000</v>
      </c>
      <c r="I27" s="45">
        <f t="shared" si="11"/>
        <v>0</v>
      </c>
      <c r="J27" s="44">
        <f t="shared" si="11"/>
        <v>722000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1505000</v>
      </c>
      <c r="Q27" s="45">
        <f t="shared" si="11"/>
        <v>0</v>
      </c>
      <c r="R27" s="20">
        <f t="shared" si="7"/>
        <v>-7.7905491698595144</v>
      </c>
      <c r="S27" s="21">
        <f t="shared" si="8"/>
        <v>0</v>
      </c>
      <c r="T27" s="20">
        <f t="shared" si="9"/>
        <v>48.548387096774192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783000</v>
      </c>
      <c r="I30" s="48"/>
      <c r="J30" s="47">
        <v>722000</v>
      </c>
      <c r="K30" s="48"/>
      <c r="L30" s="47"/>
      <c r="M30" s="48"/>
      <c r="N30" s="47"/>
      <c r="O30" s="48"/>
      <c r="P30" s="47">
        <f t="shared" si="5"/>
        <v>1505000</v>
      </c>
      <c r="Q30" s="48">
        <f t="shared" si="6"/>
        <v>0</v>
      </c>
      <c r="R30" s="24">
        <f t="shared" si="7"/>
        <v>-7.7905491698595144</v>
      </c>
      <c r="S30" s="25">
        <f t="shared" si="8"/>
        <v>0</v>
      </c>
      <c r="T30" s="24">
        <f t="shared" si="9"/>
        <v>48.548387096774192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12772000</v>
      </c>
      <c r="C42" s="52">
        <f t="shared" si="13"/>
        <v>0</v>
      </c>
      <c r="D42" s="52">
        <f t="shared" si="13"/>
        <v>0</v>
      </c>
      <c r="E42" s="52">
        <f t="shared" si="13"/>
        <v>12772000</v>
      </c>
      <c r="F42" s="53">
        <f t="shared" si="13"/>
        <v>12772000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12772000</v>
      </c>
      <c r="C43" s="43">
        <f t="shared" si="19"/>
        <v>0</v>
      </c>
      <c r="D43" s="43">
        <f t="shared" si="19"/>
        <v>0</v>
      </c>
      <c r="E43" s="43">
        <f t="shared" si="19"/>
        <v>12772000</v>
      </c>
      <c r="F43" s="44">
        <f t="shared" si="19"/>
        <v>12772000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3772000</v>
      </c>
      <c r="C45" s="46"/>
      <c r="D45" s="46"/>
      <c r="E45" s="46">
        <f t="shared" si="21"/>
        <v>3772000</v>
      </c>
      <c r="F45" s="47">
        <v>3772000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9000000</v>
      </c>
      <c r="C52" s="46"/>
      <c r="D52" s="46"/>
      <c r="E52" s="46">
        <f t="shared" si="21"/>
        <v>9000000</v>
      </c>
      <c r="F52" s="47">
        <v>9000000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23870000</v>
      </c>
      <c r="C58" s="43">
        <f t="shared" si="26"/>
        <v>0</v>
      </c>
      <c r="D58" s="43">
        <f t="shared" si="26"/>
        <v>0</v>
      </c>
      <c r="E58" s="43">
        <f t="shared" si="26"/>
        <v>23870000</v>
      </c>
      <c r="F58" s="44">
        <f t="shared" si="26"/>
        <v>23870000</v>
      </c>
      <c r="G58" s="45">
        <f t="shared" si="26"/>
        <v>10100000</v>
      </c>
      <c r="H58" s="44">
        <f t="shared" si="26"/>
        <v>2644000</v>
      </c>
      <c r="I58" s="45">
        <f t="shared" si="26"/>
        <v>0</v>
      </c>
      <c r="J58" s="44">
        <f t="shared" si="26"/>
        <v>5691000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8335000</v>
      </c>
      <c r="Q58" s="45">
        <f t="shared" si="26"/>
        <v>0</v>
      </c>
      <c r="R58" s="20">
        <f t="shared" si="14"/>
        <v>115.24205748865354</v>
      </c>
      <c r="S58" s="21">
        <f t="shared" si="15"/>
        <v>0</v>
      </c>
      <c r="T58" s="20">
        <f t="shared" si="16"/>
        <v>34.918307498952657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23870000</v>
      </c>
      <c r="C62" s="55">
        <f t="shared" si="30"/>
        <v>0</v>
      </c>
      <c r="D62" s="55">
        <f t="shared" si="30"/>
        <v>0</v>
      </c>
      <c r="E62" s="55">
        <f t="shared" si="30"/>
        <v>23870000</v>
      </c>
      <c r="F62" s="56">
        <f t="shared" si="30"/>
        <v>23870000</v>
      </c>
      <c r="G62" s="57">
        <f t="shared" si="30"/>
        <v>10100000</v>
      </c>
      <c r="H62" s="56">
        <f t="shared" si="30"/>
        <v>2644000</v>
      </c>
      <c r="I62" s="57">
        <f t="shared" si="30"/>
        <v>0</v>
      </c>
      <c r="J62" s="56">
        <f t="shared" si="30"/>
        <v>5691000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8335000</v>
      </c>
      <c r="Q62" s="57">
        <f t="shared" si="30"/>
        <v>0</v>
      </c>
      <c r="R62" s="38">
        <f t="shared" si="14"/>
        <v>115.24205748865354</v>
      </c>
      <c r="S62" s="39">
        <f t="shared" si="15"/>
        <v>0</v>
      </c>
      <c r="T62" s="38">
        <f t="shared" si="16"/>
        <v>34.918307498952657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372138000</v>
      </c>
      <c r="C8" s="40">
        <f t="shared" si="0"/>
        <v>0</v>
      </c>
      <c r="D8" s="40">
        <f t="shared" si="0"/>
        <v>0</v>
      </c>
      <c r="E8" s="40">
        <f t="shared" si="0"/>
        <v>372138000</v>
      </c>
      <c r="F8" s="41">
        <f t="shared" si="0"/>
        <v>372138000</v>
      </c>
      <c r="G8" s="42">
        <f t="shared" si="0"/>
        <v>326633000</v>
      </c>
      <c r="H8" s="41">
        <f t="shared" si="0"/>
        <v>41267000</v>
      </c>
      <c r="I8" s="42">
        <f t="shared" si="0"/>
        <v>12769254</v>
      </c>
      <c r="J8" s="41">
        <f t="shared" si="0"/>
        <v>88263000</v>
      </c>
      <c r="K8" s="42">
        <f t="shared" si="0"/>
        <v>66776322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129530000</v>
      </c>
      <c r="Q8" s="42">
        <f t="shared" si="0"/>
        <v>79545576</v>
      </c>
      <c r="R8" s="16">
        <f>IF(($H8       =0),0,((($J8       -$H8       )/$H8       )*100))</f>
        <v>113.88276346717716</v>
      </c>
      <c r="S8" s="17">
        <f>IF(($I8       =0),0,((($K8       -$I8       )/$I8       )*100))</f>
        <v>422.94614861604288</v>
      </c>
      <c r="T8" s="16">
        <f>IF(($E8       =0),0,(($P8       /$E8       )*100))</f>
        <v>34.806980206267568</v>
      </c>
      <c r="U8" s="18">
        <f>IF(($E8       =0),0,(($Q8       /$E8       )*100))</f>
        <v>21.375289811843992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335137000</v>
      </c>
      <c r="C9" s="43">
        <f t="shared" si="2"/>
        <v>0</v>
      </c>
      <c r="D9" s="43">
        <f t="shared" si="2"/>
        <v>0</v>
      </c>
      <c r="E9" s="43">
        <f t="shared" si="2"/>
        <v>335137000</v>
      </c>
      <c r="F9" s="44">
        <f t="shared" si="2"/>
        <v>335137000</v>
      </c>
      <c r="G9" s="45">
        <f t="shared" si="2"/>
        <v>308803000</v>
      </c>
      <c r="H9" s="44">
        <f t="shared" si="2"/>
        <v>33547000</v>
      </c>
      <c r="I9" s="45">
        <f t="shared" si="2"/>
        <v>7832234</v>
      </c>
      <c r="J9" s="44">
        <f t="shared" si="2"/>
        <v>85426000</v>
      </c>
      <c r="K9" s="45">
        <f t="shared" si="2"/>
        <v>61232310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118973000</v>
      </c>
      <c r="Q9" s="45">
        <f t="shared" si="2"/>
        <v>69064544</v>
      </c>
      <c r="R9" s="20">
        <f>IF(($H9       =0),0,((($J9       -$H9       )/$H9       )*100))</f>
        <v>154.64572092884609</v>
      </c>
      <c r="S9" s="21">
        <f>IF(($I9       =0),0,((($K9       -$I9       )/$I9       )*100))</f>
        <v>681.7987818035059</v>
      </c>
      <c r="T9" s="20">
        <f>IF(($E9       =0),0,(($P9       /$E9       )*100))</f>
        <v>35.499810525247881</v>
      </c>
      <c r="U9" s="22">
        <f>IF(($E9       =0),0,(($Q9       /$E9       )*100))</f>
        <v>20.607854101457015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40581000</v>
      </c>
      <c r="C14" s="46"/>
      <c r="D14" s="46"/>
      <c r="E14" s="46">
        <f t="shared" si="4"/>
        <v>40581000</v>
      </c>
      <c r="F14" s="47">
        <v>40581000</v>
      </c>
      <c r="G14" s="48">
        <v>25436000</v>
      </c>
      <c r="H14" s="47">
        <v>3472000</v>
      </c>
      <c r="I14" s="48">
        <v>2826959</v>
      </c>
      <c r="J14" s="47">
        <v>15113000</v>
      </c>
      <c r="K14" s="48">
        <v>11307713</v>
      </c>
      <c r="L14" s="47"/>
      <c r="M14" s="48"/>
      <c r="N14" s="47"/>
      <c r="O14" s="48"/>
      <c r="P14" s="47">
        <f t="shared" si="5"/>
        <v>18585000</v>
      </c>
      <c r="Q14" s="48">
        <f t="shared" si="6"/>
        <v>14134672</v>
      </c>
      <c r="R14" s="24">
        <f t="shared" si="7"/>
        <v>335.28225806451616</v>
      </c>
      <c r="S14" s="25">
        <f t="shared" si="8"/>
        <v>299.99564903488169</v>
      </c>
      <c r="T14" s="24">
        <f t="shared" si="9"/>
        <v>45.797294300288307</v>
      </c>
      <c r="U14" s="26">
        <f t="shared" si="10"/>
        <v>34.830763165027967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294556000</v>
      </c>
      <c r="C26" s="46"/>
      <c r="D26" s="46"/>
      <c r="E26" s="46">
        <f t="shared" si="4"/>
        <v>294556000</v>
      </c>
      <c r="F26" s="47">
        <v>294556000</v>
      </c>
      <c r="G26" s="48">
        <v>283367000</v>
      </c>
      <c r="H26" s="47">
        <v>30075000</v>
      </c>
      <c r="I26" s="48">
        <v>5005275</v>
      </c>
      <c r="J26" s="47">
        <v>70313000</v>
      </c>
      <c r="K26" s="48">
        <v>49924597</v>
      </c>
      <c r="L26" s="47"/>
      <c r="M26" s="48"/>
      <c r="N26" s="47"/>
      <c r="O26" s="48"/>
      <c r="P26" s="47">
        <f t="shared" si="5"/>
        <v>100388000</v>
      </c>
      <c r="Q26" s="48">
        <f t="shared" si="6"/>
        <v>54929872</v>
      </c>
      <c r="R26" s="24">
        <f t="shared" si="7"/>
        <v>133.79218620116376</v>
      </c>
      <c r="S26" s="25">
        <f t="shared" si="8"/>
        <v>897.4396411785566</v>
      </c>
      <c r="T26" s="24">
        <f t="shared" si="9"/>
        <v>34.081125490568859</v>
      </c>
      <c r="U26" s="26">
        <f t="shared" si="10"/>
        <v>18.648362959844647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37001000</v>
      </c>
      <c r="C27" s="43">
        <f t="shared" si="11"/>
        <v>0</v>
      </c>
      <c r="D27" s="43">
        <f t="shared" si="11"/>
        <v>0</v>
      </c>
      <c r="E27" s="43">
        <f t="shared" si="11"/>
        <v>37001000</v>
      </c>
      <c r="F27" s="44">
        <f t="shared" si="11"/>
        <v>37001000</v>
      </c>
      <c r="G27" s="45">
        <f t="shared" si="11"/>
        <v>17830000</v>
      </c>
      <c r="H27" s="44">
        <f t="shared" si="11"/>
        <v>7720000</v>
      </c>
      <c r="I27" s="45">
        <f t="shared" si="11"/>
        <v>4937020</v>
      </c>
      <c r="J27" s="44">
        <f t="shared" si="11"/>
        <v>2837000</v>
      </c>
      <c r="K27" s="45">
        <f t="shared" si="11"/>
        <v>5544012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10557000</v>
      </c>
      <c r="Q27" s="45">
        <f t="shared" si="11"/>
        <v>10481032</v>
      </c>
      <c r="R27" s="20">
        <f t="shared" si="7"/>
        <v>-63.251295336787564</v>
      </c>
      <c r="S27" s="21">
        <f t="shared" si="8"/>
        <v>12.294704092752308</v>
      </c>
      <c r="T27" s="20">
        <f t="shared" si="9"/>
        <v>28.531661306451177</v>
      </c>
      <c r="U27" s="22">
        <f t="shared" si="10"/>
        <v>28.326347936542255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18908000</v>
      </c>
      <c r="C29" s="46"/>
      <c r="D29" s="46"/>
      <c r="E29" s="46">
        <f t="shared" si="4"/>
        <v>18908000</v>
      </c>
      <c r="F29" s="47">
        <v>18908000</v>
      </c>
      <c r="G29" s="48">
        <v>6565000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139000</v>
      </c>
      <c r="I30" s="48">
        <v>93582</v>
      </c>
      <c r="J30" s="47">
        <v>153000</v>
      </c>
      <c r="K30" s="48">
        <v>147437</v>
      </c>
      <c r="L30" s="47"/>
      <c r="M30" s="48"/>
      <c r="N30" s="47"/>
      <c r="O30" s="48"/>
      <c r="P30" s="47">
        <f t="shared" si="5"/>
        <v>292000</v>
      </c>
      <c r="Q30" s="48">
        <f t="shared" si="6"/>
        <v>241019</v>
      </c>
      <c r="R30" s="24">
        <f t="shared" si="7"/>
        <v>10.071942446043165</v>
      </c>
      <c r="S30" s="25">
        <f t="shared" si="8"/>
        <v>57.548460173965076</v>
      </c>
      <c r="T30" s="24">
        <f t="shared" si="9"/>
        <v>29.2</v>
      </c>
      <c r="U30" s="26">
        <f t="shared" si="10"/>
        <v>24.101900000000001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6093000</v>
      </c>
      <c r="C32" s="46"/>
      <c r="D32" s="46"/>
      <c r="E32" s="46">
        <f t="shared" si="4"/>
        <v>6093000</v>
      </c>
      <c r="F32" s="47">
        <v>6093000</v>
      </c>
      <c r="G32" s="48">
        <v>4265000</v>
      </c>
      <c r="H32" s="47">
        <v>2900000</v>
      </c>
      <c r="I32" s="48">
        <v>2900346</v>
      </c>
      <c r="J32" s="47">
        <v>1365000</v>
      </c>
      <c r="K32" s="48">
        <v>1975237</v>
      </c>
      <c r="L32" s="47"/>
      <c r="M32" s="48"/>
      <c r="N32" s="47"/>
      <c r="O32" s="48"/>
      <c r="P32" s="47">
        <f t="shared" si="5"/>
        <v>4265000</v>
      </c>
      <c r="Q32" s="48">
        <f t="shared" si="6"/>
        <v>4875583</v>
      </c>
      <c r="R32" s="24">
        <f t="shared" si="7"/>
        <v>-52.931034482758619</v>
      </c>
      <c r="S32" s="25">
        <f t="shared" si="8"/>
        <v>-31.896504761845655</v>
      </c>
      <c r="T32" s="24">
        <f t="shared" si="9"/>
        <v>69.998358772361726</v>
      </c>
      <c r="U32" s="26">
        <f t="shared" si="10"/>
        <v>80.019415722960773</v>
      </c>
      <c r="V32" s="47"/>
      <c r="W32" s="48"/>
    </row>
    <row r="33" spans="1:23" ht="13" x14ac:dyDescent="0.3">
      <c r="A33" s="23" t="s">
        <v>60</v>
      </c>
      <c r="B33" s="46">
        <v>11000000</v>
      </c>
      <c r="C33" s="46"/>
      <c r="D33" s="46"/>
      <c r="E33" s="46">
        <f t="shared" si="4"/>
        <v>11000000</v>
      </c>
      <c r="F33" s="47">
        <v>11000000</v>
      </c>
      <c r="G33" s="48">
        <v>6000000</v>
      </c>
      <c r="H33" s="47">
        <v>4681000</v>
      </c>
      <c r="I33" s="48">
        <v>1943092</v>
      </c>
      <c r="J33" s="47">
        <v>1319000</v>
      </c>
      <c r="K33" s="48">
        <v>3421338</v>
      </c>
      <c r="L33" s="47"/>
      <c r="M33" s="48"/>
      <c r="N33" s="47"/>
      <c r="O33" s="48"/>
      <c r="P33" s="47">
        <f t="shared" si="5"/>
        <v>6000000</v>
      </c>
      <c r="Q33" s="48">
        <f t="shared" si="6"/>
        <v>5364430</v>
      </c>
      <c r="R33" s="24">
        <f t="shared" si="7"/>
        <v>-71.822260200811797</v>
      </c>
      <c r="S33" s="25">
        <f t="shared" si="8"/>
        <v>76.076994810333218</v>
      </c>
      <c r="T33" s="24">
        <f t="shared" si="9"/>
        <v>54.54545454545454</v>
      </c>
      <c r="U33" s="26">
        <f t="shared" si="10"/>
        <v>48.767545454545456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58517000</v>
      </c>
      <c r="C42" s="52">
        <f t="shared" si="13"/>
        <v>0</v>
      </c>
      <c r="D42" s="52">
        <f t="shared" si="13"/>
        <v>0</v>
      </c>
      <c r="E42" s="52">
        <f t="shared" si="13"/>
        <v>58517000</v>
      </c>
      <c r="F42" s="53">
        <f t="shared" si="13"/>
        <v>58517000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58517000</v>
      </c>
      <c r="C43" s="43">
        <f t="shared" si="19"/>
        <v>0</v>
      </c>
      <c r="D43" s="43">
        <f t="shared" si="19"/>
        <v>0</v>
      </c>
      <c r="E43" s="43">
        <f t="shared" si="19"/>
        <v>58517000</v>
      </c>
      <c r="F43" s="44">
        <f t="shared" si="19"/>
        <v>58517000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57517000</v>
      </c>
      <c r="C45" s="46"/>
      <c r="D45" s="46"/>
      <c r="E45" s="46">
        <f t="shared" si="21"/>
        <v>57517000</v>
      </c>
      <c r="F45" s="47">
        <v>57517000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430655000</v>
      </c>
      <c r="C58" s="43">
        <f t="shared" si="26"/>
        <v>0</v>
      </c>
      <c r="D58" s="43">
        <f t="shared" si="26"/>
        <v>0</v>
      </c>
      <c r="E58" s="43">
        <f t="shared" si="26"/>
        <v>430655000</v>
      </c>
      <c r="F58" s="44">
        <f t="shared" si="26"/>
        <v>430655000</v>
      </c>
      <c r="G58" s="45">
        <f t="shared" si="26"/>
        <v>326633000</v>
      </c>
      <c r="H58" s="44">
        <f t="shared" si="26"/>
        <v>41267000</v>
      </c>
      <c r="I58" s="45">
        <f t="shared" si="26"/>
        <v>12769254</v>
      </c>
      <c r="J58" s="44">
        <f t="shared" si="26"/>
        <v>88263000</v>
      </c>
      <c r="K58" s="45">
        <f t="shared" si="26"/>
        <v>66776322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129530000</v>
      </c>
      <c r="Q58" s="45">
        <f t="shared" si="26"/>
        <v>79545576</v>
      </c>
      <c r="R58" s="20">
        <f t="shared" si="14"/>
        <v>113.88276346717716</v>
      </c>
      <c r="S58" s="21">
        <f t="shared" si="15"/>
        <v>422.94614861604288</v>
      </c>
      <c r="T58" s="20">
        <f t="shared" si="16"/>
        <v>30.077440178333003</v>
      </c>
      <c r="U58" s="22">
        <f t="shared" si="17"/>
        <v>18.470835355446937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518034000</v>
      </c>
      <c r="C59" s="43">
        <f t="shared" si="28"/>
        <v>0</v>
      </c>
      <c r="D59" s="43">
        <f t="shared" si="28"/>
        <v>0</v>
      </c>
      <c r="E59" s="43">
        <f t="shared" si="28"/>
        <v>518034000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27754070</v>
      </c>
      <c r="J59" s="44">
        <f t="shared" si="28"/>
        <v>0</v>
      </c>
      <c r="K59" s="45">
        <f t="shared" si="28"/>
        <v>143369119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171123189</v>
      </c>
      <c r="R59" s="20">
        <f t="shared" si="14"/>
        <v>0</v>
      </c>
      <c r="S59" s="21">
        <f t="shared" si="15"/>
        <v>416.56971031636078</v>
      </c>
      <c r="T59" s="20">
        <f t="shared" si="16"/>
        <v>0</v>
      </c>
      <c r="U59" s="22">
        <f t="shared" si="17"/>
        <v>33.033196469729788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518034000</v>
      </c>
      <c r="C60" s="49"/>
      <c r="D60" s="49"/>
      <c r="E60" s="49">
        <f t="shared" si="21"/>
        <v>518034000</v>
      </c>
      <c r="F60" s="50"/>
      <c r="G60" s="51"/>
      <c r="H60" s="50"/>
      <c r="I60" s="51">
        <v>27754070</v>
      </c>
      <c r="J60" s="50"/>
      <c r="K60" s="51">
        <v>143369119</v>
      </c>
      <c r="L60" s="50"/>
      <c r="M60" s="51"/>
      <c r="N60" s="50"/>
      <c r="O60" s="51"/>
      <c r="P60" s="50">
        <f t="shared" si="22"/>
        <v>0</v>
      </c>
      <c r="Q60" s="51">
        <f t="shared" si="23"/>
        <v>171123189</v>
      </c>
      <c r="R60" s="28">
        <f t="shared" si="14"/>
        <v>0</v>
      </c>
      <c r="S60" s="29">
        <f t="shared" si="15"/>
        <v>416.56971031636078</v>
      </c>
      <c r="T60" s="28">
        <f t="shared" si="16"/>
        <v>0</v>
      </c>
      <c r="U60" s="30">
        <f t="shared" si="17"/>
        <v>33.033196469729788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948689000</v>
      </c>
      <c r="C62" s="55">
        <f t="shared" si="30"/>
        <v>0</v>
      </c>
      <c r="D62" s="55">
        <f t="shared" si="30"/>
        <v>0</v>
      </c>
      <c r="E62" s="55">
        <f t="shared" si="30"/>
        <v>948689000</v>
      </c>
      <c r="F62" s="56">
        <f t="shared" si="30"/>
        <v>430655000</v>
      </c>
      <c r="G62" s="57">
        <f t="shared" si="30"/>
        <v>326633000</v>
      </c>
      <c r="H62" s="56">
        <f t="shared" si="30"/>
        <v>41267000</v>
      </c>
      <c r="I62" s="57">
        <f t="shared" si="30"/>
        <v>40523324</v>
      </c>
      <c r="J62" s="56">
        <f t="shared" si="30"/>
        <v>88263000</v>
      </c>
      <c r="K62" s="57">
        <f t="shared" si="30"/>
        <v>210145441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129530000</v>
      </c>
      <c r="Q62" s="57">
        <f t="shared" si="30"/>
        <v>250668765</v>
      </c>
      <c r="R62" s="38">
        <f t="shared" si="14"/>
        <v>113.88276346717716</v>
      </c>
      <c r="S62" s="39">
        <f t="shared" si="15"/>
        <v>418.57898182291268</v>
      </c>
      <c r="T62" s="38">
        <f t="shared" si="16"/>
        <v>13.653578780822798</v>
      </c>
      <c r="U62" s="39">
        <f t="shared" si="17"/>
        <v>26.422649045156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813404000</v>
      </c>
      <c r="C8" s="40">
        <f t="shared" si="0"/>
        <v>0</v>
      </c>
      <c r="D8" s="40">
        <f t="shared" si="0"/>
        <v>0</v>
      </c>
      <c r="E8" s="40">
        <f t="shared" si="0"/>
        <v>813404000</v>
      </c>
      <c r="F8" s="41">
        <f t="shared" si="0"/>
        <v>813404000</v>
      </c>
      <c r="G8" s="42">
        <f t="shared" si="0"/>
        <v>632731000</v>
      </c>
      <c r="H8" s="41">
        <f t="shared" si="0"/>
        <v>247938000</v>
      </c>
      <c r="I8" s="42">
        <f t="shared" si="0"/>
        <v>124352953</v>
      </c>
      <c r="J8" s="41">
        <f t="shared" si="0"/>
        <v>257765000</v>
      </c>
      <c r="K8" s="42">
        <f t="shared" si="0"/>
        <v>236385016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505703000</v>
      </c>
      <c r="Q8" s="42">
        <f t="shared" si="0"/>
        <v>360737969</v>
      </c>
      <c r="R8" s="16">
        <f>IF(($H8       =0),0,((($J8       -$H8       )/$H8       )*100))</f>
        <v>3.9634908727181797</v>
      </c>
      <c r="S8" s="17">
        <f>IF(($I8       =0),0,((($K8       -$I8       )/$I8       )*100))</f>
        <v>90.092000469019823</v>
      </c>
      <c r="T8" s="16">
        <f>IF(($E8       =0),0,(($P8       /$E8       )*100))</f>
        <v>62.171196600951063</v>
      </c>
      <c r="U8" s="18">
        <f>IF(($E8       =0),0,(($Q8       /$E8       )*100))</f>
        <v>44.349175686374792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805127000</v>
      </c>
      <c r="C9" s="43">
        <f t="shared" si="2"/>
        <v>0</v>
      </c>
      <c r="D9" s="43">
        <f t="shared" si="2"/>
        <v>0</v>
      </c>
      <c r="E9" s="43">
        <f t="shared" si="2"/>
        <v>805127000</v>
      </c>
      <c r="F9" s="44">
        <f t="shared" si="2"/>
        <v>805127000</v>
      </c>
      <c r="G9" s="45">
        <f t="shared" si="2"/>
        <v>626577000</v>
      </c>
      <c r="H9" s="44">
        <f t="shared" si="2"/>
        <v>244168000</v>
      </c>
      <c r="I9" s="45">
        <f t="shared" si="2"/>
        <v>122372938</v>
      </c>
      <c r="J9" s="44">
        <f t="shared" si="2"/>
        <v>256180000</v>
      </c>
      <c r="K9" s="45">
        <f t="shared" si="2"/>
        <v>233010333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500348000</v>
      </c>
      <c r="Q9" s="45">
        <f t="shared" si="2"/>
        <v>355383271</v>
      </c>
      <c r="R9" s="20">
        <f>IF(($H9       =0),0,((($J9       -$H9       )/$H9       )*100))</f>
        <v>4.9195635791749943</v>
      </c>
      <c r="S9" s="21">
        <f>IF(($I9       =0),0,((($K9       -$I9       )/$I9       )*100))</f>
        <v>90.41001777696961</v>
      </c>
      <c r="T9" s="20">
        <f>IF(($E9       =0),0,(($P9       /$E9       )*100))</f>
        <v>62.145226777887217</v>
      </c>
      <c r="U9" s="22">
        <f>IF(($E9       =0),0,(($Q9       /$E9       )*100))</f>
        <v>44.140026480294416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271683000</v>
      </c>
      <c r="C10" s="46"/>
      <c r="D10" s="46"/>
      <c r="E10" s="46">
        <f t="shared" ref="E10:E41" si="4">$B10      +$C10      +$D10</f>
        <v>271683000</v>
      </c>
      <c r="F10" s="47">
        <v>271683000</v>
      </c>
      <c r="G10" s="48">
        <v>224000000</v>
      </c>
      <c r="H10" s="47">
        <v>99660000</v>
      </c>
      <c r="I10" s="48">
        <v>54413737</v>
      </c>
      <c r="J10" s="47">
        <v>91803000</v>
      </c>
      <c r="K10" s="48">
        <v>39504365</v>
      </c>
      <c r="L10" s="47"/>
      <c r="M10" s="48"/>
      <c r="N10" s="47"/>
      <c r="O10" s="48"/>
      <c r="P10" s="47">
        <f t="shared" ref="P10:P41" si="5">$H10      +$J10      +$L10      +$N10</f>
        <v>191463000</v>
      </c>
      <c r="Q10" s="48">
        <f t="shared" ref="Q10:Q41" si="6">$I10      +$K10      +$M10      +$O10</f>
        <v>93918102</v>
      </c>
      <c r="R10" s="24">
        <f t="shared" ref="R10:R41" si="7">IF(($H10      =0),0,((($J10      -$H10      )/$H10      )*100))</f>
        <v>-7.8838049367850687</v>
      </c>
      <c r="S10" s="25">
        <f t="shared" ref="S10:S41" si="8">IF(($I10      =0),0,((($K10      -$I10      )/$I10      )*100))</f>
        <v>-27.4000148161116</v>
      </c>
      <c r="T10" s="24">
        <f t="shared" ref="T10:T41" si="9">IF(($E10      =0),0,(($P10      /$E10      )*100))</f>
        <v>70.472940890670372</v>
      </c>
      <c r="U10" s="26">
        <f t="shared" ref="U10:U41" si="10">IF(($E10      =0),0,(($Q10      /$E10      )*100))</f>
        <v>34.569002109075655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2539000</v>
      </c>
      <c r="C16" s="46"/>
      <c r="D16" s="46"/>
      <c r="E16" s="46">
        <f t="shared" si="4"/>
        <v>2539000</v>
      </c>
      <c r="F16" s="47">
        <v>2539000</v>
      </c>
      <c r="G16" s="48">
        <v>1777000</v>
      </c>
      <c r="H16" s="47"/>
      <c r="I16" s="48"/>
      <c r="J16" s="47">
        <v>2512000</v>
      </c>
      <c r="K16" s="48">
        <v>1113188</v>
      </c>
      <c r="L16" s="47"/>
      <c r="M16" s="48"/>
      <c r="N16" s="47"/>
      <c r="O16" s="48"/>
      <c r="P16" s="47">
        <f t="shared" si="5"/>
        <v>2512000</v>
      </c>
      <c r="Q16" s="48">
        <f t="shared" si="6"/>
        <v>1113188</v>
      </c>
      <c r="R16" s="24">
        <f t="shared" si="7"/>
        <v>0</v>
      </c>
      <c r="S16" s="25">
        <f t="shared" si="8"/>
        <v>0</v>
      </c>
      <c r="T16" s="24">
        <f t="shared" si="9"/>
        <v>98.936589208349744</v>
      </c>
      <c r="U16" s="26">
        <f t="shared" si="10"/>
        <v>43.84356045687278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430905000</v>
      </c>
      <c r="C22" s="46"/>
      <c r="D22" s="46"/>
      <c r="E22" s="46">
        <f t="shared" si="4"/>
        <v>430905000</v>
      </c>
      <c r="F22" s="47">
        <v>430905000</v>
      </c>
      <c r="G22" s="48">
        <v>320800000</v>
      </c>
      <c r="H22" s="47">
        <v>123175000</v>
      </c>
      <c r="I22" s="48">
        <v>42351652</v>
      </c>
      <c r="J22" s="47">
        <v>125388000</v>
      </c>
      <c r="K22" s="48">
        <v>161373507</v>
      </c>
      <c r="L22" s="47"/>
      <c r="M22" s="48"/>
      <c r="N22" s="47"/>
      <c r="O22" s="48"/>
      <c r="P22" s="47">
        <f t="shared" si="5"/>
        <v>248563000</v>
      </c>
      <c r="Q22" s="48">
        <f t="shared" si="6"/>
        <v>203725159</v>
      </c>
      <c r="R22" s="24">
        <f t="shared" si="7"/>
        <v>1.796630809823422</v>
      </c>
      <c r="S22" s="25">
        <f t="shared" si="8"/>
        <v>281.03237861890256</v>
      </c>
      <c r="T22" s="24">
        <f t="shared" si="9"/>
        <v>57.683944256854758</v>
      </c>
      <c r="U22" s="26">
        <f t="shared" si="10"/>
        <v>47.278439331175086</v>
      </c>
      <c r="V22" s="47"/>
      <c r="W22" s="48"/>
    </row>
    <row r="23" spans="1:23" ht="13" x14ac:dyDescent="0.3">
      <c r="A23" s="23" t="s">
        <v>50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80000000</v>
      </c>
      <c r="H23" s="47">
        <v>21333000</v>
      </c>
      <c r="I23" s="48">
        <v>25607549</v>
      </c>
      <c r="J23" s="47">
        <v>36477000</v>
      </c>
      <c r="K23" s="48">
        <v>31019273</v>
      </c>
      <c r="L23" s="47"/>
      <c r="M23" s="48"/>
      <c r="N23" s="47"/>
      <c r="O23" s="48"/>
      <c r="P23" s="47">
        <f t="shared" si="5"/>
        <v>57810000</v>
      </c>
      <c r="Q23" s="48">
        <f t="shared" si="6"/>
        <v>56626822</v>
      </c>
      <c r="R23" s="24">
        <f t="shared" si="7"/>
        <v>70.988609197018704</v>
      </c>
      <c r="S23" s="25">
        <f t="shared" si="8"/>
        <v>21.133315023628384</v>
      </c>
      <c r="T23" s="24">
        <f t="shared" si="9"/>
        <v>57.809999999999995</v>
      </c>
      <c r="U23" s="26">
        <f t="shared" si="10"/>
        <v>56.626821999999997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8277000</v>
      </c>
      <c r="C27" s="43">
        <f t="shared" si="11"/>
        <v>0</v>
      </c>
      <c r="D27" s="43">
        <f t="shared" si="11"/>
        <v>0</v>
      </c>
      <c r="E27" s="43">
        <f t="shared" si="11"/>
        <v>8277000</v>
      </c>
      <c r="F27" s="44">
        <f t="shared" si="11"/>
        <v>8277000</v>
      </c>
      <c r="G27" s="45">
        <f t="shared" si="11"/>
        <v>6154000</v>
      </c>
      <c r="H27" s="44">
        <f t="shared" si="11"/>
        <v>3770000</v>
      </c>
      <c r="I27" s="45">
        <f t="shared" si="11"/>
        <v>1980015</v>
      </c>
      <c r="J27" s="44">
        <f t="shared" si="11"/>
        <v>1585000</v>
      </c>
      <c r="K27" s="45">
        <f t="shared" si="11"/>
        <v>3374683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5355000</v>
      </c>
      <c r="Q27" s="45">
        <f t="shared" si="11"/>
        <v>5354698</v>
      </c>
      <c r="R27" s="20">
        <f t="shared" si="7"/>
        <v>-57.95755968169761</v>
      </c>
      <c r="S27" s="21">
        <f t="shared" si="8"/>
        <v>70.437244162291705</v>
      </c>
      <c r="T27" s="20">
        <f t="shared" si="9"/>
        <v>64.697354113809354</v>
      </c>
      <c r="U27" s="22">
        <f t="shared" si="10"/>
        <v>64.693705448834109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185000</v>
      </c>
      <c r="I30" s="48">
        <v>211015</v>
      </c>
      <c r="J30" s="47">
        <v>216000</v>
      </c>
      <c r="K30" s="48">
        <v>189683</v>
      </c>
      <c r="L30" s="47"/>
      <c r="M30" s="48"/>
      <c r="N30" s="47"/>
      <c r="O30" s="48"/>
      <c r="P30" s="47">
        <f t="shared" si="5"/>
        <v>401000</v>
      </c>
      <c r="Q30" s="48">
        <f t="shared" si="6"/>
        <v>400698</v>
      </c>
      <c r="R30" s="24">
        <f t="shared" si="7"/>
        <v>16.756756756756758</v>
      </c>
      <c r="S30" s="25">
        <f t="shared" si="8"/>
        <v>-10.109233940715114</v>
      </c>
      <c r="T30" s="24">
        <f t="shared" si="9"/>
        <v>33.416666666666664</v>
      </c>
      <c r="U30" s="26">
        <f t="shared" si="10"/>
        <v>33.391500000000001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7077000</v>
      </c>
      <c r="C32" s="46"/>
      <c r="D32" s="46"/>
      <c r="E32" s="46">
        <f t="shared" si="4"/>
        <v>7077000</v>
      </c>
      <c r="F32" s="47">
        <v>7077000</v>
      </c>
      <c r="G32" s="48">
        <v>4954000</v>
      </c>
      <c r="H32" s="47">
        <v>3585000</v>
      </c>
      <c r="I32" s="48">
        <v>1769000</v>
      </c>
      <c r="J32" s="47">
        <v>1369000</v>
      </c>
      <c r="K32" s="48">
        <v>3185000</v>
      </c>
      <c r="L32" s="47"/>
      <c r="M32" s="48"/>
      <c r="N32" s="47"/>
      <c r="O32" s="48"/>
      <c r="P32" s="47">
        <f t="shared" si="5"/>
        <v>4954000</v>
      </c>
      <c r="Q32" s="48">
        <f t="shared" si="6"/>
        <v>4954000</v>
      </c>
      <c r="R32" s="24">
        <f t="shared" si="7"/>
        <v>-61.813110181311018</v>
      </c>
      <c r="S32" s="25">
        <f t="shared" si="8"/>
        <v>80.045223289994354</v>
      </c>
      <c r="T32" s="24">
        <f t="shared" si="9"/>
        <v>70.001413028119259</v>
      </c>
      <c r="U32" s="26">
        <f t="shared" si="10"/>
        <v>70.001413028119259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815404000</v>
      </c>
      <c r="C58" s="43">
        <f t="shared" si="26"/>
        <v>0</v>
      </c>
      <c r="D58" s="43">
        <f t="shared" si="26"/>
        <v>0</v>
      </c>
      <c r="E58" s="43">
        <f t="shared" si="26"/>
        <v>815404000</v>
      </c>
      <c r="F58" s="44">
        <f t="shared" si="26"/>
        <v>815404000</v>
      </c>
      <c r="G58" s="45">
        <f t="shared" si="26"/>
        <v>632731000</v>
      </c>
      <c r="H58" s="44">
        <f t="shared" si="26"/>
        <v>247938000</v>
      </c>
      <c r="I58" s="45">
        <f t="shared" si="26"/>
        <v>124352953</v>
      </c>
      <c r="J58" s="44">
        <f t="shared" si="26"/>
        <v>257765000</v>
      </c>
      <c r="K58" s="45">
        <f t="shared" si="26"/>
        <v>236385016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505703000</v>
      </c>
      <c r="Q58" s="45">
        <f t="shared" si="26"/>
        <v>360737969</v>
      </c>
      <c r="R58" s="20">
        <f t="shared" si="14"/>
        <v>3.9634908727181797</v>
      </c>
      <c r="S58" s="21">
        <f t="shared" si="15"/>
        <v>90.092000469019823</v>
      </c>
      <c r="T58" s="20">
        <f t="shared" si="16"/>
        <v>62.018704838337804</v>
      </c>
      <c r="U58" s="22">
        <f t="shared" si="17"/>
        <v>44.240397275461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815404000</v>
      </c>
      <c r="C62" s="55">
        <f t="shared" si="30"/>
        <v>0</v>
      </c>
      <c r="D62" s="55">
        <f t="shared" si="30"/>
        <v>0</v>
      </c>
      <c r="E62" s="55">
        <f t="shared" si="30"/>
        <v>815404000</v>
      </c>
      <c r="F62" s="56">
        <f t="shared" si="30"/>
        <v>815404000</v>
      </c>
      <c r="G62" s="57">
        <f t="shared" si="30"/>
        <v>632731000</v>
      </c>
      <c r="H62" s="56">
        <f t="shared" si="30"/>
        <v>247938000</v>
      </c>
      <c r="I62" s="57">
        <f t="shared" si="30"/>
        <v>124352953</v>
      </c>
      <c r="J62" s="56">
        <f t="shared" si="30"/>
        <v>257765000</v>
      </c>
      <c r="K62" s="57">
        <f t="shared" si="30"/>
        <v>236385016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505703000</v>
      </c>
      <c r="Q62" s="57">
        <f t="shared" si="30"/>
        <v>360737969</v>
      </c>
      <c r="R62" s="38">
        <f t="shared" si="14"/>
        <v>3.9634908727181797</v>
      </c>
      <c r="S62" s="39">
        <f t="shared" si="15"/>
        <v>90.092000469019823</v>
      </c>
      <c r="T62" s="38">
        <f t="shared" si="16"/>
        <v>62.018704838337804</v>
      </c>
      <c r="U62" s="39">
        <f t="shared" si="17"/>
        <v>44.240397275461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25019000</v>
      </c>
      <c r="C8" s="40">
        <f t="shared" si="0"/>
        <v>0</v>
      </c>
      <c r="D8" s="40">
        <f t="shared" si="0"/>
        <v>0</v>
      </c>
      <c r="E8" s="40">
        <f t="shared" si="0"/>
        <v>25019000</v>
      </c>
      <c r="F8" s="41">
        <f t="shared" si="0"/>
        <v>25019000</v>
      </c>
      <c r="G8" s="42">
        <f t="shared" si="0"/>
        <v>14870000</v>
      </c>
      <c r="H8" s="41">
        <f t="shared" si="0"/>
        <v>2470000</v>
      </c>
      <c r="I8" s="42">
        <f t="shared" si="0"/>
        <v>0</v>
      </c>
      <c r="J8" s="41">
        <f t="shared" si="0"/>
        <v>2301000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4771000</v>
      </c>
      <c r="Q8" s="42">
        <f t="shared" si="0"/>
        <v>0</v>
      </c>
      <c r="R8" s="16">
        <f>IF(($H8       =0),0,((($J8       -$H8       )/$H8       )*100))</f>
        <v>-6.8421052631578956</v>
      </c>
      <c r="S8" s="17">
        <f>IF(($I8       =0),0,((($K8       -$I8       )/$I8       )*100))</f>
        <v>0</v>
      </c>
      <c r="T8" s="16">
        <f>IF(($E8       =0),0,(($P8       /$E8       )*100))</f>
        <v>19.069507174547343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21919000</v>
      </c>
      <c r="C9" s="43">
        <f t="shared" si="2"/>
        <v>0</v>
      </c>
      <c r="D9" s="43">
        <f t="shared" si="2"/>
        <v>0</v>
      </c>
      <c r="E9" s="43">
        <f t="shared" si="2"/>
        <v>21919000</v>
      </c>
      <c r="F9" s="44">
        <f t="shared" si="2"/>
        <v>21919000</v>
      </c>
      <c r="G9" s="45">
        <f t="shared" si="2"/>
        <v>11770000</v>
      </c>
      <c r="H9" s="44">
        <f t="shared" si="2"/>
        <v>1415000</v>
      </c>
      <c r="I9" s="45">
        <f t="shared" si="2"/>
        <v>0</v>
      </c>
      <c r="J9" s="44">
        <f t="shared" si="2"/>
        <v>1322000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2737000</v>
      </c>
      <c r="Q9" s="45">
        <f t="shared" si="2"/>
        <v>0</v>
      </c>
      <c r="R9" s="20">
        <f>IF(($H9       =0),0,((($J9       -$H9       )/$H9       )*100))</f>
        <v>-6.5724381625441701</v>
      </c>
      <c r="S9" s="21">
        <f>IF(($I9       =0),0,((($K9       -$I9       )/$I9       )*100))</f>
        <v>0</v>
      </c>
      <c r="T9" s="20">
        <f>IF(($E9       =0),0,(($P9       /$E9       )*100))</f>
        <v>12.48688352570829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10379000</v>
      </c>
      <c r="C10" s="46"/>
      <c r="D10" s="46"/>
      <c r="E10" s="46">
        <f t="shared" ref="E10:E41" si="4">$B10      +$C10      +$D10</f>
        <v>10379000</v>
      </c>
      <c r="F10" s="47">
        <v>10379000</v>
      </c>
      <c r="G10" s="48">
        <v>6000000</v>
      </c>
      <c r="H10" s="47">
        <v>1415000</v>
      </c>
      <c r="I10" s="48"/>
      <c r="J10" s="47">
        <v>1322000</v>
      </c>
      <c r="K10" s="48"/>
      <c r="L10" s="47"/>
      <c r="M10" s="48"/>
      <c r="N10" s="47"/>
      <c r="O10" s="48"/>
      <c r="P10" s="47">
        <f t="shared" ref="P10:P41" si="5">$H10      +$J10      +$L10      +$N10</f>
        <v>2737000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-6.5724381625441701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26.370555930243761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11540000</v>
      </c>
      <c r="C23" s="46"/>
      <c r="D23" s="46"/>
      <c r="E23" s="46">
        <f t="shared" si="4"/>
        <v>11540000</v>
      </c>
      <c r="F23" s="47">
        <v>11540000</v>
      </c>
      <c r="G23" s="48">
        <v>5770000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1055000</v>
      </c>
      <c r="I27" s="45">
        <f t="shared" si="11"/>
        <v>0</v>
      </c>
      <c r="J27" s="44">
        <f t="shared" si="11"/>
        <v>979000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2034000</v>
      </c>
      <c r="Q27" s="45">
        <f t="shared" si="11"/>
        <v>0</v>
      </c>
      <c r="R27" s="20">
        <f t="shared" si="7"/>
        <v>-7.2037914691943126</v>
      </c>
      <c r="S27" s="21">
        <f t="shared" si="8"/>
        <v>0</v>
      </c>
      <c r="T27" s="20">
        <f t="shared" si="9"/>
        <v>65.612903225806448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1055000</v>
      </c>
      <c r="I30" s="48"/>
      <c r="J30" s="47">
        <v>979000</v>
      </c>
      <c r="K30" s="48"/>
      <c r="L30" s="47"/>
      <c r="M30" s="48"/>
      <c r="N30" s="47"/>
      <c r="O30" s="48"/>
      <c r="P30" s="47">
        <f t="shared" si="5"/>
        <v>2034000</v>
      </c>
      <c r="Q30" s="48">
        <f t="shared" si="6"/>
        <v>0</v>
      </c>
      <c r="R30" s="24">
        <f t="shared" si="7"/>
        <v>-7.2037914691943126</v>
      </c>
      <c r="S30" s="25">
        <f t="shared" si="8"/>
        <v>0</v>
      </c>
      <c r="T30" s="24">
        <f t="shared" si="9"/>
        <v>65.612903225806448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100000</v>
      </c>
      <c r="C42" s="52">
        <f t="shared" si="13"/>
        <v>0</v>
      </c>
      <c r="D42" s="52">
        <f t="shared" si="13"/>
        <v>0</v>
      </c>
      <c r="E42" s="52">
        <f t="shared" si="13"/>
        <v>100000</v>
      </c>
      <c r="F42" s="53">
        <f t="shared" si="13"/>
        <v>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100000</v>
      </c>
      <c r="C43" s="43">
        <f t="shared" si="19"/>
        <v>0</v>
      </c>
      <c r="D43" s="43">
        <f t="shared" si="19"/>
        <v>0</v>
      </c>
      <c r="E43" s="43">
        <f t="shared" si="19"/>
        <v>100000</v>
      </c>
      <c r="F43" s="44">
        <f t="shared" si="19"/>
        <v>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25119000</v>
      </c>
      <c r="C58" s="43">
        <f t="shared" si="26"/>
        <v>0</v>
      </c>
      <c r="D58" s="43">
        <f t="shared" si="26"/>
        <v>0</v>
      </c>
      <c r="E58" s="43">
        <f t="shared" si="26"/>
        <v>25119000</v>
      </c>
      <c r="F58" s="44">
        <f t="shared" si="26"/>
        <v>25119000</v>
      </c>
      <c r="G58" s="45">
        <f t="shared" si="26"/>
        <v>14870000</v>
      </c>
      <c r="H58" s="44">
        <f t="shared" si="26"/>
        <v>2470000</v>
      </c>
      <c r="I58" s="45">
        <f t="shared" si="26"/>
        <v>0</v>
      </c>
      <c r="J58" s="44">
        <f t="shared" si="26"/>
        <v>2301000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4771000</v>
      </c>
      <c r="Q58" s="45">
        <f t="shared" si="26"/>
        <v>0</v>
      </c>
      <c r="R58" s="20">
        <f t="shared" si="14"/>
        <v>-6.8421052631578956</v>
      </c>
      <c r="S58" s="21">
        <f t="shared" si="15"/>
        <v>0</v>
      </c>
      <c r="T58" s="20">
        <f t="shared" si="16"/>
        <v>18.993590509176318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25119000</v>
      </c>
      <c r="C62" s="55">
        <f t="shared" si="30"/>
        <v>0</v>
      </c>
      <c r="D62" s="55">
        <f t="shared" si="30"/>
        <v>0</v>
      </c>
      <c r="E62" s="55">
        <f t="shared" si="30"/>
        <v>25119000</v>
      </c>
      <c r="F62" s="56">
        <f t="shared" si="30"/>
        <v>25119000</v>
      </c>
      <c r="G62" s="57">
        <f t="shared" si="30"/>
        <v>14870000</v>
      </c>
      <c r="H62" s="56">
        <f t="shared" si="30"/>
        <v>2470000</v>
      </c>
      <c r="I62" s="57">
        <f t="shared" si="30"/>
        <v>0</v>
      </c>
      <c r="J62" s="56">
        <f t="shared" si="30"/>
        <v>2301000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4771000</v>
      </c>
      <c r="Q62" s="57">
        <f t="shared" si="30"/>
        <v>0</v>
      </c>
      <c r="R62" s="38">
        <f t="shared" si="14"/>
        <v>-6.8421052631578956</v>
      </c>
      <c r="S62" s="39">
        <f t="shared" si="15"/>
        <v>0</v>
      </c>
      <c r="T62" s="38">
        <f t="shared" si="16"/>
        <v>18.993590509176318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32889000</v>
      </c>
      <c r="C8" s="40">
        <f t="shared" si="0"/>
        <v>0</v>
      </c>
      <c r="D8" s="40">
        <f t="shared" si="0"/>
        <v>0</v>
      </c>
      <c r="E8" s="40">
        <f t="shared" si="0"/>
        <v>32889000</v>
      </c>
      <c r="F8" s="41">
        <f t="shared" si="0"/>
        <v>32889000</v>
      </c>
      <c r="G8" s="42">
        <f t="shared" si="0"/>
        <v>17176000</v>
      </c>
      <c r="H8" s="41">
        <f t="shared" si="0"/>
        <v>462000</v>
      </c>
      <c r="I8" s="42">
        <f t="shared" si="0"/>
        <v>305746</v>
      </c>
      <c r="J8" s="41">
        <f t="shared" si="0"/>
        <v>3460000</v>
      </c>
      <c r="K8" s="42">
        <f t="shared" si="0"/>
        <v>163779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3922000</v>
      </c>
      <c r="Q8" s="42">
        <f t="shared" si="0"/>
        <v>469525</v>
      </c>
      <c r="R8" s="16">
        <f>IF(($H8       =0),0,((($J8       -$H8       )/$H8       )*100))</f>
        <v>648.9177489177489</v>
      </c>
      <c r="S8" s="17">
        <f>IF(($I8       =0),0,((($K8       -$I8       )/$I8       )*100))</f>
        <v>-46.432986858372637</v>
      </c>
      <c r="T8" s="16">
        <f>IF(($E8       =0),0,(($P8       /$E8       )*100))</f>
        <v>11.924959712973942</v>
      </c>
      <c r="U8" s="18">
        <f>IF(($E8       =0),0,(($Q8       /$E8       )*100))</f>
        <v>1.4276049743075192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28839000</v>
      </c>
      <c r="C9" s="43">
        <f t="shared" si="2"/>
        <v>0</v>
      </c>
      <c r="D9" s="43">
        <f t="shared" si="2"/>
        <v>0</v>
      </c>
      <c r="E9" s="43">
        <f t="shared" si="2"/>
        <v>28839000</v>
      </c>
      <c r="F9" s="44">
        <f t="shared" si="2"/>
        <v>28839000</v>
      </c>
      <c r="G9" s="45">
        <f t="shared" si="2"/>
        <v>13839000</v>
      </c>
      <c r="H9" s="44">
        <f t="shared" si="2"/>
        <v>0</v>
      </c>
      <c r="I9" s="45">
        <f t="shared" si="2"/>
        <v>0</v>
      </c>
      <c r="J9" s="44">
        <f t="shared" si="2"/>
        <v>2695000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2695000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9.3449842227539097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18839000</v>
      </c>
      <c r="C10" s="46"/>
      <c r="D10" s="46"/>
      <c r="E10" s="46">
        <f t="shared" ref="E10:E41" si="4">$B10      +$C10      +$D10</f>
        <v>18839000</v>
      </c>
      <c r="F10" s="47">
        <v>18839000</v>
      </c>
      <c r="G10" s="48">
        <v>8839000</v>
      </c>
      <c r="H10" s="47"/>
      <c r="I10" s="48"/>
      <c r="J10" s="47">
        <v>2695000</v>
      </c>
      <c r="K10" s="48"/>
      <c r="L10" s="47"/>
      <c r="M10" s="48"/>
      <c r="N10" s="47"/>
      <c r="O10" s="48"/>
      <c r="P10" s="47">
        <f t="shared" ref="P10:P41" si="5">$H10      +$J10      +$L10      +$N10</f>
        <v>2695000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14.305430224534209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3337000</v>
      </c>
      <c r="H27" s="44">
        <f t="shared" si="11"/>
        <v>462000</v>
      </c>
      <c r="I27" s="45">
        <f t="shared" si="11"/>
        <v>305746</v>
      </c>
      <c r="J27" s="44">
        <f t="shared" si="11"/>
        <v>765000</v>
      </c>
      <c r="K27" s="45">
        <f t="shared" si="11"/>
        <v>163779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1227000</v>
      </c>
      <c r="Q27" s="45">
        <f t="shared" si="11"/>
        <v>469525</v>
      </c>
      <c r="R27" s="20">
        <f t="shared" si="7"/>
        <v>65.584415584415595</v>
      </c>
      <c r="S27" s="21">
        <f t="shared" si="8"/>
        <v>-46.432986858372637</v>
      </c>
      <c r="T27" s="20">
        <f t="shared" si="9"/>
        <v>30.296296296296298</v>
      </c>
      <c r="U27" s="22">
        <f t="shared" si="10"/>
        <v>11.593209876543211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462000</v>
      </c>
      <c r="I30" s="48">
        <v>305746</v>
      </c>
      <c r="J30" s="47">
        <v>765000</v>
      </c>
      <c r="K30" s="48">
        <v>163779</v>
      </c>
      <c r="L30" s="47"/>
      <c r="M30" s="48"/>
      <c r="N30" s="47"/>
      <c r="O30" s="48"/>
      <c r="P30" s="47">
        <f t="shared" si="5"/>
        <v>1227000</v>
      </c>
      <c r="Q30" s="48">
        <f t="shared" si="6"/>
        <v>469525</v>
      </c>
      <c r="R30" s="24">
        <f t="shared" si="7"/>
        <v>65.584415584415595</v>
      </c>
      <c r="S30" s="25">
        <f t="shared" si="8"/>
        <v>-46.432986858372637</v>
      </c>
      <c r="T30" s="24">
        <f t="shared" si="9"/>
        <v>39.58064516129032</v>
      </c>
      <c r="U30" s="26">
        <f t="shared" si="10"/>
        <v>15.145967741935484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1092000</v>
      </c>
      <c r="C42" s="52">
        <f t="shared" si="13"/>
        <v>0</v>
      </c>
      <c r="D42" s="52">
        <f t="shared" si="13"/>
        <v>0</v>
      </c>
      <c r="E42" s="52">
        <f t="shared" si="13"/>
        <v>1092000</v>
      </c>
      <c r="F42" s="53">
        <f t="shared" si="13"/>
        <v>1092000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1092000</v>
      </c>
      <c r="C43" s="43">
        <f t="shared" si="19"/>
        <v>0</v>
      </c>
      <c r="D43" s="43">
        <f t="shared" si="19"/>
        <v>0</v>
      </c>
      <c r="E43" s="43">
        <f t="shared" si="19"/>
        <v>1092000</v>
      </c>
      <c r="F43" s="44">
        <f t="shared" si="19"/>
        <v>1092000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1092000</v>
      </c>
      <c r="C45" s="46"/>
      <c r="D45" s="46"/>
      <c r="E45" s="46">
        <f t="shared" si="21"/>
        <v>1092000</v>
      </c>
      <c r="F45" s="47">
        <v>1092000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33981000</v>
      </c>
      <c r="C58" s="43">
        <f t="shared" si="26"/>
        <v>0</v>
      </c>
      <c r="D58" s="43">
        <f t="shared" si="26"/>
        <v>0</v>
      </c>
      <c r="E58" s="43">
        <f t="shared" si="26"/>
        <v>33981000</v>
      </c>
      <c r="F58" s="44">
        <f t="shared" si="26"/>
        <v>33981000</v>
      </c>
      <c r="G58" s="45">
        <f t="shared" si="26"/>
        <v>17176000</v>
      </c>
      <c r="H58" s="44">
        <f t="shared" si="26"/>
        <v>462000</v>
      </c>
      <c r="I58" s="45">
        <f t="shared" si="26"/>
        <v>305746</v>
      </c>
      <c r="J58" s="44">
        <f t="shared" si="26"/>
        <v>3460000</v>
      </c>
      <c r="K58" s="45">
        <f t="shared" si="26"/>
        <v>163779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3922000</v>
      </c>
      <c r="Q58" s="45">
        <f t="shared" si="26"/>
        <v>469525</v>
      </c>
      <c r="R58" s="20">
        <f t="shared" si="14"/>
        <v>648.9177489177489</v>
      </c>
      <c r="S58" s="21">
        <f t="shared" si="15"/>
        <v>-46.432986858372637</v>
      </c>
      <c r="T58" s="20">
        <f t="shared" si="16"/>
        <v>11.541743915717607</v>
      </c>
      <c r="U58" s="22">
        <f t="shared" si="17"/>
        <v>1.3817280244842707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33981000</v>
      </c>
      <c r="C62" s="55">
        <f t="shared" si="30"/>
        <v>0</v>
      </c>
      <c r="D62" s="55">
        <f t="shared" si="30"/>
        <v>0</v>
      </c>
      <c r="E62" s="55">
        <f t="shared" si="30"/>
        <v>33981000</v>
      </c>
      <c r="F62" s="56">
        <f t="shared" si="30"/>
        <v>33981000</v>
      </c>
      <c r="G62" s="57">
        <f t="shared" si="30"/>
        <v>17176000</v>
      </c>
      <c r="H62" s="56">
        <f t="shared" si="30"/>
        <v>462000</v>
      </c>
      <c r="I62" s="57">
        <f t="shared" si="30"/>
        <v>305746</v>
      </c>
      <c r="J62" s="56">
        <f t="shared" si="30"/>
        <v>3460000</v>
      </c>
      <c r="K62" s="57">
        <f t="shared" si="30"/>
        <v>163779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3922000</v>
      </c>
      <c r="Q62" s="57">
        <f t="shared" si="30"/>
        <v>469525</v>
      </c>
      <c r="R62" s="38">
        <f t="shared" si="14"/>
        <v>648.9177489177489</v>
      </c>
      <c r="S62" s="39">
        <f t="shared" si="15"/>
        <v>-46.432986858372637</v>
      </c>
      <c r="T62" s="38">
        <f t="shared" si="16"/>
        <v>11.541743915717607</v>
      </c>
      <c r="U62" s="39">
        <f t="shared" si="17"/>
        <v>1.3817280244842707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29271000</v>
      </c>
      <c r="C8" s="40">
        <f t="shared" si="0"/>
        <v>0</v>
      </c>
      <c r="D8" s="40">
        <f t="shared" si="0"/>
        <v>0</v>
      </c>
      <c r="E8" s="40">
        <f t="shared" si="0"/>
        <v>29271000</v>
      </c>
      <c r="F8" s="41">
        <f t="shared" si="0"/>
        <v>29271000</v>
      </c>
      <c r="G8" s="42">
        <f t="shared" si="0"/>
        <v>14264000</v>
      </c>
      <c r="H8" s="41">
        <f t="shared" si="0"/>
        <v>1092000</v>
      </c>
      <c r="I8" s="42">
        <f t="shared" si="0"/>
        <v>4062343</v>
      </c>
      <c r="J8" s="41">
        <f t="shared" si="0"/>
        <v>4309000</v>
      </c>
      <c r="K8" s="42">
        <f t="shared" si="0"/>
        <v>1500138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5401000</v>
      </c>
      <c r="Q8" s="42">
        <f t="shared" si="0"/>
        <v>5562481</v>
      </c>
      <c r="R8" s="16">
        <f>IF(($H8       =0),0,((($J8       -$H8       )/$H8       )*100))</f>
        <v>294.59706959706961</v>
      </c>
      <c r="S8" s="17">
        <f>IF(($I8       =0),0,((($K8       -$I8       )/$I8       )*100))</f>
        <v>-63.072099032504148</v>
      </c>
      <c r="T8" s="16">
        <f>IF(($E8       =0),0,(($P8       /$E8       )*100))</f>
        <v>18.451709883502442</v>
      </c>
      <c r="U8" s="18">
        <f>IF(($E8       =0),0,(($Q8       /$E8       )*100))</f>
        <v>19.003385603498344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25271000</v>
      </c>
      <c r="C9" s="43">
        <f t="shared" si="2"/>
        <v>0</v>
      </c>
      <c r="D9" s="43">
        <f t="shared" si="2"/>
        <v>0</v>
      </c>
      <c r="E9" s="43">
        <f t="shared" si="2"/>
        <v>25271000</v>
      </c>
      <c r="F9" s="44">
        <f t="shared" si="2"/>
        <v>25271000</v>
      </c>
      <c r="G9" s="45">
        <f t="shared" si="2"/>
        <v>10534000</v>
      </c>
      <c r="H9" s="44">
        <f t="shared" si="2"/>
        <v>0</v>
      </c>
      <c r="I9" s="45">
        <f t="shared" si="2"/>
        <v>4062343</v>
      </c>
      <c r="J9" s="44">
        <f t="shared" si="2"/>
        <v>2960000</v>
      </c>
      <c r="K9" s="45">
        <f t="shared" si="2"/>
        <v>1500138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2960000</v>
      </c>
      <c r="Q9" s="45">
        <f t="shared" si="2"/>
        <v>5562481</v>
      </c>
      <c r="R9" s="20">
        <f>IF(($H9       =0),0,((($J9       -$H9       )/$H9       )*100))</f>
        <v>0</v>
      </c>
      <c r="S9" s="21">
        <f>IF(($I9       =0),0,((($K9       -$I9       )/$I9       )*100))</f>
        <v>-63.072099032504148</v>
      </c>
      <c r="T9" s="20">
        <f>IF(($E9       =0),0,(($P9       /$E9       )*100))</f>
        <v>11.71303074670571</v>
      </c>
      <c r="U9" s="22">
        <f>IF(($E9       =0),0,(($Q9       /$E9       )*100))</f>
        <v>22.011321277353488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19034000</v>
      </c>
      <c r="C10" s="46"/>
      <c r="D10" s="46"/>
      <c r="E10" s="46">
        <f t="shared" ref="E10:E41" si="4">$B10      +$C10      +$D10</f>
        <v>19034000</v>
      </c>
      <c r="F10" s="47">
        <v>19034000</v>
      </c>
      <c r="G10" s="48">
        <v>7034000</v>
      </c>
      <c r="H10" s="47"/>
      <c r="I10" s="48">
        <v>1326703</v>
      </c>
      <c r="J10" s="47">
        <v>1461000</v>
      </c>
      <c r="K10" s="48"/>
      <c r="L10" s="47"/>
      <c r="M10" s="48"/>
      <c r="N10" s="47"/>
      <c r="O10" s="48"/>
      <c r="P10" s="47">
        <f t="shared" ref="P10:P41" si="5">$H10      +$J10      +$L10      +$N10</f>
        <v>1461000</v>
      </c>
      <c r="Q10" s="48">
        <f t="shared" ref="Q10:Q41" si="6">$I10      +$K10      +$M10      +$O10</f>
        <v>1326703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7.6757381527792363</v>
      </c>
      <c r="U10" s="26">
        <f t="shared" ref="U10:U41" si="10">IF(($E10      =0),0,(($Q10      /$E10      )*100))</f>
        <v>6.9701744247136697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6237000</v>
      </c>
      <c r="C13" s="46"/>
      <c r="D13" s="46"/>
      <c r="E13" s="46">
        <f t="shared" si="4"/>
        <v>6237000</v>
      </c>
      <c r="F13" s="47">
        <v>6237000</v>
      </c>
      <c r="G13" s="48">
        <v>3500000</v>
      </c>
      <c r="H13" s="47"/>
      <c r="I13" s="48">
        <v>2735640</v>
      </c>
      <c r="J13" s="47">
        <v>1499000</v>
      </c>
      <c r="K13" s="48">
        <v>1500138</v>
      </c>
      <c r="L13" s="47"/>
      <c r="M13" s="48"/>
      <c r="N13" s="47"/>
      <c r="O13" s="48"/>
      <c r="P13" s="47">
        <f t="shared" si="5"/>
        <v>1499000</v>
      </c>
      <c r="Q13" s="48">
        <f t="shared" si="6"/>
        <v>4235778</v>
      </c>
      <c r="R13" s="24">
        <f t="shared" si="7"/>
        <v>0</v>
      </c>
      <c r="S13" s="25">
        <f t="shared" si="8"/>
        <v>-45.163179365706014</v>
      </c>
      <c r="T13" s="24">
        <f t="shared" si="9"/>
        <v>24.033990700657366</v>
      </c>
      <c r="U13" s="26">
        <f t="shared" si="10"/>
        <v>67.913708513708514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4000000</v>
      </c>
      <c r="C27" s="43">
        <f t="shared" si="11"/>
        <v>0</v>
      </c>
      <c r="D27" s="43">
        <f t="shared" si="11"/>
        <v>0</v>
      </c>
      <c r="E27" s="43">
        <f t="shared" si="11"/>
        <v>4000000</v>
      </c>
      <c r="F27" s="44">
        <f t="shared" si="11"/>
        <v>4000000</v>
      </c>
      <c r="G27" s="45">
        <f t="shared" si="11"/>
        <v>3730000</v>
      </c>
      <c r="H27" s="44">
        <f t="shared" si="11"/>
        <v>1092000</v>
      </c>
      <c r="I27" s="45">
        <f t="shared" si="11"/>
        <v>0</v>
      </c>
      <c r="J27" s="44">
        <f t="shared" si="11"/>
        <v>1349000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2441000</v>
      </c>
      <c r="Q27" s="45">
        <f t="shared" si="11"/>
        <v>0</v>
      </c>
      <c r="R27" s="20">
        <f t="shared" si="7"/>
        <v>23.534798534798533</v>
      </c>
      <c r="S27" s="21">
        <f t="shared" si="8"/>
        <v>0</v>
      </c>
      <c r="T27" s="20">
        <f t="shared" si="9"/>
        <v>61.024999999999999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806000</v>
      </c>
      <c r="I30" s="48"/>
      <c r="J30" s="47">
        <v>1021000</v>
      </c>
      <c r="K30" s="48"/>
      <c r="L30" s="47"/>
      <c r="M30" s="48"/>
      <c r="N30" s="47"/>
      <c r="O30" s="48"/>
      <c r="P30" s="47">
        <f t="shared" si="5"/>
        <v>1827000</v>
      </c>
      <c r="Q30" s="48">
        <f t="shared" si="6"/>
        <v>0</v>
      </c>
      <c r="R30" s="24">
        <f t="shared" si="7"/>
        <v>26.674937965260547</v>
      </c>
      <c r="S30" s="25">
        <f t="shared" si="8"/>
        <v>0</v>
      </c>
      <c r="T30" s="24">
        <f t="shared" si="9"/>
        <v>58.935483870967744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900000</v>
      </c>
      <c r="C32" s="46"/>
      <c r="D32" s="46"/>
      <c r="E32" s="46">
        <f t="shared" si="4"/>
        <v>900000</v>
      </c>
      <c r="F32" s="47">
        <v>900000</v>
      </c>
      <c r="G32" s="48">
        <v>630000</v>
      </c>
      <c r="H32" s="47">
        <v>286000</v>
      </c>
      <c r="I32" s="48"/>
      <c r="J32" s="47">
        <v>328000</v>
      </c>
      <c r="K32" s="48"/>
      <c r="L32" s="47"/>
      <c r="M32" s="48"/>
      <c r="N32" s="47"/>
      <c r="O32" s="48"/>
      <c r="P32" s="47">
        <f t="shared" si="5"/>
        <v>614000</v>
      </c>
      <c r="Q32" s="48">
        <f t="shared" si="6"/>
        <v>0</v>
      </c>
      <c r="R32" s="24">
        <f t="shared" si="7"/>
        <v>14.685314685314685</v>
      </c>
      <c r="S32" s="25">
        <f t="shared" si="8"/>
        <v>0</v>
      </c>
      <c r="T32" s="24">
        <f t="shared" si="9"/>
        <v>68.222222222222214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13975000</v>
      </c>
      <c r="C42" s="52">
        <f t="shared" si="13"/>
        <v>0</v>
      </c>
      <c r="D42" s="52">
        <f t="shared" si="13"/>
        <v>0</v>
      </c>
      <c r="E42" s="52">
        <f t="shared" si="13"/>
        <v>13975000</v>
      </c>
      <c r="F42" s="53">
        <f t="shared" si="13"/>
        <v>13975000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13975000</v>
      </c>
      <c r="C43" s="43">
        <f t="shared" si="19"/>
        <v>0</v>
      </c>
      <c r="D43" s="43">
        <f t="shared" si="19"/>
        <v>0</v>
      </c>
      <c r="E43" s="43">
        <f t="shared" si="19"/>
        <v>13975000</v>
      </c>
      <c r="F43" s="44">
        <f t="shared" si="19"/>
        <v>13975000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13975000</v>
      </c>
      <c r="C52" s="46"/>
      <c r="D52" s="46"/>
      <c r="E52" s="46">
        <f t="shared" si="21"/>
        <v>13975000</v>
      </c>
      <c r="F52" s="47">
        <v>13975000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43246000</v>
      </c>
      <c r="C58" s="43">
        <f t="shared" si="26"/>
        <v>0</v>
      </c>
      <c r="D58" s="43">
        <f t="shared" si="26"/>
        <v>0</v>
      </c>
      <c r="E58" s="43">
        <f t="shared" si="26"/>
        <v>43246000</v>
      </c>
      <c r="F58" s="44">
        <f t="shared" si="26"/>
        <v>43246000</v>
      </c>
      <c r="G58" s="45">
        <f t="shared" si="26"/>
        <v>14264000</v>
      </c>
      <c r="H58" s="44">
        <f t="shared" si="26"/>
        <v>1092000</v>
      </c>
      <c r="I58" s="45">
        <f t="shared" si="26"/>
        <v>4062343</v>
      </c>
      <c r="J58" s="44">
        <f t="shared" si="26"/>
        <v>4309000</v>
      </c>
      <c r="K58" s="45">
        <f t="shared" si="26"/>
        <v>1500138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5401000</v>
      </c>
      <c r="Q58" s="45">
        <f t="shared" si="26"/>
        <v>5562481</v>
      </c>
      <c r="R58" s="20">
        <f t="shared" si="14"/>
        <v>294.59706959706961</v>
      </c>
      <c r="S58" s="21">
        <f t="shared" si="15"/>
        <v>-63.072099032504148</v>
      </c>
      <c r="T58" s="20">
        <f t="shared" si="16"/>
        <v>12.489016325209267</v>
      </c>
      <c r="U58" s="22">
        <f t="shared" si="17"/>
        <v>12.862417333394996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43246000</v>
      </c>
      <c r="C62" s="55">
        <f t="shared" si="30"/>
        <v>0</v>
      </c>
      <c r="D62" s="55">
        <f t="shared" si="30"/>
        <v>0</v>
      </c>
      <c r="E62" s="55">
        <f t="shared" si="30"/>
        <v>43246000</v>
      </c>
      <c r="F62" s="56">
        <f t="shared" si="30"/>
        <v>43246000</v>
      </c>
      <c r="G62" s="57">
        <f t="shared" si="30"/>
        <v>14264000</v>
      </c>
      <c r="H62" s="56">
        <f t="shared" si="30"/>
        <v>1092000</v>
      </c>
      <c r="I62" s="57">
        <f t="shared" si="30"/>
        <v>4062343</v>
      </c>
      <c r="J62" s="56">
        <f t="shared" si="30"/>
        <v>4309000</v>
      </c>
      <c r="K62" s="57">
        <f t="shared" si="30"/>
        <v>1500138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5401000</v>
      </c>
      <c r="Q62" s="57">
        <f t="shared" si="30"/>
        <v>5562481</v>
      </c>
      <c r="R62" s="38">
        <f t="shared" si="14"/>
        <v>294.59706959706961</v>
      </c>
      <c r="S62" s="39">
        <f t="shared" si="15"/>
        <v>-63.072099032504148</v>
      </c>
      <c r="T62" s="38">
        <f t="shared" si="16"/>
        <v>12.489016325209267</v>
      </c>
      <c r="U62" s="39">
        <f t="shared" si="17"/>
        <v>12.862417333394996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45103000</v>
      </c>
      <c r="C8" s="40">
        <f t="shared" si="0"/>
        <v>0</v>
      </c>
      <c r="D8" s="40">
        <f t="shared" si="0"/>
        <v>0</v>
      </c>
      <c r="E8" s="40">
        <f t="shared" si="0"/>
        <v>45103000</v>
      </c>
      <c r="F8" s="41">
        <f t="shared" si="0"/>
        <v>45103000</v>
      </c>
      <c r="G8" s="42">
        <f t="shared" si="0"/>
        <v>29565000</v>
      </c>
      <c r="H8" s="41">
        <f t="shared" si="0"/>
        <v>9813000</v>
      </c>
      <c r="I8" s="42">
        <f t="shared" si="0"/>
        <v>7222063</v>
      </c>
      <c r="J8" s="41">
        <f t="shared" si="0"/>
        <v>9760000</v>
      </c>
      <c r="K8" s="42">
        <f t="shared" si="0"/>
        <v>897284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19573000</v>
      </c>
      <c r="Q8" s="42">
        <f t="shared" si="0"/>
        <v>8119347</v>
      </c>
      <c r="R8" s="16">
        <f>IF(($H8       =0),0,((($J8       -$H8       )/$H8       )*100))</f>
        <v>-0.54009986752267403</v>
      </c>
      <c r="S8" s="17">
        <f>IF(($I8       =0),0,((($K8       -$I8       )/$I8       )*100))</f>
        <v>-87.575793786346097</v>
      </c>
      <c r="T8" s="16">
        <f>IF(($E8       =0),0,(($P8       /$E8       )*100))</f>
        <v>43.39622641509434</v>
      </c>
      <c r="U8" s="18">
        <f>IF(($E8       =0),0,(($Q8       /$E8       )*100))</f>
        <v>18.001789237966431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40982000</v>
      </c>
      <c r="C9" s="43">
        <f t="shared" si="2"/>
        <v>0</v>
      </c>
      <c r="D9" s="43">
        <f t="shared" si="2"/>
        <v>0</v>
      </c>
      <c r="E9" s="43">
        <f t="shared" si="2"/>
        <v>40982000</v>
      </c>
      <c r="F9" s="44">
        <f t="shared" si="2"/>
        <v>40982000</v>
      </c>
      <c r="G9" s="45">
        <f t="shared" si="2"/>
        <v>25750000</v>
      </c>
      <c r="H9" s="44">
        <f t="shared" si="2"/>
        <v>6806000</v>
      </c>
      <c r="I9" s="45">
        <f t="shared" si="2"/>
        <v>6022063</v>
      </c>
      <c r="J9" s="44">
        <f t="shared" si="2"/>
        <v>9638000</v>
      </c>
      <c r="K9" s="45">
        <f t="shared" si="2"/>
        <v>739005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16444000</v>
      </c>
      <c r="Q9" s="45">
        <f t="shared" si="2"/>
        <v>6761068</v>
      </c>
      <c r="R9" s="20">
        <f>IF(($H9       =0),0,((($J9       -$H9       )/$H9       )*100))</f>
        <v>41.610343814281514</v>
      </c>
      <c r="S9" s="21">
        <f>IF(($I9       =0),0,((($K9       -$I9       )/$I9       )*100))</f>
        <v>-87.728374811090475</v>
      </c>
      <c r="T9" s="20">
        <f>IF(($E9       =0),0,(($P9       /$E9       )*100))</f>
        <v>40.124932897369575</v>
      </c>
      <c r="U9" s="22">
        <f>IF(($E9       =0),0,(($Q9       /$E9       )*100))</f>
        <v>16.497652627983015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34057000</v>
      </c>
      <c r="C10" s="46"/>
      <c r="D10" s="46"/>
      <c r="E10" s="46">
        <f t="shared" ref="E10:E41" si="4">$B10      +$C10      +$D10</f>
        <v>34057000</v>
      </c>
      <c r="F10" s="47">
        <v>34057000</v>
      </c>
      <c r="G10" s="48">
        <v>24100000</v>
      </c>
      <c r="H10" s="47">
        <v>6806000</v>
      </c>
      <c r="I10" s="48">
        <v>6022063</v>
      </c>
      <c r="J10" s="47">
        <v>7293000</v>
      </c>
      <c r="K10" s="48">
        <v>408200</v>
      </c>
      <c r="L10" s="47"/>
      <c r="M10" s="48"/>
      <c r="N10" s="47"/>
      <c r="O10" s="48"/>
      <c r="P10" s="47">
        <f t="shared" ref="P10:P41" si="5">$H10      +$J10      +$L10      +$N10</f>
        <v>14099000</v>
      </c>
      <c r="Q10" s="48">
        <f t="shared" ref="Q10:Q41" si="6">$I10      +$K10      +$M10      +$O10</f>
        <v>6430263</v>
      </c>
      <c r="R10" s="24">
        <f t="shared" ref="R10:R41" si="7">IF(($H10      =0),0,((($J10      -$H10      )/$H10      )*100))</f>
        <v>7.1554510725830145</v>
      </c>
      <c r="S10" s="25">
        <f t="shared" ref="S10:S41" si="8">IF(($I10      =0),0,((($K10      -$I10      )/$I10      )*100))</f>
        <v>-93.22159200260775</v>
      </c>
      <c r="T10" s="24">
        <f t="shared" ref="T10:T41" si="9">IF(($E10      =0),0,(($P10      /$E10      )*100))</f>
        <v>41.39824412015151</v>
      </c>
      <c r="U10" s="26">
        <f t="shared" ref="U10:U41" si="10">IF(($E10      =0),0,(($Q10      /$E10      )*100))</f>
        <v>18.880884986933669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6925000</v>
      </c>
      <c r="C13" s="46"/>
      <c r="D13" s="46"/>
      <c r="E13" s="46">
        <f t="shared" si="4"/>
        <v>6925000</v>
      </c>
      <c r="F13" s="47">
        <v>6925000</v>
      </c>
      <c r="G13" s="48">
        <v>1650000</v>
      </c>
      <c r="H13" s="47"/>
      <c r="I13" s="48"/>
      <c r="J13" s="47">
        <v>2345000</v>
      </c>
      <c r="K13" s="48">
        <v>330805</v>
      </c>
      <c r="L13" s="47"/>
      <c r="M13" s="48"/>
      <c r="N13" s="47"/>
      <c r="O13" s="48"/>
      <c r="P13" s="47">
        <f t="shared" si="5"/>
        <v>2345000</v>
      </c>
      <c r="Q13" s="48">
        <f t="shared" si="6"/>
        <v>330805</v>
      </c>
      <c r="R13" s="24">
        <f t="shared" si="7"/>
        <v>0</v>
      </c>
      <c r="S13" s="25">
        <f t="shared" si="8"/>
        <v>0</v>
      </c>
      <c r="T13" s="24">
        <f t="shared" si="9"/>
        <v>33.862815884476532</v>
      </c>
      <c r="U13" s="26">
        <f t="shared" si="10"/>
        <v>4.7769675090252708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4121000</v>
      </c>
      <c r="C27" s="43">
        <f t="shared" si="11"/>
        <v>0</v>
      </c>
      <c r="D27" s="43">
        <f t="shared" si="11"/>
        <v>0</v>
      </c>
      <c r="E27" s="43">
        <f t="shared" si="11"/>
        <v>4121000</v>
      </c>
      <c r="F27" s="44">
        <f t="shared" si="11"/>
        <v>4121000</v>
      </c>
      <c r="G27" s="45">
        <f t="shared" si="11"/>
        <v>3815000</v>
      </c>
      <c r="H27" s="44">
        <f t="shared" si="11"/>
        <v>3007000</v>
      </c>
      <c r="I27" s="45">
        <f t="shared" si="11"/>
        <v>1200000</v>
      </c>
      <c r="J27" s="44">
        <f t="shared" si="11"/>
        <v>122000</v>
      </c>
      <c r="K27" s="45">
        <f t="shared" si="11"/>
        <v>158279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3129000</v>
      </c>
      <c r="Q27" s="45">
        <f t="shared" si="11"/>
        <v>1358279</v>
      </c>
      <c r="R27" s="20">
        <f t="shared" si="7"/>
        <v>-95.942800133022942</v>
      </c>
      <c r="S27" s="21">
        <f t="shared" si="8"/>
        <v>-86.810083333333338</v>
      </c>
      <c r="T27" s="20">
        <f t="shared" si="9"/>
        <v>75.928172773598646</v>
      </c>
      <c r="U27" s="22">
        <f t="shared" si="10"/>
        <v>32.959936908517349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2698000</v>
      </c>
      <c r="I30" s="48">
        <v>1200000</v>
      </c>
      <c r="J30" s="47"/>
      <c r="K30" s="48">
        <v>158279</v>
      </c>
      <c r="L30" s="47"/>
      <c r="M30" s="48"/>
      <c r="N30" s="47"/>
      <c r="O30" s="48"/>
      <c r="P30" s="47">
        <f t="shared" si="5"/>
        <v>2698000</v>
      </c>
      <c r="Q30" s="48">
        <f t="shared" si="6"/>
        <v>1358279</v>
      </c>
      <c r="R30" s="24">
        <f t="shared" si="7"/>
        <v>-100</v>
      </c>
      <c r="S30" s="25">
        <f t="shared" si="8"/>
        <v>-86.810083333333338</v>
      </c>
      <c r="T30" s="24">
        <f t="shared" si="9"/>
        <v>87.032258064516128</v>
      </c>
      <c r="U30" s="26">
        <f t="shared" si="10"/>
        <v>43.815451612903225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1021000</v>
      </c>
      <c r="C32" s="46"/>
      <c r="D32" s="46"/>
      <c r="E32" s="46">
        <f t="shared" si="4"/>
        <v>1021000</v>
      </c>
      <c r="F32" s="47">
        <v>1021000</v>
      </c>
      <c r="G32" s="48">
        <v>715000</v>
      </c>
      <c r="H32" s="47">
        <v>309000</v>
      </c>
      <c r="I32" s="48"/>
      <c r="J32" s="47">
        <v>122000</v>
      </c>
      <c r="K32" s="48"/>
      <c r="L32" s="47"/>
      <c r="M32" s="48"/>
      <c r="N32" s="47"/>
      <c r="O32" s="48"/>
      <c r="P32" s="47">
        <f t="shared" si="5"/>
        <v>431000</v>
      </c>
      <c r="Q32" s="48">
        <f t="shared" si="6"/>
        <v>0</v>
      </c>
      <c r="R32" s="24">
        <f t="shared" si="7"/>
        <v>-60.517799352750814</v>
      </c>
      <c r="S32" s="25">
        <f t="shared" si="8"/>
        <v>0</v>
      </c>
      <c r="T32" s="24">
        <f t="shared" si="9"/>
        <v>42.213516160626838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14075000</v>
      </c>
      <c r="C42" s="52">
        <f t="shared" si="13"/>
        <v>0</v>
      </c>
      <c r="D42" s="52">
        <f t="shared" si="13"/>
        <v>0</v>
      </c>
      <c r="E42" s="52">
        <f t="shared" si="13"/>
        <v>14075000</v>
      </c>
      <c r="F42" s="53">
        <f t="shared" si="13"/>
        <v>14075000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14075000</v>
      </c>
      <c r="C43" s="43">
        <f t="shared" si="19"/>
        <v>0</v>
      </c>
      <c r="D43" s="43">
        <f t="shared" si="19"/>
        <v>0</v>
      </c>
      <c r="E43" s="43">
        <f t="shared" si="19"/>
        <v>14075000</v>
      </c>
      <c r="F43" s="44">
        <f t="shared" si="19"/>
        <v>14075000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13975000</v>
      </c>
      <c r="C52" s="46"/>
      <c r="D52" s="46"/>
      <c r="E52" s="46">
        <f t="shared" si="21"/>
        <v>13975000</v>
      </c>
      <c r="F52" s="47">
        <v>13975000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59178000</v>
      </c>
      <c r="C58" s="43">
        <f t="shared" si="26"/>
        <v>0</v>
      </c>
      <c r="D58" s="43">
        <f t="shared" si="26"/>
        <v>0</v>
      </c>
      <c r="E58" s="43">
        <f t="shared" si="26"/>
        <v>59178000</v>
      </c>
      <c r="F58" s="44">
        <f t="shared" si="26"/>
        <v>59178000</v>
      </c>
      <c r="G58" s="45">
        <f t="shared" si="26"/>
        <v>29565000</v>
      </c>
      <c r="H58" s="44">
        <f t="shared" si="26"/>
        <v>9813000</v>
      </c>
      <c r="I58" s="45">
        <f t="shared" si="26"/>
        <v>7222063</v>
      </c>
      <c r="J58" s="44">
        <f t="shared" si="26"/>
        <v>9760000</v>
      </c>
      <c r="K58" s="45">
        <f t="shared" si="26"/>
        <v>897284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19573000</v>
      </c>
      <c r="Q58" s="45">
        <f t="shared" si="26"/>
        <v>8119347</v>
      </c>
      <c r="R58" s="20">
        <f t="shared" si="14"/>
        <v>-0.54009986752267403</v>
      </c>
      <c r="S58" s="21">
        <f t="shared" si="15"/>
        <v>-87.575793786346097</v>
      </c>
      <c r="T58" s="20">
        <f t="shared" si="16"/>
        <v>33.074791307580519</v>
      </c>
      <c r="U58" s="22">
        <f t="shared" si="17"/>
        <v>13.720211903072087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59178000</v>
      </c>
      <c r="C62" s="55">
        <f t="shared" si="30"/>
        <v>0</v>
      </c>
      <c r="D62" s="55">
        <f t="shared" si="30"/>
        <v>0</v>
      </c>
      <c r="E62" s="55">
        <f t="shared" si="30"/>
        <v>59178000</v>
      </c>
      <c r="F62" s="56">
        <f t="shared" si="30"/>
        <v>59178000</v>
      </c>
      <c r="G62" s="57">
        <f t="shared" si="30"/>
        <v>29565000</v>
      </c>
      <c r="H62" s="56">
        <f t="shared" si="30"/>
        <v>9813000</v>
      </c>
      <c r="I62" s="57">
        <f t="shared" si="30"/>
        <v>7222063</v>
      </c>
      <c r="J62" s="56">
        <f t="shared" si="30"/>
        <v>9760000</v>
      </c>
      <c r="K62" s="57">
        <f t="shared" si="30"/>
        <v>897284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19573000</v>
      </c>
      <c r="Q62" s="57">
        <f t="shared" si="30"/>
        <v>8119347</v>
      </c>
      <c r="R62" s="38">
        <f t="shared" si="14"/>
        <v>-0.54009986752267403</v>
      </c>
      <c r="S62" s="39">
        <f t="shared" si="15"/>
        <v>-87.575793786346097</v>
      </c>
      <c r="T62" s="38">
        <f t="shared" si="16"/>
        <v>33.074791307580519</v>
      </c>
      <c r="U62" s="39">
        <f t="shared" si="17"/>
        <v>13.720211903072087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14981000</v>
      </c>
      <c r="C8" s="40">
        <f t="shared" si="0"/>
        <v>0</v>
      </c>
      <c r="D8" s="40">
        <f t="shared" si="0"/>
        <v>0</v>
      </c>
      <c r="E8" s="40">
        <f t="shared" si="0"/>
        <v>14981000</v>
      </c>
      <c r="F8" s="41">
        <f t="shared" si="0"/>
        <v>14981000</v>
      </c>
      <c r="G8" s="42">
        <f t="shared" si="0"/>
        <v>13050000</v>
      </c>
      <c r="H8" s="41">
        <f t="shared" si="0"/>
        <v>5662000</v>
      </c>
      <c r="I8" s="42">
        <f t="shared" si="0"/>
        <v>0</v>
      </c>
      <c r="J8" s="41">
        <f t="shared" si="0"/>
        <v>3977000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9639000</v>
      </c>
      <c r="Q8" s="42">
        <f t="shared" si="0"/>
        <v>0</v>
      </c>
      <c r="R8" s="16">
        <f>IF(($H8       =0),0,((($J8       -$H8       )/$H8       )*100))</f>
        <v>-29.759802190038855</v>
      </c>
      <c r="S8" s="17">
        <f>IF(($I8       =0),0,((($K8       -$I8       )/$I8       )*100))</f>
        <v>0</v>
      </c>
      <c r="T8" s="16">
        <f>IF(($E8       =0),0,(($P8       /$E8       )*100))</f>
        <v>64.341499232360988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11881000</v>
      </c>
      <c r="C9" s="43">
        <f t="shared" si="2"/>
        <v>0</v>
      </c>
      <c r="D9" s="43">
        <f t="shared" si="2"/>
        <v>0</v>
      </c>
      <c r="E9" s="43">
        <f t="shared" si="2"/>
        <v>11881000</v>
      </c>
      <c r="F9" s="44">
        <f t="shared" si="2"/>
        <v>11881000</v>
      </c>
      <c r="G9" s="45">
        <f t="shared" si="2"/>
        <v>9950000</v>
      </c>
      <c r="H9" s="44">
        <f t="shared" si="2"/>
        <v>5662000</v>
      </c>
      <c r="I9" s="45">
        <f t="shared" si="2"/>
        <v>0</v>
      </c>
      <c r="J9" s="44">
        <f t="shared" si="2"/>
        <v>3222000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8884000</v>
      </c>
      <c r="Q9" s="45">
        <f t="shared" si="2"/>
        <v>0</v>
      </c>
      <c r="R9" s="20">
        <f>IF(($H9       =0),0,((($J9       -$H9       )/$H9       )*100))</f>
        <v>-43.094312963617099</v>
      </c>
      <c r="S9" s="21">
        <f>IF(($I9       =0),0,((($K9       -$I9       )/$I9       )*100))</f>
        <v>0</v>
      </c>
      <c r="T9" s="20">
        <f>IF(($E9       =0),0,(($P9       /$E9       )*100))</f>
        <v>74.774850601801191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11881000</v>
      </c>
      <c r="C10" s="46"/>
      <c r="D10" s="46"/>
      <c r="E10" s="46">
        <f t="shared" ref="E10:E41" si="4">$B10      +$C10      +$D10</f>
        <v>11881000</v>
      </c>
      <c r="F10" s="47">
        <v>11881000</v>
      </c>
      <c r="G10" s="48">
        <v>9950000</v>
      </c>
      <c r="H10" s="47">
        <v>5662000</v>
      </c>
      <c r="I10" s="48"/>
      <c r="J10" s="47">
        <v>3222000</v>
      </c>
      <c r="K10" s="48"/>
      <c r="L10" s="47"/>
      <c r="M10" s="48"/>
      <c r="N10" s="47"/>
      <c r="O10" s="48"/>
      <c r="P10" s="47">
        <f t="shared" ref="P10:P41" si="5">$H10      +$J10      +$L10      +$N10</f>
        <v>8884000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-43.094312963617099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74.774850601801191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0</v>
      </c>
      <c r="I27" s="45">
        <f t="shared" si="11"/>
        <v>0</v>
      </c>
      <c r="J27" s="44">
        <f t="shared" si="11"/>
        <v>755000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755000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24.35483870967742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755000</v>
      </c>
      <c r="K30" s="48"/>
      <c r="L30" s="47"/>
      <c r="M30" s="48"/>
      <c r="N30" s="47"/>
      <c r="O30" s="48"/>
      <c r="P30" s="47">
        <f t="shared" si="5"/>
        <v>755000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24.35483870967742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9450000</v>
      </c>
      <c r="C42" s="52">
        <f t="shared" si="13"/>
        <v>0</v>
      </c>
      <c r="D42" s="52">
        <f t="shared" si="13"/>
        <v>0</v>
      </c>
      <c r="E42" s="52">
        <f t="shared" si="13"/>
        <v>9450000</v>
      </c>
      <c r="F42" s="53">
        <f t="shared" si="13"/>
        <v>9450000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9450000</v>
      </c>
      <c r="C43" s="43">
        <f t="shared" si="19"/>
        <v>0</v>
      </c>
      <c r="D43" s="43">
        <f t="shared" si="19"/>
        <v>0</v>
      </c>
      <c r="E43" s="43">
        <f t="shared" si="19"/>
        <v>9450000</v>
      </c>
      <c r="F43" s="44">
        <f t="shared" si="19"/>
        <v>9450000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9450000</v>
      </c>
      <c r="C52" s="46"/>
      <c r="D52" s="46"/>
      <c r="E52" s="46">
        <f t="shared" si="21"/>
        <v>9450000</v>
      </c>
      <c r="F52" s="47">
        <v>9450000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24431000</v>
      </c>
      <c r="C58" s="43">
        <f t="shared" si="26"/>
        <v>0</v>
      </c>
      <c r="D58" s="43">
        <f t="shared" si="26"/>
        <v>0</v>
      </c>
      <c r="E58" s="43">
        <f t="shared" si="26"/>
        <v>24431000</v>
      </c>
      <c r="F58" s="44">
        <f t="shared" si="26"/>
        <v>24431000</v>
      </c>
      <c r="G58" s="45">
        <f t="shared" si="26"/>
        <v>13050000</v>
      </c>
      <c r="H58" s="44">
        <f t="shared" si="26"/>
        <v>5662000</v>
      </c>
      <c r="I58" s="45">
        <f t="shared" si="26"/>
        <v>0</v>
      </c>
      <c r="J58" s="44">
        <f t="shared" si="26"/>
        <v>3977000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9639000</v>
      </c>
      <c r="Q58" s="45">
        <f t="shared" si="26"/>
        <v>0</v>
      </c>
      <c r="R58" s="20">
        <f t="shared" si="14"/>
        <v>-29.759802190038855</v>
      </c>
      <c r="S58" s="21">
        <f t="shared" si="15"/>
        <v>0</v>
      </c>
      <c r="T58" s="20">
        <f t="shared" si="16"/>
        <v>39.453972412099382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24431000</v>
      </c>
      <c r="C62" s="55">
        <f t="shared" si="30"/>
        <v>0</v>
      </c>
      <c r="D62" s="55">
        <f t="shared" si="30"/>
        <v>0</v>
      </c>
      <c r="E62" s="55">
        <f t="shared" si="30"/>
        <v>24431000</v>
      </c>
      <c r="F62" s="56">
        <f t="shared" si="30"/>
        <v>24431000</v>
      </c>
      <c r="G62" s="57">
        <f t="shared" si="30"/>
        <v>13050000</v>
      </c>
      <c r="H62" s="56">
        <f t="shared" si="30"/>
        <v>5662000</v>
      </c>
      <c r="I62" s="57">
        <f t="shared" si="30"/>
        <v>0</v>
      </c>
      <c r="J62" s="56">
        <f t="shared" si="30"/>
        <v>3977000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9639000</v>
      </c>
      <c r="Q62" s="57">
        <f t="shared" si="30"/>
        <v>0</v>
      </c>
      <c r="R62" s="38">
        <f t="shared" si="14"/>
        <v>-29.759802190038855</v>
      </c>
      <c r="S62" s="39">
        <f t="shared" si="15"/>
        <v>0</v>
      </c>
      <c r="T62" s="38">
        <f t="shared" si="16"/>
        <v>39.453972412099382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31271000</v>
      </c>
      <c r="C8" s="40">
        <f t="shared" si="0"/>
        <v>0</v>
      </c>
      <c r="D8" s="40">
        <f t="shared" si="0"/>
        <v>0</v>
      </c>
      <c r="E8" s="40">
        <f t="shared" si="0"/>
        <v>31271000</v>
      </c>
      <c r="F8" s="41">
        <f t="shared" si="0"/>
        <v>31271000</v>
      </c>
      <c r="G8" s="42">
        <f t="shared" si="0"/>
        <v>13326000</v>
      </c>
      <c r="H8" s="41">
        <f t="shared" si="0"/>
        <v>758000</v>
      </c>
      <c r="I8" s="42">
        <f t="shared" si="0"/>
        <v>0</v>
      </c>
      <c r="J8" s="41">
        <f t="shared" si="0"/>
        <v>2758000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3516000</v>
      </c>
      <c r="Q8" s="42">
        <f t="shared" si="0"/>
        <v>0</v>
      </c>
      <c r="R8" s="16">
        <f>IF(($H8       =0),0,((($J8       -$H8       )/$H8       )*100))</f>
        <v>263.85224274406329</v>
      </c>
      <c r="S8" s="17">
        <f>IF(($I8       =0),0,((($K8       -$I8       )/$I8       )*100))</f>
        <v>0</v>
      </c>
      <c r="T8" s="16">
        <f>IF(($E8       =0),0,(($P8       /$E8       )*100))</f>
        <v>11.243644271049854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27221000</v>
      </c>
      <c r="C9" s="43">
        <f t="shared" si="2"/>
        <v>0</v>
      </c>
      <c r="D9" s="43">
        <f t="shared" si="2"/>
        <v>0</v>
      </c>
      <c r="E9" s="43">
        <f t="shared" si="2"/>
        <v>27221000</v>
      </c>
      <c r="F9" s="44">
        <f t="shared" si="2"/>
        <v>27221000</v>
      </c>
      <c r="G9" s="45">
        <f t="shared" si="2"/>
        <v>9988000</v>
      </c>
      <c r="H9" s="44">
        <f t="shared" si="2"/>
        <v>141000</v>
      </c>
      <c r="I9" s="45">
        <f t="shared" si="2"/>
        <v>0</v>
      </c>
      <c r="J9" s="44">
        <f t="shared" si="2"/>
        <v>2520000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2661000</v>
      </c>
      <c r="Q9" s="45">
        <f t="shared" si="2"/>
        <v>0</v>
      </c>
      <c r="R9" s="20">
        <f>IF(($H9       =0),0,((($J9       -$H9       )/$H9       )*100))</f>
        <v>1687.2340425531913</v>
      </c>
      <c r="S9" s="21">
        <f>IF(($I9       =0),0,((($K9       -$I9       )/$I9       )*100))</f>
        <v>0</v>
      </c>
      <c r="T9" s="20">
        <f>IF(($E9       =0),0,(($P9       /$E9       )*100))</f>
        <v>9.7755409426545672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17746000</v>
      </c>
      <c r="C10" s="46"/>
      <c r="D10" s="46"/>
      <c r="E10" s="46">
        <f t="shared" ref="E10:E41" si="4">$B10      +$C10      +$D10</f>
        <v>17746000</v>
      </c>
      <c r="F10" s="47">
        <v>17746000</v>
      </c>
      <c r="G10" s="48">
        <v>5000000</v>
      </c>
      <c r="H10" s="47">
        <v>141000</v>
      </c>
      <c r="I10" s="48"/>
      <c r="J10" s="47">
        <v>169000</v>
      </c>
      <c r="K10" s="48"/>
      <c r="L10" s="47"/>
      <c r="M10" s="48"/>
      <c r="N10" s="47"/>
      <c r="O10" s="48"/>
      <c r="P10" s="47">
        <f t="shared" ref="P10:P41" si="5">$H10      +$J10      +$L10      +$N10</f>
        <v>310000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19.858156028368796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1.7468725346556973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1500000</v>
      </c>
      <c r="C13" s="46"/>
      <c r="D13" s="46"/>
      <c r="E13" s="46">
        <f t="shared" si="4"/>
        <v>1500000</v>
      </c>
      <c r="F13" s="47">
        <v>1500000</v>
      </c>
      <c r="G13" s="48">
        <v>1000000</v>
      </c>
      <c r="H13" s="47"/>
      <c r="I13" s="48"/>
      <c r="J13" s="47">
        <v>1524000</v>
      </c>
      <c r="K13" s="48"/>
      <c r="L13" s="47"/>
      <c r="M13" s="48"/>
      <c r="N13" s="47"/>
      <c r="O13" s="48"/>
      <c r="P13" s="47">
        <f t="shared" si="5"/>
        <v>1524000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101.6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7975000</v>
      </c>
      <c r="C23" s="46"/>
      <c r="D23" s="46"/>
      <c r="E23" s="46">
        <f t="shared" si="4"/>
        <v>7975000</v>
      </c>
      <c r="F23" s="47">
        <v>7975000</v>
      </c>
      <c r="G23" s="48">
        <v>3988000</v>
      </c>
      <c r="H23" s="47"/>
      <c r="I23" s="48"/>
      <c r="J23" s="47">
        <v>827000</v>
      </c>
      <c r="K23" s="48"/>
      <c r="L23" s="47"/>
      <c r="M23" s="48"/>
      <c r="N23" s="47"/>
      <c r="O23" s="48"/>
      <c r="P23" s="47">
        <f t="shared" si="5"/>
        <v>827000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10.369905956112852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3338000</v>
      </c>
      <c r="H27" s="44">
        <f t="shared" si="11"/>
        <v>617000</v>
      </c>
      <c r="I27" s="45">
        <f t="shared" si="11"/>
        <v>0</v>
      </c>
      <c r="J27" s="44">
        <f t="shared" si="11"/>
        <v>238000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855000</v>
      </c>
      <c r="Q27" s="45">
        <f t="shared" si="11"/>
        <v>0</v>
      </c>
      <c r="R27" s="20">
        <f t="shared" si="7"/>
        <v>-61.426256077795784</v>
      </c>
      <c r="S27" s="21">
        <f t="shared" si="8"/>
        <v>0</v>
      </c>
      <c r="T27" s="20">
        <f t="shared" si="9"/>
        <v>21.111111111111111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617000</v>
      </c>
      <c r="I30" s="48"/>
      <c r="J30" s="47"/>
      <c r="K30" s="48"/>
      <c r="L30" s="47"/>
      <c r="M30" s="48"/>
      <c r="N30" s="47"/>
      <c r="O30" s="48"/>
      <c r="P30" s="47">
        <f t="shared" si="5"/>
        <v>617000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19.903225806451612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/>
      <c r="I32" s="48"/>
      <c r="J32" s="47">
        <v>238000</v>
      </c>
      <c r="K32" s="48"/>
      <c r="L32" s="47"/>
      <c r="M32" s="48"/>
      <c r="N32" s="47"/>
      <c r="O32" s="48"/>
      <c r="P32" s="47">
        <f t="shared" si="5"/>
        <v>238000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25.05263157894737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27004000</v>
      </c>
      <c r="C42" s="52">
        <f t="shared" si="13"/>
        <v>0</v>
      </c>
      <c r="D42" s="52">
        <f t="shared" si="13"/>
        <v>0</v>
      </c>
      <c r="E42" s="52">
        <f t="shared" si="13"/>
        <v>27004000</v>
      </c>
      <c r="F42" s="53">
        <f t="shared" si="13"/>
        <v>27004000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27004000</v>
      </c>
      <c r="C43" s="43">
        <f t="shared" si="19"/>
        <v>0</v>
      </c>
      <c r="D43" s="43">
        <f t="shared" si="19"/>
        <v>0</v>
      </c>
      <c r="E43" s="43">
        <f t="shared" si="19"/>
        <v>27004000</v>
      </c>
      <c r="F43" s="44">
        <f t="shared" si="19"/>
        <v>27004000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27004000</v>
      </c>
      <c r="C45" s="46"/>
      <c r="D45" s="46"/>
      <c r="E45" s="46">
        <f t="shared" si="21"/>
        <v>27004000</v>
      </c>
      <c r="F45" s="47">
        <v>27004000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58275000</v>
      </c>
      <c r="C58" s="43">
        <f t="shared" si="26"/>
        <v>0</v>
      </c>
      <c r="D58" s="43">
        <f t="shared" si="26"/>
        <v>0</v>
      </c>
      <c r="E58" s="43">
        <f t="shared" si="26"/>
        <v>58275000</v>
      </c>
      <c r="F58" s="44">
        <f t="shared" si="26"/>
        <v>58275000</v>
      </c>
      <c r="G58" s="45">
        <f t="shared" si="26"/>
        <v>13326000</v>
      </c>
      <c r="H58" s="44">
        <f t="shared" si="26"/>
        <v>758000</v>
      </c>
      <c r="I58" s="45">
        <f t="shared" si="26"/>
        <v>0</v>
      </c>
      <c r="J58" s="44">
        <f t="shared" si="26"/>
        <v>2758000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3516000</v>
      </c>
      <c r="Q58" s="45">
        <f t="shared" si="26"/>
        <v>0</v>
      </c>
      <c r="R58" s="20">
        <f t="shared" si="14"/>
        <v>263.85224274406329</v>
      </c>
      <c r="S58" s="21">
        <f t="shared" si="15"/>
        <v>0</v>
      </c>
      <c r="T58" s="20">
        <f t="shared" si="16"/>
        <v>6.0334620334620332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58275000</v>
      </c>
      <c r="C62" s="55">
        <f t="shared" si="30"/>
        <v>0</v>
      </c>
      <c r="D62" s="55">
        <f t="shared" si="30"/>
        <v>0</v>
      </c>
      <c r="E62" s="55">
        <f t="shared" si="30"/>
        <v>58275000</v>
      </c>
      <c r="F62" s="56">
        <f t="shared" si="30"/>
        <v>58275000</v>
      </c>
      <c r="G62" s="57">
        <f t="shared" si="30"/>
        <v>13326000</v>
      </c>
      <c r="H62" s="56">
        <f t="shared" si="30"/>
        <v>758000</v>
      </c>
      <c r="I62" s="57">
        <f t="shared" si="30"/>
        <v>0</v>
      </c>
      <c r="J62" s="56">
        <f t="shared" si="30"/>
        <v>2758000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3516000</v>
      </c>
      <c r="Q62" s="57">
        <f t="shared" si="30"/>
        <v>0</v>
      </c>
      <c r="R62" s="38">
        <f t="shared" si="14"/>
        <v>263.85224274406329</v>
      </c>
      <c r="S62" s="39">
        <f t="shared" si="15"/>
        <v>0</v>
      </c>
      <c r="T62" s="38">
        <f t="shared" si="16"/>
        <v>6.0334620334620332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25712000</v>
      </c>
      <c r="C8" s="40">
        <f t="shared" si="0"/>
        <v>0</v>
      </c>
      <c r="D8" s="40">
        <f t="shared" si="0"/>
        <v>0</v>
      </c>
      <c r="E8" s="40">
        <f t="shared" si="0"/>
        <v>25712000</v>
      </c>
      <c r="F8" s="41">
        <f t="shared" si="0"/>
        <v>25712000</v>
      </c>
      <c r="G8" s="42">
        <f t="shared" si="0"/>
        <v>20728000</v>
      </c>
      <c r="H8" s="41">
        <f t="shared" si="0"/>
        <v>6997000</v>
      </c>
      <c r="I8" s="42">
        <f t="shared" si="0"/>
        <v>0</v>
      </c>
      <c r="J8" s="41">
        <f t="shared" si="0"/>
        <v>12309000</v>
      </c>
      <c r="K8" s="42">
        <f t="shared" si="0"/>
        <v>8567191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19306000</v>
      </c>
      <c r="Q8" s="42">
        <f t="shared" si="0"/>
        <v>8567191</v>
      </c>
      <c r="R8" s="16">
        <f>IF(($H8       =0),0,((($J8       -$H8       )/$H8       )*100))</f>
        <v>75.918250678862364</v>
      </c>
      <c r="S8" s="17">
        <f>IF(($I8       =0),0,((($K8       -$I8       )/$I8       )*100))</f>
        <v>0</v>
      </c>
      <c r="T8" s="16">
        <f>IF(($E8       =0),0,(($P8       /$E8       )*100))</f>
        <v>75.085563161169873</v>
      </c>
      <c r="U8" s="18">
        <f>IF(($E8       =0),0,(($Q8       /$E8       )*100))</f>
        <v>33.319815650280027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21652000</v>
      </c>
      <c r="C9" s="43">
        <f t="shared" si="2"/>
        <v>0</v>
      </c>
      <c r="D9" s="43">
        <f t="shared" si="2"/>
        <v>0</v>
      </c>
      <c r="E9" s="43">
        <f t="shared" si="2"/>
        <v>21652000</v>
      </c>
      <c r="F9" s="44">
        <f t="shared" si="2"/>
        <v>21652000</v>
      </c>
      <c r="G9" s="45">
        <f t="shared" si="2"/>
        <v>16956000</v>
      </c>
      <c r="H9" s="44">
        <f t="shared" si="2"/>
        <v>5266000</v>
      </c>
      <c r="I9" s="45">
        <f t="shared" si="2"/>
        <v>0</v>
      </c>
      <c r="J9" s="44">
        <f t="shared" si="2"/>
        <v>11524000</v>
      </c>
      <c r="K9" s="45">
        <f t="shared" si="2"/>
        <v>8539617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16790000</v>
      </c>
      <c r="Q9" s="45">
        <f t="shared" si="2"/>
        <v>8539617</v>
      </c>
      <c r="R9" s="20">
        <f>IF(($H9       =0),0,((($J9       -$H9       )/$H9       )*100))</f>
        <v>118.83782757311052</v>
      </c>
      <c r="S9" s="21">
        <f>IF(($I9       =0),0,((($K9       -$I9       )/$I9       )*100))</f>
        <v>0</v>
      </c>
      <c r="T9" s="20">
        <f>IF(($E9       =0),0,(($P9       /$E9       )*100))</f>
        <v>77.544799556622948</v>
      </c>
      <c r="U9" s="22">
        <f>IF(($E9       =0),0,(($Q9       /$E9       )*100))</f>
        <v>39.440314982449657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8677000</v>
      </c>
      <c r="C10" s="46"/>
      <c r="D10" s="46"/>
      <c r="E10" s="46">
        <f t="shared" ref="E10:E41" si="4">$B10      +$C10      +$D10</f>
        <v>8677000</v>
      </c>
      <c r="F10" s="47">
        <v>8677000</v>
      </c>
      <c r="G10" s="48">
        <v>4550000</v>
      </c>
      <c r="H10" s="47">
        <v>665000</v>
      </c>
      <c r="I10" s="48"/>
      <c r="J10" s="47">
        <v>6860000</v>
      </c>
      <c r="K10" s="48">
        <v>3875563</v>
      </c>
      <c r="L10" s="47"/>
      <c r="M10" s="48"/>
      <c r="N10" s="47"/>
      <c r="O10" s="48"/>
      <c r="P10" s="47">
        <f t="shared" ref="P10:P41" si="5">$H10      +$J10      +$L10      +$N10</f>
        <v>7525000</v>
      </c>
      <c r="Q10" s="48">
        <f t="shared" ref="Q10:Q41" si="6">$I10      +$K10      +$M10      +$O10</f>
        <v>3875563</v>
      </c>
      <c r="R10" s="24">
        <f t="shared" ref="R10:R41" si="7">IF(($H10      =0),0,((($J10      -$H10      )/$H10      )*100))</f>
        <v>931.57894736842104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86.723521954592599</v>
      </c>
      <c r="U10" s="26">
        <f t="shared" ref="U10:U41" si="10">IF(($E10      =0),0,(($Q10      /$E10      )*100))</f>
        <v>44.664780454073991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12975000</v>
      </c>
      <c r="C23" s="46"/>
      <c r="D23" s="46"/>
      <c r="E23" s="46">
        <f t="shared" si="4"/>
        <v>12975000</v>
      </c>
      <c r="F23" s="47">
        <v>12975000</v>
      </c>
      <c r="G23" s="48">
        <v>12406000</v>
      </c>
      <c r="H23" s="47">
        <v>4601000</v>
      </c>
      <c r="I23" s="48"/>
      <c r="J23" s="47">
        <v>4664000</v>
      </c>
      <c r="K23" s="48">
        <v>4664054</v>
      </c>
      <c r="L23" s="47"/>
      <c r="M23" s="48"/>
      <c r="N23" s="47"/>
      <c r="O23" s="48"/>
      <c r="P23" s="47">
        <f t="shared" si="5"/>
        <v>9265000</v>
      </c>
      <c r="Q23" s="48">
        <f t="shared" si="6"/>
        <v>4664054</v>
      </c>
      <c r="R23" s="24">
        <f t="shared" si="7"/>
        <v>1.3692675505324929</v>
      </c>
      <c r="S23" s="25">
        <f t="shared" si="8"/>
        <v>0</v>
      </c>
      <c r="T23" s="24">
        <f t="shared" si="9"/>
        <v>71.406551059730248</v>
      </c>
      <c r="U23" s="26">
        <f t="shared" si="10"/>
        <v>35.946466281310215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4060000</v>
      </c>
      <c r="C27" s="43">
        <f t="shared" si="11"/>
        <v>0</v>
      </c>
      <c r="D27" s="43">
        <f t="shared" si="11"/>
        <v>0</v>
      </c>
      <c r="E27" s="43">
        <f t="shared" si="11"/>
        <v>4060000</v>
      </c>
      <c r="F27" s="44">
        <f t="shared" si="11"/>
        <v>4060000</v>
      </c>
      <c r="G27" s="45">
        <f t="shared" si="11"/>
        <v>3772000</v>
      </c>
      <c r="H27" s="44">
        <f t="shared" si="11"/>
        <v>1731000</v>
      </c>
      <c r="I27" s="45">
        <f t="shared" si="11"/>
        <v>0</v>
      </c>
      <c r="J27" s="44">
        <f t="shared" si="11"/>
        <v>785000</v>
      </c>
      <c r="K27" s="45">
        <f t="shared" si="11"/>
        <v>27574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2516000</v>
      </c>
      <c r="Q27" s="45">
        <f t="shared" si="11"/>
        <v>27574</v>
      </c>
      <c r="R27" s="20">
        <f t="shared" si="7"/>
        <v>-54.650491045638361</v>
      </c>
      <c r="S27" s="21">
        <f t="shared" si="8"/>
        <v>0</v>
      </c>
      <c r="T27" s="20">
        <f t="shared" si="9"/>
        <v>61.970443349753687</v>
      </c>
      <c r="U27" s="22">
        <f t="shared" si="10"/>
        <v>0.67916256157635468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1558000</v>
      </c>
      <c r="I30" s="48"/>
      <c r="J30" s="47">
        <v>785000</v>
      </c>
      <c r="K30" s="48">
        <v>27574</v>
      </c>
      <c r="L30" s="47"/>
      <c r="M30" s="48"/>
      <c r="N30" s="47"/>
      <c r="O30" s="48"/>
      <c r="P30" s="47">
        <f t="shared" si="5"/>
        <v>2343000</v>
      </c>
      <c r="Q30" s="48">
        <f t="shared" si="6"/>
        <v>27574</v>
      </c>
      <c r="R30" s="24">
        <f t="shared" si="7"/>
        <v>-49.61489088575096</v>
      </c>
      <c r="S30" s="25">
        <f t="shared" si="8"/>
        <v>0</v>
      </c>
      <c r="T30" s="24">
        <f t="shared" si="9"/>
        <v>75.580645161290334</v>
      </c>
      <c r="U30" s="26">
        <f t="shared" si="10"/>
        <v>0.88948387096774195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960000</v>
      </c>
      <c r="C32" s="46"/>
      <c r="D32" s="46"/>
      <c r="E32" s="46">
        <f t="shared" si="4"/>
        <v>960000</v>
      </c>
      <c r="F32" s="47">
        <v>960000</v>
      </c>
      <c r="G32" s="48">
        <v>672000</v>
      </c>
      <c r="H32" s="47">
        <v>173000</v>
      </c>
      <c r="I32" s="48"/>
      <c r="J32" s="47"/>
      <c r="K32" s="48"/>
      <c r="L32" s="47"/>
      <c r="M32" s="48"/>
      <c r="N32" s="47"/>
      <c r="O32" s="48"/>
      <c r="P32" s="47">
        <f t="shared" si="5"/>
        <v>173000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18.020833333333332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25712000</v>
      </c>
      <c r="C58" s="43">
        <f t="shared" si="26"/>
        <v>0</v>
      </c>
      <c r="D58" s="43">
        <f t="shared" si="26"/>
        <v>0</v>
      </c>
      <c r="E58" s="43">
        <f t="shared" si="26"/>
        <v>25712000</v>
      </c>
      <c r="F58" s="44">
        <f t="shared" si="26"/>
        <v>25712000</v>
      </c>
      <c r="G58" s="45">
        <f t="shared" si="26"/>
        <v>20728000</v>
      </c>
      <c r="H58" s="44">
        <f t="shared" si="26"/>
        <v>6997000</v>
      </c>
      <c r="I58" s="45">
        <f t="shared" si="26"/>
        <v>0</v>
      </c>
      <c r="J58" s="44">
        <f t="shared" si="26"/>
        <v>12309000</v>
      </c>
      <c r="K58" s="45">
        <f t="shared" si="26"/>
        <v>8567191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19306000</v>
      </c>
      <c r="Q58" s="45">
        <f t="shared" si="26"/>
        <v>8567191</v>
      </c>
      <c r="R58" s="20">
        <f t="shared" si="14"/>
        <v>75.918250678862364</v>
      </c>
      <c r="S58" s="21">
        <f t="shared" si="15"/>
        <v>0</v>
      </c>
      <c r="T58" s="20">
        <f t="shared" si="16"/>
        <v>75.085563161169873</v>
      </c>
      <c r="U58" s="22">
        <f t="shared" si="17"/>
        <v>33.319815650280027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25712000</v>
      </c>
      <c r="C62" s="55">
        <f t="shared" si="30"/>
        <v>0</v>
      </c>
      <c r="D62" s="55">
        <f t="shared" si="30"/>
        <v>0</v>
      </c>
      <c r="E62" s="55">
        <f t="shared" si="30"/>
        <v>25712000</v>
      </c>
      <c r="F62" s="56">
        <f t="shared" si="30"/>
        <v>25712000</v>
      </c>
      <c r="G62" s="57">
        <f t="shared" si="30"/>
        <v>20728000</v>
      </c>
      <c r="H62" s="56">
        <f t="shared" si="30"/>
        <v>6997000</v>
      </c>
      <c r="I62" s="57">
        <f t="shared" si="30"/>
        <v>0</v>
      </c>
      <c r="J62" s="56">
        <f t="shared" si="30"/>
        <v>12309000</v>
      </c>
      <c r="K62" s="57">
        <f t="shared" si="30"/>
        <v>8567191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19306000</v>
      </c>
      <c r="Q62" s="57">
        <f t="shared" si="30"/>
        <v>8567191</v>
      </c>
      <c r="R62" s="38">
        <f t="shared" si="14"/>
        <v>75.918250678862364</v>
      </c>
      <c r="S62" s="39">
        <f t="shared" si="15"/>
        <v>0</v>
      </c>
      <c r="T62" s="38">
        <f t="shared" si="16"/>
        <v>75.085563161169873</v>
      </c>
      <c r="U62" s="39">
        <f t="shared" si="17"/>
        <v>33.319815650280027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71690000</v>
      </c>
      <c r="C8" s="40">
        <f t="shared" si="0"/>
        <v>0</v>
      </c>
      <c r="D8" s="40">
        <f t="shared" si="0"/>
        <v>0</v>
      </c>
      <c r="E8" s="40">
        <f t="shared" si="0"/>
        <v>71690000</v>
      </c>
      <c r="F8" s="41">
        <f t="shared" si="0"/>
        <v>71690000</v>
      </c>
      <c r="G8" s="42">
        <f t="shared" si="0"/>
        <v>35184000</v>
      </c>
      <c r="H8" s="41">
        <f t="shared" si="0"/>
        <v>4823000</v>
      </c>
      <c r="I8" s="42">
        <f t="shared" si="0"/>
        <v>4518482</v>
      </c>
      <c r="J8" s="41">
        <f t="shared" si="0"/>
        <v>10497000</v>
      </c>
      <c r="K8" s="42">
        <f t="shared" si="0"/>
        <v>14422540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15320000</v>
      </c>
      <c r="Q8" s="42">
        <f t="shared" si="0"/>
        <v>18941022</v>
      </c>
      <c r="R8" s="16">
        <f>IF(($H8       =0),0,((($J8       -$H8       )/$H8       )*100))</f>
        <v>117.64461953141199</v>
      </c>
      <c r="S8" s="17">
        <f>IF(($I8       =0),0,((($K8       -$I8       )/$I8       )*100))</f>
        <v>219.18994033837026</v>
      </c>
      <c r="T8" s="16">
        <f>IF(($E8       =0),0,(($P8       /$E8       )*100))</f>
        <v>21.369786581113125</v>
      </c>
      <c r="U8" s="18">
        <f>IF(($E8       =0),0,(($Q8       /$E8       )*100))</f>
        <v>26.420730924815178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67740000</v>
      </c>
      <c r="C9" s="43">
        <f t="shared" si="2"/>
        <v>0</v>
      </c>
      <c r="D9" s="43">
        <f t="shared" si="2"/>
        <v>0</v>
      </c>
      <c r="E9" s="43">
        <f t="shared" si="2"/>
        <v>67740000</v>
      </c>
      <c r="F9" s="44">
        <f t="shared" si="2"/>
        <v>67740000</v>
      </c>
      <c r="G9" s="45">
        <f t="shared" si="2"/>
        <v>31946000</v>
      </c>
      <c r="H9" s="44">
        <f t="shared" si="2"/>
        <v>4462000</v>
      </c>
      <c r="I9" s="45">
        <f t="shared" si="2"/>
        <v>4418507</v>
      </c>
      <c r="J9" s="44">
        <f t="shared" si="2"/>
        <v>9754000</v>
      </c>
      <c r="K9" s="45">
        <f t="shared" si="2"/>
        <v>14253440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14216000</v>
      </c>
      <c r="Q9" s="45">
        <f t="shared" si="2"/>
        <v>18671947</v>
      </c>
      <c r="R9" s="20">
        <f>IF(($H9       =0),0,((($J9       -$H9       )/$H9       )*100))</f>
        <v>118.6015239802779</v>
      </c>
      <c r="S9" s="21">
        <f>IF(($I9       =0),0,((($K9       -$I9       )/$I9       )*100))</f>
        <v>222.58498175967586</v>
      </c>
      <c r="T9" s="20">
        <f>IF(($E9       =0),0,(($P9       /$E9       )*100))</f>
        <v>20.986123413049899</v>
      </c>
      <c r="U9" s="22">
        <f>IF(($E9       =0),0,(($Q9       /$E9       )*100))</f>
        <v>27.564137880129909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29290000</v>
      </c>
      <c r="C10" s="46"/>
      <c r="D10" s="46"/>
      <c r="E10" s="46">
        <f t="shared" ref="E10:E41" si="4">$B10      +$C10      +$D10</f>
        <v>29290000</v>
      </c>
      <c r="F10" s="47">
        <v>29290000</v>
      </c>
      <c r="G10" s="48">
        <v>18800000</v>
      </c>
      <c r="H10" s="47">
        <v>4462000</v>
      </c>
      <c r="I10" s="48">
        <v>4418507</v>
      </c>
      <c r="J10" s="47">
        <v>7642000</v>
      </c>
      <c r="K10" s="48">
        <v>7753098</v>
      </c>
      <c r="L10" s="47"/>
      <c r="M10" s="48"/>
      <c r="N10" s="47"/>
      <c r="O10" s="48"/>
      <c r="P10" s="47">
        <f t="shared" ref="P10:P41" si="5">$H10      +$J10      +$L10      +$N10</f>
        <v>12104000</v>
      </c>
      <c r="Q10" s="48">
        <f t="shared" ref="Q10:Q41" si="6">$I10      +$K10      +$M10      +$O10</f>
        <v>12171605</v>
      </c>
      <c r="R10" s="24">
        <f t="shared" ref="R10:R41" si="7">IF(($H10      =0),0,((($J10      -$H10      )/$H10      )*100))</f>
        <v>71.268489466606894</v>
      </c>
      <c r="S10" s="25">
        <f t="shared" ref="S10:S41" si="8">IF(($I10      =0),0,((($K10      -$I10      )/$I10      )*100))</f>
        <v>75.468727332558259</v>
      </c>
      <c r="T10" s="24">
        <f t="shared" ref="T10:T41" si="9">IF(($E10      =0),0,(($P10      /$E10      )*100))</f>
        <v>41.324684192557186</v>
      </c>
      <c r="U10" s="26">
        <f t="shared" ref="U10:U41" si="10">IF(($E10      =0),0,(($Q10      /$E10      )*100))</f>
        <v>41.555496756572211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16700000</v>
      </c>
      <c r="C13" s="46"/>
      <c r="D13" s="46"/>
      <c r="E13" s="46">
        <f t="shared" si="4"/>
        <v>16700000</v>
      </c>
      <c r="F13" s="47">
        <v>16700000</v>
      </c>
      <c r="G13" s="48">
        <v>3200000</v>
      </c>
      <c r="H13" s="47"/>
      <c r="I13" s="48"/>
      <c r="J13" s="47">
        <v>135000</v>
      </c>
      <c r="K13" s="48">
        <v>3180762</v>
      </c>
      <c r="L13" s="47"/>
      <c r="M13" s="48"/>
      <c r="N13" s="47"/>
      <c r="O13" s="48"/>
      <c r="P13" s="47">
        <f t="shared" si="5"/>
        <v>135000</v>
      </c>
      <c r="Q13" s="48">
        <f t="shared" si="6"/>
        <v>3180762</v>
      </c>
      <c r="R13" s="24">
        <f t="shared" si="7"/>
        <v>0</v>
      </c>
      <c r="S13" s="25">
        <f t="shared" si="8"/>
        <v>0</v>
      </c>
      <c r="T13" s="24">
        <f t="shared" si="9"/>
        <v>0.80838323353293418</v>
      </c>
      <c r="U13" s="26">
        <f t="shared" si="10"/>
        <v>19.046479041916168</v>
      </c>
      <c r="V13" s="47"/>
      <c r="W13" s="48"/>
    </row>
    <row r="14" spans="1:23" ht="13" x14ac:dyDescent="0.3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>
        <v>6571000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6750000</v>
      </c>
      <c r="C23" s="46"/>
      <c r="D23" s="46"/>
      <c r="E23" s="46">
        <f t="shared" si="4"/>
        <v>6750000</v>
      </c>
      <c r="F23" s="47">
        <v>6750000</v>
      </c>
      <c r="G23" s="48">
        <v>3375000</v>
      </c>
      <c r="H23" s="47"/>
      <c r="I23" s="48"/>
      <c r="J23" s="47">
        <v>1977000</v>
      </c>
      <c r="K23" s="48">
        <v>3319580</v>
      </c>
      <c r="L23" s="47"/>
      <c r="M23" s="48"/>
      <c r="N23" s="47"/>
      <c r="O23" s="48"/>
      <c r="P23" s="47">
        <f t="shared" si="5"/>
        <v>1977000</v>
      </c>
      <c r="Q23" s="48">
        <f t="shared" si="6"/>
        <v>3319580</v>
      </c>
      <c r="R23" s="24">
        <f t="shared" si="7"/>
        <v>0</v>
      </c>
      <c r="S23" s="25">
        <f t="shared" si="8"/>
        <v>0</v>
      </c>
      <c r="T23" s="24">
        <f t="shared" si="9"/>
        <v>29.288888888888888</v>
      </c>
      <c r="U23" s="26">
        <f t="shared" si="10"/>
        <v>49.178962962962963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3238000</v>
      </c>
      <c r="H27" s="44">
        <f t="shared" si="11"/>
        <v>361000</v>
      </c>
      <c r="I27" s="45">
        <f t="shared" si="11"/>
        <v>99975</v>
      </c>
      <c r="J27" s="44">
        <f t="shared" si="11"/>
        <v>743000</v>
      </c>
      <c r="K27" s="45">
        <f t="shared" si="11"/>
        <v>169100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1104000</v>
      </c>
      <c r="Q27" s="45">
        <f t="shared" si="11"/>
        <v>269075</v>
      </c>
      <c r="R27" s="20">
        <f t="shared" si="7"/>
        <v>105.81717451523546</v>
      </c>
      <c r="S27" s="21">
        <f t="shared" si="8"/>
        <v>69.142285571392847</v>
      </c>
      <c r="T27" s="20">
        <f t="shared" si="9"/>
        <v>27.949367088607595</v>
      </c>
      <c r="U27" s="22">
        <f t="shared" si="10"/>
        <v>6.8120253164556956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144000</v>
      </c>
      <c r="I30" s="48">
        <v>99975</v>
      </c>
      <c r="J30" s="47">
        <v>722000</v>
      </c>
      <c r="K30" s="48">
        <v>169100</v>
      </c>
      <c r="L30" s="47"/>
      <c r="M30" s="48"/>
      <c r="N30" s="47"/>
      <c r="O30" s="48"/>
      <c r="P30" s="47">
        <f t="shared" si="5"/>
        <v>866000</v>
      </c>
      <c r="Q30" s="48">
        <f t="shared" si="6"/>
        <v>269075</v>
      </c>
      <c r="R30" s="24">
        <f t="shared" si="7"/>
        <v>401.38888888888891</v>
      </c>
      <c r="S30" s="25">
        <f t="shared" si="8"/>
        <v>69.142285571392847</v>
      </c>
      <c r="T30" s="24">
        <f t="shared" si="9"/>
        <v>28.866666666666667</v>
      </c>
      <c r="U30" s="26">
        <f t="shared" si="10"/>
        <v>8.9691666666666663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217000</v>
      </c>
      <c r="I32" s="48"/>
      <c r="J32" s="47">
        <v>21000</v>
      </c>
      <c r="K32" s="48"/>
      <c r="L32" s="47"/>
      <c r="M32" s="48"/>
      <c r="N32" s="47"/>
      <c r="O32" s="48"/>
      <c r="P32" s="47">
        <f t="shared" si="5"/>
        <v>238000</v>
      </c>
      <c r="Q32" s="48">
        <f t="shared" si="6"/>
        <v>0</v>
      </c>
      <c r="R32" s="24">
        <f t="shared" si="7"/>
        <v>-90.322580645161281</v>
      </c>
      <c r="S32" s="25">
        <f t="shared" si="8"/>
        <v>0</v>
      </c>
      <c r="T32" s="24">
        <f t="shared" si="9"/>
        <v>25.05263157894737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64302000</v>
      </c>
      <c r="C42" s="52">
        <f t="shared" si="13"/>
        <v>0</v>
      </c>
      <c r="D42" s="52">
        <f t="shared" si="13"/>
        <v>0</v>
      </c>
      <c r="E42" s="52">
        <f t="shared" si="13"/>
        <v>64302000</v>
      </c>
      <c r="F42" s="53">
        <f t="shared" si="13"/>
        <v>64302000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64302000</v>
      </c>
      <c r="C43" s="43">
        <f t="shared" si="19"/>
        <v>0</v>
      </c>
      <c r="D43" s="43">
        <f t="shared" si="19"/>
        <v>0</v>
      </c>
      <c r="E43" s="43">
        <f t="shared" si="19"/>
        <v>64302000</v>
      </c>
      <c r="F43" s="44">
        <f t="shared" si="19"/>
        <v>64302000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34542000</v>
      </c>
      <c r="C44" s="49"/>
      <c r="D44" s="49"/>
      <c r="E44" s="49">
        <f t="shared" ref="E44:E61" si="21">$B44      +$C44      +$D44</f>
        <v>34542000</v>
      </c>
      <c r="F44" s="50">
        <v>34542000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28760000</v>
      </c>
      <c r="C45" s="46"/>
      <c r="D45" s="46"/>
      <c r="E45" s="46">
        <f t="shared" si="21"/>
        <v>28760000</v>
      </c>
      <c r="F45" s="47">
        <v>28760000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135992000</v>
      </c>
      <c r="C58" s="43">
        <f t="shared" si="26"/>
        <v>0</v>
      </c>
      <c r="D58" s="43">
        <f t="shared" si="26"/>
        <v>0</v>
      </c>
      <c r="E58" s="43">
        <f t="shared" si="26"/>
        <v>135992000</v>
      </c>
      <c r="F58" s="44">
        <f t="shared" si="26"/>
        <v>135992000</v>
      </c>
      <c r="G58" s="45">
        <f t="shared" si="26"/>
        <v>35184000</v>
      </c>
      <c r="H58" s="44">
        <f t="shared" si="26"/>
        <v>4823000</v>
      </c>
      <c r="I58" s="45">
        <f t="shared" si="26"/>
        <v>4518482</v>
      </c>
      <c r="J58" s="44">
        <f t="shared" si="26"/>
        <v>10497000</v>
      </c>
      <c r="K58" s="45">
        <f t="shared" si="26"/>
        <v>14422540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15320000</v>
      </c>
      <c r="Q58" s="45">
        <f t="shared" si="26"/>
        <v>18941022</v>
      </c>
      <c r="R58" s="20">
        <f t="shared" si="14"/>
        <v>117.64461953141199</v>
      </c>
      <c r="S58" s="21">
        <f t="shared" si="15"/>
        <v>219.18994033837026</v>
      </c>
      <c r="T58" s="20">
        <f t="shared" si="16"/>
        <v>11.265368551091241</v>
      </c>
      <c r="U58" s="22">
        <f t="shared" si="17"/>
        <v>13.928041355373846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135992000</v>
      </c>
      <c r="C62" s="55">
        <f t="shared" si="30"/>
        <v>0</v>
      </c>
      <c r="D62" s="55">
        <f t="shared" si="30"/>
        <v>0</v>
      </c>
      <c r="E62" s="55">
        <f t="shared" si="30"/>
        <v>135992000</v>
      </c>
      <c r="F62" s="56">
        <f t="shared" si="30"/>
        <v>135992000</v>
      </c>
      <c r="G62" s="57">
        <f t="shared" si="30"/>
        <v>35184000</v>
      </c>
      <c r="H62" s="56">
        <f t="shared" si="30"/>
        <v>4823000</v>
      </c>
      <c r="I62" s="57">
        <f t="shared" si="30"/>
        <v>4518482</v>
      </c>
      <c r="J62" s="56">
        <f t="shared" si="30"/>
        <v>10497000</v>
      </c>
      <c r="K62" s="57">
        <f t="shared" si="30"/>
        <v>14422540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15320000</v>
      </c>
      <c r="Q62" s="57">
        <f t="shared" si="30"/>
        <v>18941022</v>
      </c>
      <c r="R62" s="38">
        <f t="shared" si="14"/>
        <v>117.64461953141199</v>
      </c>
      <c r="S62" s="39">
        <f t="shared" si="15"/>
        <v>219.18994033837026</v>
      </c>
      <c r="T62" s="38">
        <f t="shared" si="16"/>
        <v>11.265368551091241</v>
      </c>
      <c r="U62" s="39">
        <f t="shared" si="17"/>
        <v>13.928041355373846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224719000</v>
      </c>
      <c r="C8" s="40">
        <f t="shared" si="0"/>
        <v>0</v>
      </c>
      <c r="D8" s="40">
        <f t="shared" si="0"/>
        <v>0</v>
      </c>
      <c r="E8" s="40">
        <f t="shared" si="0"/>
        <v>224719000</v>
      </c>
      <c r="F8" s="41">
        <f t="shared" si="0"/>
        <v>224719000</v>
      </c>
      <c r="G8" s="42">
        <f t="shared" si="0"/>
        <v>87000000</v>
      </c>
      <c r="H8" s="41">
        <f t="shared" si="0"/>
        <v>13751000</v>
      </c>
      <c r="I8" s="42">
        <f t="shared" si="0"/>
        <v>6369842</v>
      </c>
      <c r="J8" s="41">
        <f t="shared" si="0"/>
        <v>19911000</v>
      </c>
      <c r="K8" s="42">
        <f t="shared" si="0"/>
        <v>31096398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33662000</v>
      </c>
      <c r="Q8" s="42">
        <f t="shared" si="0"/>
        <v>37466240</v>
      </c>
      <c r="R8" s="16">
        <f>IF(($H8       =0),0,((($J8       -$H8       )/$H8       )*100))</f>
        <v>44.796742055123261</v>
      </c>
      <c r="S8" s="17">
        <f>IF(($I8       =0),0,((($K8       -$I8       )/$I8       )*100))</f>
        <v>388.18162208732963</v>
      </c>
      <c r="T8" s="16">
        <f>IF(($E8       =0),0,(($P8       /$E8       )*100))</f>
        <v>14.979596740818533</v>
      </c>
      <c r="U8" s="18">
        <f>IF(($E8       =0),0,(($Q8       /$E8       )*100))</f>
        <v>16.672484302617935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210233000</v>
      </c>
      <c r="C9" s="43">
        <f t="shared" si="2"/>
        <v>0</v>
      </c>
      <c r="D9" s="43">
        <f t="shared" si="2"/>
        <v>0</v>
      </c>
      <c r="E9" s="43">
        <f t="shared" si="2"/>
        <v>210233000</v>
      </c>
      <c r="F9" s="44">
        <f t="shared" si="2"/>
        <v>210233000</v>
      </c>
      <c r="G9" s="45">
        <f t="shared" si="2"/>
        <v>77000000</v>
      </c>
      <c r="H9" s="44">
        <f t="shared" si="2"/>
        <v>9554000</v>
      </c>
      <c r="I9" s="45">
        <f t="shared" si="2"/>
        <v>0</v>
      </c>
      <c r="J9" s="44">
        <f t="shared" si="2"/>
        <v>14918000</v>
      </c>
      <c r="K9" s="45">
        <f t="shared" si="2"/>
        <v>28147502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24472000</v>
      </c>
      <c r="Q9" s="45">
        <f t="shared" si="2"/>
        <v>28147502</v>
      </c>
      <c r="R9" s="20">
        <f>IF(($H9       =0),0,((($J9       -$H9       )/$H9       )*100))</f>
        <v>56.144023445677206</v>
      </c>
      <c r="S9" s="21">
        <f>IF(($I9       =0),0,((($K9       -$I9       )/$I9       )*100))</f>
        <v>0</v>
      </c>
      <c r="T9" s="20">
        <f>IF(($E9       =0),0,(($P9       /$E9       )*100))</f>
        <v>11.64041801239577</v>
      </c>
      <c r="U9" s="22">
        <f>IF(($E9       =0),0,(($Q9       /$E9       )*100))</f>
        <v>13.388717280350848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48026000</v>
      </c>
      <c r="C13" s="46"/>
      <c r="D13" s="46"/>
      <c r="E13" s="46">
        <f t="shared" si="4"/>
        <v>48026000</v>
      </c>
      <c r="F13" s="47">
        <v>48026000</v>
      </c>
      <c r="G13" s="48">
        <v>9000000</v>
      </c>
      <c r="H13" s="47"/>
      <c r="I13" s="48"/>
      <c r="J13" s="47">
        <v>5602000</v>
      </c>
      <c r="K13" s="48">
        <v>3634623</v>
      </c>
      <c r="L13" s="47"/>
      <c r="M13" s="48"/>
      <c r="N13" s="47"/>
      <c r="O13" s="48"/>
      <c r="P13" s="47">
        <f t="shared" si="5"/>
        <v>5602000</v>
      </c>
      <c r="Q13" s="48">
        <f t="shared" si="6"/>
        <v>3634623</v>
      </c>
      <c r="R13" s="24">
        <f t="shared" si="7"/>
        <v>0</v>
      </c>
      <c r="S13" s="25">
        <f t="shared" si="8"/>
        <v>0</v>
      </c>
      <c r="T13" s="24">
        <f t="shared" si="9"/>
        <v>11.664515054345562</v>
      </c>
      <c r="U13" s="26">
        <f t="shared" si="10"/>
        <v>7.5680318993878313</v>
      </c>
      <c r="V13" s="47"/>
      <c r="W13" s="48"/>
    </row>
    <row r="14" spans="1:23" ht="13" x14ac:dyDescent="0.3">
      <c r="A14" s="23" t="s">
        <v>41</v>
      </c>
      <c r="B14" s="46">
        <v>2000000</v>
      </c>
      <c r="C14" s="46"/>
      <c r="D14" s="46"/>
      <c r="E14" s="46">
        <f t="shared" si="4"/>
        <v>2000000</v>
      </c>
      <c r="F14" s="47">
        <v>2000000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86000000</v>
      </c>
      <c r="C22" s="46"/>
      <c r="D22" s="46"/>
      <c r="E22" s="46">
        <f t="shared" si="4"/>
        <v>86000000</v>
      </c>
      <c r="F22" s="47">
        <v>86000000</v>
      </c>
      <c r="G22" s="48">
        <v>20000000</v>
      </c>
      <c r="H22" s="47"/>
      <c r="I22" s="48"/>
      <c r="J22" s="47"/>
      <c r="K22" s="48">
        <v>7884261</v>
      </c>
      <c r="L22" s="47"/>
      <c r="M22" s="48"/>
      <c r="N22" s="47"/>
      <c r="O22" s="48"/>
      <c r="P22" s="47">
        <f t="shared" si="5"/>
        <v>0</v>
      </c>
      <c r="Q22" s="48">
        <f t="shared" si="6"/>
        <v>7884261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9.1677453488372098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74207000</v>
      </c>
      <c r="C25" s="46"/>
      <c r="D25" s="46"/>
      <c r="E25" s="46">
        <f t="shared" si="4"/>
        <v>74207000</v>
      </c>
      <c r="F25" s="47">
        <v>74207000</v>
      </c>
      <c r="G25" s="48">
        <v>48000000</v>
      </c>
      <c r="H25" s="47">
        <v>9554000</v>
      </c>
      <c r="I25" s="48"/>
      <c r="J25" s="47">
        <v>9316000</v>
      </c>
      <c r="K25" s="48">
        <v>16628618</v>
      </c>
      <c r="L25" s="47"/>
      <c r="M25" s="48"/>
      <c r="N25" s="47"/>
      <c r="O25" s="48"/>
      <c r="P25" s="47">
        <f t="shared" si="5"/>
        <v>18870000</v>
      </c>
      <c r="Q25" s="48">
        <f t="shared" si="6"/>
        <v>16628618</v>
      </c>
      <c r="R25" s="24">
        <f t="shared" si="7"/>
        <v>-2.4911032028469751</v>
      </c>
      <c r="S25" s="25">
        <f t="shared" si="8"/>
        <v>0</v>
      </c>
      <c r="T25" s="24">
        <f t="shared" si="9"/>
        <v>25.428867896559627</v>
      </c>
      <c r="U25" s="26">
        <f t="shared" si="10"/>
        <v>22.408422386028274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14486000</v>
      </c>
      <c r="C27" s="43">
        <f t="shared" si="11"/>
        <v>0</v>
      </c>
      <c r="D27" s="43">
        <f t="shared" si="11"/>
        <v>0</v>
      </c>
      <c r="E27" s="43">
        <f t="shared" si="11"/>
        <v>14486000</v>
      </c>
      <c r="F27" s="44">
        <f t="shared" si="11"/>
        <v>14486000</v>
      </c>
      <c r="G27" s="45">
        <f t="shared" si="11"/>
        <v>10000000</v>
      </c>
      <c r="H27" s="44">
        <f t="shared" si="11"/>
        <v>4197000</v>
      </c>
      <c r="I27" s="45">
        <f t="shared" si="11"/>
        <v>6369842</v>
      </c>
      <c r="J27" s="44">
        <f t="shared" si="11"/>
        <v>4993000</v>
      </c>
      <c r="K27" s="45">
        <f t="shared" si="11"/>
        <v>2948896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9190000</v>
      </c>
      <c r="Q27" s="45">
        <f t="shared" si="11"/>
        <v>9318738</v>
      </c>
      <c r="R27" s="20">
        <f t="shared" si="7"/>
        <v>18.965928043840837</v>
      </c>
      <c r="S27" s="21">
        <f t="shared" si="8"/>
        <v>-53.705350933351248</v>
      </c>
      <c r="T27" s="20">
        <f t="shared" si="9"/>
        <v>63.440563302498965</v>
      </c>
      <c r="U27" s="22">
        <f t="shared" si="10"/>
        <v>64.329269639652082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33000</v>
      </c>
      <c r="I30" s="48">
        <v>33166</v>
      </c>
      <c r="J30" s="47">
        <v>65000</v>
      </c>
      <c r="K30" s="48">
        <v>76370</v>
      </c>
      <c r="L30" s="47"/>
      <c r="M30" s="48"/>
      <c r="N30" s="47"/>
      <c r="O30" s="48"/>
      <c r="P30" s="47">
        <f t="shared" si="5"/>
        <v>98000</v>
      </c>
      <c r="Q30" s="48">
        <f t="shared" si="6"/>
        <v>109536</v>
      </c>
      <c r="R30" s="24">
        <f t="shared" si="7"/>
        <v>96.969696969696969</v>
      </c>
      <c r="S30" s="25">
        <f t="shared" si="8"/>
        <v>130.2659349936682</v>
      </c>
      <c r="T30" s="24">
        <f t="shared" si="9"/>
        <v>5.7647058823529411</v>
      </c>
      <c r="U30" s="26">
        <f t="shared" si="10"/>
        <v>6.4432941176470582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3286000</v>
      </c>
      <c r="C32" s="46"/>
      <c r="D32" s="46"/>
      <c r="E32" s="46">
        <f t="shared" si="4"/>
        <v>3286000</v>
      </c>
      <c r="F32" s="47">
        <v>3286000</v>
      </c>
      <c r="G32" s="48">
        <v>2300000</v>
      </c>
      <c r="H32" s="47">
        <v>2300000</v>
      </c>
      <c r="I32" s="48">
        <v>4196812</v>
      </c>
      <c r="J32" s="47"/>
      <c r="K32" s="48">
        <v>-910812</v>
      </c>
      <c r="L32" s="47"/>
      <c r="M32" s="48"/>
      <c r="N32" s="47"/>
      <c r="O32" s="48"/>
      <c r="P32" s="47">
        <f t="shared" si="5"/>
        <v>2300000</v>
      </c>
      <c r="Q32" s="48">
        <f t="shared" si="6"/>
        <v>3286000</v>
      </c>
      <c r="R32" s="24">
        <f t="shared" si="7"/>
        <v>-100</v>
      </c>
      <c r="S32" s="25">
        <f t="shared" si="8"/>
        <v>-121.70247321061795</v>
      </c>
      <c r="T32" s="24">
        <f t="shared" si="9"/>
        <v>69.993913572732808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758000</v>
      </c>
      <c r="I33" s="48">
        <v>418453</v>
      </c>
      <c r="J33" s="47">
        <v>2091000</v>
      </c>
      <c r="K33" s="48">
        <v>1504749</v>
      </c>
      <c r="L33" s="47"/>
      <c r="M33" s="48"/>
      <c r="N33" s="47"/>
      <c r="O33" s="48"/>
      <c r="P33" s="47">
        <f t="shared" si="5"/>
        <v>2849000</v>
      </c>
      <c r="Q33" s="48">
        <f t="shared" si="6"/>
        <v>1923202</v>
      </c>
      <c r="R33" s="24">
        <f t="shared" si="7"/>
        <v>175.85751978891821</v>
      </c>
      <c r="S33" s="25">
        <f t="shared" si="8"/>
        <v>259.59809106399047</v>
      </c>
      <c r="T33" s="24">
        <f t="shared" si="9"/>
        <v>51.800000000000004</v>
      </c>
      <c r="U33" s="26">
        <f t="shared" si="10"/>
        <v>34.96730909090909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>
        <v>1106000</v>
      </c>
      <c r="I35" s="48">
        <v>1721411</v>
      </c>
      <c r="J35" s="47">
        <v>2837000</v>
      </c>
      <c r="K35" s="48">
        <v>2278589</v>
      </c>
      <c r="L35" s="47"/>
      <c r="M35" s="48"/>
      <c r="N35" s="47"/>
      <c r="O35" s="48"/>
      <c r="P35" s="47">
        <f t="shared" si="5"/>
        <v>3943000</v>
      </c>
      <c r="Q35" s="48">
        <f t="shared" si="6"/>
        <v>4000000</v>
      </c>
      <c r="R35" s="24">
        <f t="shared" si="7"/>
        <v>156.50994575045206</v>
      </c>
      <c r="S35" s="25">
        <f t="shared" si="8"/>
        <v>32.367517112415342</v>
      </c>
      <c r="T35" s="24">
        <f t="shared" si="9"/>
        <v>98.575000000000003</v>
      </c>
      <c r="U35" s="26">
        <f t="shared" si="10"/>
        <v>100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18568000</v>
      </c>
      <c r="C42" s="52">
        <f t="shared" si="13"/>
        <v>0</v>
      </c>
      <c r="D42" s="52">
        <f t="shared" si="13"/>
        <v>0</v>
      </c>
      <c r="E42" s="52">
        <f t="shared" si="13"/>
        <v>18568000</v>
      </c>
      <c r="F42" s="53">
        <f t="shared" si="13"/>
        <v>18568000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18568000</v>
      </c>
      <c r="C43" s="43">
        <f t="shared" si="19"/>
        <v>0</v>
      </c>
      <c r="D43" s="43">
        <f t="shared" si="19"/>
        <v>0</v>
      </c>
      <c r="E43" s="43">
        <f t="shared" si="19"/>
        <v>18568000</v>
      </c>
      <c r="F43" s="44">
        <f t="shared" si="19"/>
        <v>18568000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800000</v>
      </c>
      <c r="C46" s="46"/>
      <c r="D46" s="46"/>
      <c r="E46" s="46">
        <f t="shared" si="21"/>
        <v>800000</v>
      </c>
      <c r="F46" s="47">
        <v>800000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17768000</v>
      </c>
      <c r="C52" s="46"/>
      <c r="D52" s="46"/>
      <c r="E52" s="46">
        <f t="shared" si="21"/>
        <v>17768000</v>
      </c>
      <c r="F52" s="47">
        <v>17768000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243287000</v>
      </c>
      <c r="C58" s="43">
        <f t="shared" si="26"/>
        <v>0</v>
      </c>
      <c r="D58" s="43">
        <f t="shared" si="26"/>
        <v>0</v>
      </c>
      <c r="E58" s="43">
        <f t="shared" si="26"/>
        <v>243287000</v>
      </c>
      <c r="F58" s="44">
        <f t="shared" si="26"/>
        <v>243287000</v>
      </c>
      <c r="G58" s="45">
        <f t="shared" si="26"/>
        <v>87000000</v>
      </c>
      <c r="H58" s="44">
        <f t="shared" si="26"/>
        <v>13751000</v>
      </c>
      <c r="I58" s="45">
        <f t="shared" si="26"/>
        <v>6369842</v>
      </c>
      <c r="J58" s="44">
        <f t="shared" si="26"/>
        <v>19911000</v>
      </c>
      <c r="K58" s="45">
        <f t="shared" si="26"/>
        <v>31096398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33662000</v>
      </c>
      <c r="Q58" s="45">
        <f t="shared" si="26"/>
        <v>37466240</v>
      </c>
      <c r="R58" s="20">
        <f t="shared" si="14"/>
        <v>44.796742055123261</v>
      </c>
      <c r="S58" s="21">
        <f t="shared" si="15"/>
        <v>388.18162208732963</v>
      </c>
      <c r="T58" s="20">
        <f t="shared" si="16"/>
        <v>13.836333219613051</v>
      </c>
      <c r="U58" s="22">
        <f t="shared" si="17"/>
        <v>15.400017263561145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243287000</v>
      </c>
      <c r="C62" s="55">
        <f t="shared" si="30"/>
        <v>0</v>
      </c>
      <c r="D62" s="55">
        <f t="shared" si="30"/>
        <v>0</v>
      </c>
      <c r="E62" s="55">
        <f t="shared" si="30"/>
        <v>243287000</v>
      </c>
      <c r="F62" s="56">
        <f t="shared" si="30"/>
        <v>243287000</v>
      </c>
      <c r="G62" s="57">
        <f t="shared" si="30"/>
        <v>87000000</v>
      </c>
      <c r="H62" s="56">
        <f t="shared" si="30"/>
        <v>13751000</v>
      </c>
      <c r="I62" s="57">
        <f t="shared" si="30"/>
        <v>6369842</v>
      </c>
      <c r="J62" s="56">
        <f t="shared" si="30"/>
        <v>19911000</v>
      </c>
      <c r="K62" s="57">
        <f t="shared" si="30"/>
        <v>31096398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33662000</v>
      </c>
      <c r="Q62" s="57">
        <f t="shared" si="30"/>
        <v>37466240</v>
      </c>
      <c r="R62" s="38">
        <f t="shared" si="14"/>
        <v>44.796742055123261</v>
      </c>
      <c r="S62" s="39">
        <f t="shared" si="15"/>
        <v>388.18162208732963</v>
      </c>
      <c r="T62" s="38">
        <f t="shared" si="16"/>
        <v>13.836333219613051</v>
      </c>
      <c r="U62" s="39">
        <f t="shared" si="17"/>
        <v>15.400017263561145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31680000</v>
      </c>
      <c r="C8" s="40">
        <f t="shared" si="0"/>
        <v>0</v>
      </c>
      <c r="D8" s="40">
        <f t="shared" si="0"/>
        <v>0</v>
      </c>
      <c r="E8" s="40">
        <f t="shared" si="0"/>
        <v>31680000</v>
      </c>
      <c r="F8" s="41">
        <f t="shared" si="0"/>
        <v>31680000</v>
      </c>
      <c r="G8" s="42">
        <f t="shared" si="0"/>
        <v>17374000</v>
      </c>
      <c r="H8" s="41">
        <f t="shared" si="0"/>
        <v>6805000</v>
      </c>
      <c r="I8" s="42">
        <f t="shared" si="0"/>
        <v>0</v>
      </c>
      <c r="J8" s="41">
        <f t="shared" si="0"/>
        <v>9596000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16401000</v>
      </c>
      <c r="Q8" s="42">
        <f t="shared" si="0"/>
        <v>0</v>
      </c>
      <c r="R8" s="16">
        <f>IF(($H8       =0),0,((($J8       -$H8       )/$H8       )*100))</f>
        <v>41.013960323291698</v>
      </c>
      <c r="S8" s="17">
        <f>IF(($I8       =0),0,((($K8       -$I8       )/$I8       )*100))</f>
        <v>0</v>
      </c>
      <c r="T8" s="16">
        <f>IF(($E8       =0),0,(($P8       /$E8       )*100))</f>
        <v>51.770833333333336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27563000</v>
      </c>
      <c r="C9" s="43">
        <f t="shared" si="2"/>
        <v>0</v>
      </c>
      <c r="D9" s="43">
        <f t="shared" si="2"/>
        <v>0</v>
      </c>
      <c r="E9" s="43">
        <f t="shared" si="2"/>
        <v>27563000</v>
      </c>
      <c r="F9" s="44">
        <f t="shared" si="2"/>
        <v>27563000</v>
      </c>
      <c r="G9" s="45">
        <f t="shared" si="2"/>
        <v>13563000</v>
      </c>
      <c r="H9" s="44">
        <f t="shared" si="2"/>
        <v>6711000</v>
      </c>
      <c r="I9" s="45">
        <f t="shared" si="2"/>
        <v>0</v>
      </c>
      <c r="J9" s="44">
        <f t="shared" si="2"/>
        <v>8490000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15201000</v>
      </c>
      <c r="Q9" s="45">
        <f t="shared" si="2"/>
        <v>0</v>
      </c>
      <c r="R9" s="20">
        <f>IF(($H9       =0),0,((($J9       -$H9       )/$H9       )*100))</f>
        <v>26.508717031738939</v>
      </c>
      <c r="S9" s="21">
        <f>IF(($I9       =0),0,((($K9       -$I9       )/$I9       )*100))</f>
        <v>0</v>
      </c>
      <c r="T9" s="20">
        <f>IF(($E9       =0),0,(($P9       /$E9       )*100))</f>
        <v>55.150019954286542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22563000</v>
      </c>
      <c r="C10" s="46"/>
      <c r="D10" s="46"/>
      <c r="E10" s="46">
        <f t="shared" ref="E10:E41" si="4">$B10      +$C10      +$D10</f>
        <v>22563000</v>
      </c>
      <c r="F10" s="47">
        <v>22563000</v>
      </c>
      <c r="G10" s="48">
        <v>10563000</v>
      </c>
      <c r="H10" s="47">
        <v>4952000</v>
      </c>
      <c r="I10" s="48"/>
      <c r="J10" s="47">
        <v>8490000</v>
      </c>
      <c r="K10" s="48"/>
      <c r="L10" s="47"/>
      <c r="M10" s="48"/>
      <c r="N10" s="47"/>
      <c r="O10" s="48"/>
      <c r="P10" s="47">
        <f t="shared" ref="P10:P41" si="5">$H10      +$J10      +$L10      +$N10</f>
        <v>13442000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71.445880452342493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59.575411071222796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3000000</v>
      </c>
      <c r="H13" s="47">
        <v>1759000</v>
      </c>
      <c r="I13" s="48"/>
      <c r="J13" s="47"/>
      <c r="K13" s="48"/>
      <c r="L13" s="47"/>
      <c r="M13" s="48"/>
      <c r="N13" s="47"/>
      <c r="O13" s="48"/>
      <c r="P13" s="47">
        <f t="shared" si="5"/>
        <v>1759000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35.18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4117000</v>
      </c>
      <c r="C27" s="43">
        <f t="shared" si="11"/>
        <v>0</v>
      </c>
      <c r="D27" s="43">
        <f t="shared" si="11"/>
        <v>0</v>
      </c>
      <c r="E27" s="43">
        <f t="shared" si="11"/>
        <v>4117000</v>
      </c>
      <c r="F27" s="44">
        <f t="shared" si="11"/>
        <v>4117000</v>
      </c>
      <c r="G27" s="45">
        <f t="shared" si="11"/>
        <v>3811000</v>
      </c>
      <c r="H27" s="44">
        <f t="shared" si="11"/>
        <v>94000</v>
      </c>
      <c r="I27" s="45">
        <f t="shared" si="11"/>
        <v>0</v>
      </c>
      <c r="J27" s="44">
        <f t="shared" si="11"/>
        <v>1106000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1200000</v>
      </c>
      <c r="Q27" s="45">
        <f t="shared" si="11"/>
        <v>0</v>
      </c>
      <c r="R27" s="20">
        <f t="shared" si="7"/>
        <v>1076.5957446808511</v>
      </c>
      <c r="S27" s="21">
        <f t="shared" si="8"/>
        <v>0</v>
      </c>
      <c r="T27" s="20">
        <f t="shared" si="9"/>
        <v>29.14743745445713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890000</v>
      </c>
      <c r="K30" s="48"/>
      <c r="L30" s="47"/>
      <c r="M30" s="48"/>
      <c r="N30" s="47"/>
      <c r="O30" s="48"/>
      <c r="P30" s="47">
        <f t="shared" si="5"/>
        <v>890000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28.70967741935484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1017000</v>
      </c>
      <c r="C32" s="46"/>
      <c r="D32" s="46"/>
      <c r="E32" s="46">
        <f t="shared" si="4"/>
        <v>1017000</v>
      </c>
      <c r="F32" s="47">
        <v>1017000</v>
      </c>
      <c r="G32" s="48">
        <v>711000</v>
      </c>
      <c r="H32" s="47">
        <v>94000</v>
      </c>
      <c r="I32" s="48"/>
      <c r="J32" s="47">
        <v>216000</v>
      </c>
      <c r="K32" s="48"/>
      <c r="L32" s="47"/>
      <c r="M32" s="48"/>
      <c r="N32" s="47"/>
      <c r="O32" s="48"/>
      <c r="P32" s="47">
        <f t="shared" si="5"/>
        <v>310000</v>
      </c>
      <c r="Q32" s="48">
        <f t="shared" si="6"/>
        <v>0</v>
      </c>
      <c r="R32" s="24">
        <f t="shared" si="7"/>
        <v>129.78723404255319</v>
      </c>
      <c r="S32" s="25">
        <f t="shared" si="8"/>
        <v>0</v>
      </c>
      <c r="T32" s="24">
        <f t="shared" si="9"/>
        <v>30.48180924287119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13893000</v>
      </c>
      <c r="C42" s="52">
        <f t="shared" si="13"/>
        <v>0</v>
      </c>
      <c r="D42" s="52">
        <f t="shared" si="13"/>
        <v>0</v>
      </c>
      <c r="E42" s="52">
        <f t="shared" si="13"/>
        <v>13893000</v>
      </c>
      <c r="F42" s="53">
        <f t="shared" si="13"/>
        <v>13893000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13893000</v>
      </c>
      <c r="C43" s="43">
        <f t="shared" si="19"/>
        <v>0</v>
      </c>
      <c r="D43" s="43">
        <f t="shared" si="19"/>
        <v>0</v>
      </c>
      <c r="E43" s="43">
        <f t="shared" si="19"/>
        <v>13893000</v>
      </c>
      <c r="F43" s="44">
        <f t="shared" si="19"/>
        <v>13893000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3893000</v>
      </c>
      <c r="C45" s="46"/>
      <c r="D45" s="46"/>
      <c r="E45" s="46">
        <f t="shared" si="21"/>
        <v>3893000</v>
      </c>
      <c r="F45" s="47">
        <v>3893000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10000000</v>
      </c>
      <c r="C52" s="46"/>
      <c r="D52" s="46"/>
      <c r="E52" s="46">
        <f t="shared" si="21"/>
        <v>10000000</v>
      </c>
      <c r="F52" s="47">
        <v>10000000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45573000</v>
      </c>
      <c r="C58" s="43">
        <f t="shared" si="26"/>
        <v>0</v>
      </c>
      <c r="D58" s="43">
        <f t="shared" si="26"/>
        <v>0</v>
      </c>
      <c r="E58" s="43">
        <f t="shared" si="26"/>
        <v>45573000</v>
      </c>
      <c r="F58" s="44">
        <f t="shared" si="26"/>
        <v>45573000</v>
      </c>
      <c r="G58" s="45">
        <f t="shared" si="26"/>
        <v>17374000</v>
      </c>
      <c r="H58" s="44">
        <f t="shared" si="26"/>
        <v>6805000</v>
      </c>
      <c r="I58" s="45">
        <f t="shared" si="26"/>
        <v>0</v>
      </c>
      <c r="J58" s="44">
        <f t="shared" si="26"/>
        <v>9596000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16401000</v>
      </c>
      <c r="Q58" s="45">
        <f t="shared" si="26"/>
        <v>0</v>
      </c>
      <c r="R58" s="20">
        <f t="shared" si="14"/>
        <v>41.013960323291698</v>
      </c>
      <c r="S58" s="21">
        <f t="shared" si="15"/>
        <v>0</v>
      </c>
      <c r="T58" s="20">
        <f t="shared" si="16"/>
        <v>35.988414192614052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45573000</v>
      </c>
      <c r="C62" s="55">
        <f t="shared" si="30"/>
        <v>0</v>
      </c>
      <c r="D62" s="55">
        <f t="shared" si="30"/>
        <v>0</v>
      </c>
      <c r="E62" s="55">
        <f t="shared" si="30"/>
        <v>45573000</v>
      </c>
      <c r="F62" s="56">
        <f t="shared" si="30"/>
        <v>45573000</v>
      </c>
      <c r="G62" s="57">
        <f t="shared" si="30"/>
        <v>17374000</v>
      </c>
      <c r="H62" s="56">
        <f t="shared" si="30"/>
        <v>6805000</v>
      </c>
      <c r="I62" s="57">
        <f t="shared" si="30"/>
        <v>0</v>
      </c>
      <c r="J62" s="56">
        <f t="shared" si="30"/>
        <v>9596000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16401000</v>
      </c>
      <c r="Q62" s="57">
        <f t="shared" si="30"/>
        <v>0</v>
      </c>
      <c r="R62" s="38">
        <f t="shared" si="14"/>
        <v>41.013960323291698</v>
      </c>
      <c r="S62" s="39">
        <f t="shared" si="15"/>
        <v>0</v>
      </c>
      <c r="T62" s="38">
        <f t="shared" si="16"/>
        <v>35.988414192614052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269250000</v>
      </c>
      <c r="C8" s="40">
        <f t="shared" si="0"/>
        <v>0</v>
      </c>
      <c r="D8" s="40">
        <f t="shared" si="0"/>
        <v>0</v>
      </c>
      <c r="E8" s="40">
        <f t="shared" si="0"/>
        <v>269250000</v>
      </c>
      <c r="F8" s="41">
        <f t="shared" si="0"/>
        <v>269250000</v>
      </c>
      <c r="G8" s="42">
        <f t="shared" si="0"/>
        <v>177941000</v>
      </c>
      <c r="H8" s="41">
        <f t="shared" si="0"/>
        <v>41870000</v>
      </c>
      <c r="I8" s="42">
        <f t="shared" si="0"/>
        <v>0</v>
      </c>
      <c r="J8" s="41">
        <f t="shared" si="0"/>
        <v>133792000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175662000</v>
      </c>
      <c r="Q8" s="42">
        <f t="shared" si="0"/>
        <v>0</v>
      </c>
      <c r="R8" s="16">
        <f>IF(($H8       =0),0,((($J8       -$H8       )/$H8       )*100))</f>
        <v>219.54143778361598</v>
      </c>
      <c r="S8" s="17">
        <f>IF(($I8       =0),0,((($K8       -$I8       )/$I8       )*100))</f>
        <v>0</v>
      </c>
      <c r="T8" s="16">
        <f>IF(($E8       =0),0,(($P8       /$E8       )*100))</f>
        <v>65.241225626740956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261667000</v>
      </c>
      <c r="C9" s="43">
        <f t="shared" si="2"/>
        <v>0</v>
      </c>
      <c r="D9" s="43">
        <f t="shared" si="2"/>
        <v>0</v>
      </c>
      <c r="E9" s="43">
        <f t="shared" si="2"/>
        <v>261667000</v>
      </c>
      <c r="F9" s="44">
        <f t="shared" si="2"/>
        <v>261667000</v>
      </c>
      <c r="G9" s="45">
        <f t="shared" si="2"/>
        <v>171973000</v>
      </c>
      <c r="H9" s="44">
        <f t="shared" si="2"/>
        <v>40278000</v>
      </c>
      <c r="I9" s="45">
        <f t="shared" si="2"/>
        <v>0</v>
      </c>
      <c r="J9" s="44">
        <f t="shared" si="2"/>
        <v>130637000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170915000</v>
      </c>
      <c r="Q9" s="45">
        <f t="shared" si="2"/>
        <v>0</v>
      </c>
      <c r="R9" s="20">
        <f>IF(($H9       =0),0,((($J9       -$H9       )/$H9       )*100))</f>
        <v>224.33834847807734</v>
      </c>
      <c r="S9" s="21">
        <f>IF(($I9       =0),0,((($K9       -$I9       )/$I9       )*100))</f>
        <v>0</v>
      </c>
      <c r="T9" s="20">
        <f>IF(($E9       =0),0,(($P9       /$E9       )*100))</f>
        <v>65.317751187578111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258848000</v>
      </c>
      <c r="C10" s="46"/>
      <c r="D10" s="46"/>
      <c r="E10" s="46">
        <f t="shared" ref="E10:E41" si="4">$B10      +$C10      +$D10</f>
        <v>258848000</v>
      </c>
      <c r="F10" s="47">
        <v>258848000</v>
      </c>
      <c r="G10" s="48">
        <v>170000000</v>
      </c>
      <c r="H10" s="47">
        <v>39866000</v>
      </c>
      <c r="I10" s="48"/>
      <c r="J10" s="47">
        <v>130134000</v>
      </c>
      <c r="K10" s="48"/>
      <c r="L10" s="47"/>
      <c r="M10" s="48"/>
      <c r="N10" s="47"/>
      <c r="O10" s="48"/>
      <c r="P10" s="47">
        <f t="shared" ref="P10:P41" si="5">$H10      +$J10      +$L10      +$N10</f>
        <v>170000000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226.42853559424071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65.675608851526761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2819000</v>
      </c>
      <c r="C16" s="46"/>
      <c r="D16" s="46"/>
      <c r="E16" s="46">
        <f t="shared" si="4"/>
        <v>2819000</v>
      </c>
      <c r="F16" s="47">
        <v>2819000</v>
      </c>
      <c r="G16" s="48">
        <v>1973000</v>
      </c>
      <c r="H16" s="47">
        <v>412000</v>
      </c>
      <c r="I16" s="48"/>
      <c r="J16" s="47">
        <v>503000</v>
      </c>
      <c r="K16" s="48"/>
      <c r="L16" s="47"/>
      <c r="M16" s="48"/>
      <c r="N16" s="47"/>
      <c r="O16" s="48"/>
      <c r="P16" s="47">
        <f t="shared" si="5"/>
        <v>915000</v>
      </c>
      <c r="Q16" s="48">
        <f t="shared" si="6"/>
        <v>0</v>
      </c>
      <c r="R16" s="24">
        <f t="shared" si="7"/>
        <v>22.087378640776699</v>
      </c>
      <c r="S16" s="25">
        <f t="shared" si="8"/>
        <v>0</v>
      </c>
      <c r="T16" s="24">
        <f t="shared" si="9"/>
        <v>32.458318552678257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7583000</v>
      </c>
      <c r="C27" s="43">
        <f t="shared" si="11"/>
        <v>0</v>
      </c>
      <c r="D27" s="43">
        <f t="shared" si="11"/>
        <v>0</v>
      </c>
      <c r="E27" s="43">
        <f t="shared" si="11"/>
        <v>7583000</v>
      </c>
      <c r="F27" s="44">
        <f t="shared" si="11"/>
        <v>7583000</v>
      </c>
      <c r="G27" s="45">
        <f t="shared" si="11"/>
        <v>5968000</v>
      </c>
      <c r="H27" s="44">
        <f t="shared" si="11"/>
        <v>1592000</v>
      </c>
      <c r="I27" s="45">
        <f t="shared" si="11"/>
        <v>0</v>
      </c>
      <c r="J27" s="44">
        <f t="shared" si="11"/>
        <v>3155000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4747000</v>
      </c>
      <c r="Q27" s="45">
        <f t="shared" si="11"/>
        <v>0</v>
      </c>
      <c r="R27" s="20">
        <f t="shared" si="7"/>
        <v>98.178391959799001</v>
      </c>
      <c r="S27" s="21">
        <f t="shared" si="8"/>
        <v>0</v>
      </c>
      <c r="T27" s="20">
        <f t="shared" si="9"/>
        <v>62.600553870499795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256000</v>
      </c>
      <c r="I30" s="48"/>
      <c r="J30" s="47">
        <v>1384000</v>
      </c>
      <c r="K30" s="48"/>
      <c r="L30" s="47"/>
      <c r="M30" s="48"/>
      <c r="N30" s="47"/>
      <c r="O30" s="48"/>
      <c r="P30" s="47">
        <f t="shared" si="5"/>
        <v>1640000</v>
      </c>
      <c r="Q30" s="48">
        <f t="shared" si="6"/>
        <v>0</v>
      </c>
      <c r="R30" s="24">
        <f t="shared" si="7"/>
        <v>440.625</v>
      </c>
      <c r="S30" s="25">
        <f t="shared" si="8"/>
        <v>0</v>
      </c>
      <c r="T30" s="24">
        <f t="shared" si="9"/>
        <v>74.545454545454547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5383000</v>
      </c>
      <c r="C32" s="46"/>
      <c r="D32" s="46"/>
      <c r="E32" s="46">
        <f t="shared" si="4"/>
        <v>5383000</v>
      </c>
      <c r="F32" s="47">
        <v>5383000</v>
      </c>
      <c r="G32" s="48">
        <v>3768000</v>
      </c>
      <c r="H32" s="47">
        <v>1336000</v>
      </c>
      <c r="I32" s="48"/>
      <c r="J32" s="47">
        <v>1771000</v>
      </c>
      <c r="K32" s="48"/>
      <c r="L32" s="47"/>
      <c r="M32" s="48"/>
      <c r="N32" s="47"/>
      <c r="O32" s="48"/>
      <c r="P32" s="47">
        <f t="shared" si="5"/>
        <v>3107000</v>
      </c>
      <c r="Q32" s="48">
        <f t="shared" si="6"/>
        <v>0</v>
      </c>
      <c r="R32" s="24">
        <f t="shared" si="7"/>
        <v>32.559880239520957</v>
      </c>
      <c r="S32" s="25">
        <f t="shared" si="8"/>
        <v>0</v>
      </c>
      <c r="T32" s="24">
        <f t="shared" si="9"/>
        <v>57.718744194686977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34000000</v>
      </c>
      <c r="C42" s="52">
        <f t="shared" si="13"/>
        <v>0</v>
      </c>
      <c r="D42" s="52">
        <f t="shared" si="13"/>
        <v>0</v>
      </c>
      <c r="E42" s="52">
        <f t="shared" si="13"/>
        <v>34000000</v>
      </c>
      <c r="F42" s="53">
        <f t="shared" si="13"/>
        <v>34000000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32000000</v>
      </c>
      <c r="C43" s="43">
        <f t="shared" si="19"/>
        <v>0</v>
      </c>
      <c r="D43" s="43">
        <f t="shared" si="19"/>
        <v>0</v>
      </c>
      <c r="E43" s="43">
        <f t="shared" si="19"/>
        <v>32000000</v>
      </c>
      <c r="F43" s="44">
        <f t="shared" si="19"/>
        <v>32000000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32000000</v>
      </c>
      <c r="C52" s="46"/>
      <c r="D52" s="46"/>
      <c r="E52" s="46">
        <f t="shared" si="21"/>
        <v>32000000</v>
      </c>
      <c r="F52" s="47">
        <v>32000000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303250000</v>
      </c>
      <c r="C58" s="43">
        <f t="shared" si="26"/>
        <v>0</v>
      </c>
      <c r="D58" s="43">
        <f t="shared" si="26"/>
        <v>0</v>
      </c>
      <c r="E58" s="43">
        <f t="shared" si="26"/>
        <v>303250000</v>
      </c>
      <c r="F58" s="44">
        <f t="shared" si="26"/>
        <v>303250000</v>
      </c>
      <c r="G58" s="45">
        <f t="shared" si="26"/>
        <v>177941000</v>
      </c>
      <c r="H58" s="44">
        <f t="shared" si="26"/>
        <v>41870000</v>
      </c>
      <c r="I58" s="45">
        <f t="shared" si="26"/>
        <v>0</v>
      </c>
      <c r="J58" s="44">
        <f t="shared" si="26"/>
        <v>133792000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175662000</v>
      </c>
      <c r="Q58" s="45">
        <f t="shared" si="26"/>
        <v>0</v>
      </c>
      <c r="R58" s="20">
        <f t="shared" si="14"/>
        <v>219.54143778361598</v>
      </c>
      <c r="S58" s="21">
        <f t="shared" si="15"/>
        <v>0</v>
      </c>
      <c r="T58" s="20">
        <f t="shared" si="16"/>
        <v>57.926463314097276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303250000</v>
      </c>
      <c r="C62" s="55">
        <f t="shared" si="30"/>
        <v>0</v>
      </c>
      <c r="D62" s="55">
        <f t="shared" si="30"/>
        <v>0</v>
      </c>
      <c r="E62" s="55">
        <f t="shared" si="30"/>
        <v>303250000</v>
      </c>
      <c r="F62" s="56">
        <f t="shared" si="30"/>
        <v>303250000</v>
      </c>
      <c r="G62" s="57">
        <f t="shared" si="30"/>
        <v>177941000</v>
      </c>
      <c r="H62" s="56">
        <f t="shared" si="30"/>
        <v>41870000</v>
      </c>
      <c r="I62" s="57">
        <f t="shared" si="30"/>
        <v>0</v>
      </c>
      <c r="J62" s="56">
        <f t="shared" si="30"/>
        <v>133792000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175662000</v>
      </c>
      <c r="Q62" s="57">
        <f t="shared" si="30"/>
        <v>0</v>
      </c>
      <c r="R62" s="38">
        <f t="shared" si="14"/>
        <v>219.54143778361598</v>
      </c>
      <c r="S62" s="39">
        <f t="shared" si="15"/>
        <v>0</v>
      </c>
      <c r="T62" s="38">
        <f t="shared" si="16"/>
        <v>57.926463314097276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41062000</v>
      </c>
      <c r="C8" s="40">
        <f t="shared" si="0"/>
        <v>0</v>
      </c>
      <c r="D8" s="40">
        <f t="shared" si="0"/>
        <v>0</v>
      </c>
      <c r="E8" s="40">
        <f t="shared" si="0"/>
        <v>41062000</v>
      </c>
      <c r="F8" s="41">
        <f t="shared" si="0"/>
        <v>41062000</v>
      </c>
      <c r="G8" s="42">
        <f t="shared" si="0"/>
        <v>32875000</v>
      </c>
      <c r="H8" s="41">
        <f t="shared" si="0"/>
        <v>16241000</v>
      </c>
      <c r="I8" s="42">
        <f t="shared" si="0"/>
        <v>0</v>
      </c>
      <c r="J8" s="41">
        <f t="shared" si="0"/>
        <v>3114000</v>
      </c>
      <c r="K8" s="42">
        <f t="shared" si="0"/>
        <v>8547980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19355000</v>
      </c>
      <c r="Q8" s="42">
        <f t="shared" si="0"/>
        <v>8547980</v>
      </c>
      <c r="R8" s="16">
        <f>IF(($H8       =0),0,((($J8       -$H8       )/$H8       )*100))</f>
        <v>-80.826303799027158</v>
      </c>
      <c r="S8" s="17">
        <f>IF(($I8       =0),0,((($K8       -$I8       )/$I8       )*100))</f>
        <v>0</v>
      </c>
      <c r="T8" s="16">
        <f>IF(($E8       =0),0,(($P8       /$E8       )*100))</f>
        <v>47.136038186157521</v>
      </c>
      <c r="U8" s="18">
        <f>IF(($E8       =0),0,(($Q8       /$E8       )*100))</f>
        <v>20.817251960450051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31967000</v>
      </c>
      <c r="C9" s="43">
        <f t="shared" si="2"/>
        <v>0</v>
      </c>
      <c r="D9" s="43">
        <f t="shared" si="2"/>
        <v>0</v>
      </c>
      <c r="E9" s="43">
        <f t="shared" si="2"/>
        <v>31967000</v>
      </c>
      <c r="F9" s="44">
        <f t="shared" si="2"/>
        <v>31967000</v>
      </c>
      <c r="G9" s="45">
        <f t="shared" si="2"/>
        <v>24065000</v>
      </c>
      <c r="H9" s="44">
        <f t="shared" si="2"/>
        <v>15497000</v>
      </c>
      <c r="I9" s="45">
        <f t="shared" si="2"/>
        <v>0</v>
      </c>
      <c r="J9" s="44">
        <f t="shared" si="2"/>
        <v>2634000</v>
      </c>
      <c r="K9" s="45">
        <f t="shared" si="2"/>
        <v>7579671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18131000</v>
      </c>
      <c r="Q9" s="45">
        <f t="shared" si="2"/>
        <v>7579671</v>
      </c>
      <c r="R9" s="20">
        <f>IF(($H9       =0),0,((($J9       -$H9       )/$H9       )*100))</f>
        <v>-83.003161902303674</v>
      </c>
      <c r="S9" s="21">
        <f>IF(($I9       =0),0,((($K9       -$I9       )/$I9       )*100))</f>
        <v>0</v>
      </c>
      <c r="T9" s="20">
        <f>IF(($E9       =0),0,(($P9       /$E9       )*100))</f>
        <v>56.717865298589167</v>
      </c>
      <c r="U9" s="22">
        <f>IF(($E9       =0),0,(($Q9       /$E9       )*100))</f>
        <v>23.710923765132794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12452000</v>
      </c>
      <c r="C10" s="46"/>
      <c r="D10" s="46"/>
      <c r="E10" s="46">
        <f t="shared" ref="E10:E41" si="4">$B10      +$C10      +$D10</f>
        <v>12452000</v>
      </c>
      <c r="F10" s="47">
        <v>12452000</v>
      </c>
      <c r="G10" s="48">
        <v>8452000</v>
      </c>
      <c r="H10" s="47">
        <v>7497000</v>
      </c>
      <c r="I10" s="48"/>
      <c r="J10" s="47">
        <v>2634000</v>
      </c>
      <c r="K10" s="48">
        <v>5000000</v>
      </c>
      <c r="L10" s="47"/>
      <c r="M10" s="48"/>
      <c r="N10" s="47"/>
      <c r="O10" s="48"/>
      <c r="P10" s="47">
        <f t="shared" ref="P10:P41" si="5">$H10      +$J10      +$L10      +$N10</f>
        <v>10131000</v>
      </c>
      <c r="Q10" s="48">
        <f t="shared" ref="Q10:Q41" si="6">$I10      +$K10      +$M10      +$O10</f>
        <v>5000000</v>
      </c>
      <c r="R10" s="24">
        <f t="shared" ref="R10:R41" si="7">IF(($H10      =0),0,((($J10      -$H10      )/$H10      )*100))</f>
        <v>-64.865946378551413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81.360424028268554</v>
      </c>
      <c r="U10" s="26">
        <f t="shared" ref="U10:U41" si="10">IF(($E10      =0),0,(($Q10      /$E10      )*100))</f>
        <v>40.154192097654992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19515000</v>
      </c>
      <c r="C23" s="46"/>
      <c r="D23" s="46"/>
      <c r="E23" s="46">
        <f t="shared" si="4"/>
        <v>19515000</v>
      </c>
      <c r="F23" s="47">
        <v>19515000</v>
      </c>
      <c r="G23" s="48">
        <v>15613000</v>
      </c>
      <c r="H23" s="47">
        <v>8000000</v>
      </c>
      <c r="I23" s="48"/>
      <c r="J23" s="47"/>
      <c r="K23" s="48">
        <v>2579671</v>
      </c>
      <c r="L23" s="47"/>
      <c r="M23" s="48"/>
      <c r="N23" s="47"/>
      <c r="O23" s="48"/>
      <c r="P23" s="47">
        <f t="shared" si="5"/>
        <v>8000000</v>
      </c>
      <c r="Q23" s="48">
        <f t="shared" si="6"/>
        <v>2579671</v>
      </c>
      <c r="R23" s="24">
        <f t="shared" si="7"/>
        <v>-100</v>
      </c>
      <c r="S23" s="25">
        <f t="shared" si="8"/>
        <v>0</v>
      </c>
      <c r="T23" s="24">
        <f t="shared" si="9"/>
        <v>40.994107097104795</v>
      </c>
      <c r="U23" s="26">
        <f t="shared" si="10"/>
        <v>13.218913656161927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9095000</v>
      </c>
      <c r="C27" s="43">
        <f t="shared" si="11"/>
        <v>0</v>
      </c>
      <c r="D27" s="43">
        <f t="shared" si="11"/>
        <v>0</v>
      </c>
      <c r="E27" s="43">
        <f t="shared" si="11"/>
        <v>9095000</v>
      </c>
      <c r="F27" s="44">
        <f t="shared" si="11"/>
        <v>9095000</v>
      </c>
      <c r="G27" s="45">
        <f t="shared" si="11"/>
        <v>8810000</v>
      </c>
      <c r="H27" s="44">
        <f t="shared" si="11"/>
        <v>744000</v>
      </c>
      <c r="I27" s="45">
        <f t="shared" si="11"/>
        <v>0</v>
      </c>
      <c r="J27" s="44">
        <f t="shared" si="11"/>
        <v>480000</v>
      </c>
      <c r="K27" s="45">
        <f t="shared" si="11"/>
        <v>968309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1224000</v>
      </c>
      <c r="Q27" s="45">
        <f t="shared" si="11"/>
        <v>968309</v>
      </c>
      <c r="R27" s="20">
        <f t="shared" si="7"/>
        <v>-35.483870967741936</v>
      </c>
      <c r="S27" s="21">
        <f t="shared" si="8"/>
        <v>0</v>
      </c>
      <c r="T27" s="20">
        <f t="shared" si="9"/>
        <v>13.457943925233645</v>
      </c>
      <c r="U27" s="22">
        <f t="shared" si="10"/>
        <v>10.646608026388126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602000</v>
      </c>
      <c r="I30" s="48"/>
      <c r="J30" s="47">
        <v>480000</v>
      </c>
      <c r="K30" s="48">
        <v>730309</v>
      </c>
      <c r="L30" s="47"/>
      <c r="M30" s="48"/>
      <c r="N30" s="47"/>
      <c r="O30" s="48"/>
      <c r="P30" s="47">
        <f t="shared" si="5"/>
        <v>1082000</v>
      </c>
      <c r="Q30" s="48">
        <f t="shared" si="6"/>
        <v>730309</v>
      </c>
      <c r="R30" s="24">
        <f t="shared" si="7"/>
        <v>-20.26578073089701</v>
      </c>
      <c r="S30" s="25">
        <f t="shared" si="8"/>
        <v>0</v>
      </c>
      <c r="T30" s="24">
        <f t="shared" si="9"/>
        <v>36.06666666666667</v>
      </c>
      <c r="U30" s="26">
        <f t="shared" si="10"/>
        <v>24.343633333333333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142000</v>
      </c>
      <c r="I32" s="48"/>
      <c r="J32" s="47"/>
      <c r="K32" s="48">
        <v>238000</v>
      </c>
      <c r="L32" s="47"/>
      <c r="M32" s="48"/>
      <c r="N32" s="47"/>
      <c r="O32" s="48"/>
      <c r="P32" s="47">
        <f t="shared" si="5"/>
        <v>142000</v>
      </c>
      <c r="Q32" s="48">
        <f t="shared" si="6"/>
        <v>238000</v>
      </c>
      <c r="R32" s="24">
        <f t="shared" si="7"/>
        <v>-100</v>
      </c>
      <c r="S32" s="25">
        <f t="shared" si="8"/>
        <v>0</v>
      </c>
      <c r="T32" s="24">
        <f t="shared" si="9"/>
        <v>14.947368421052632</v>
      </c>
      <c r="U32" s="26">
        <f t="shared" si="10"/>
        <v>25.05263157894737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5145000</v>
      </c>
      <c r="C36" s="46"/>
      <c r="D36" s="46"/>
      <c r="E36" s="46">
        <f t="shared" si="4"/>
        <v>5145000</v>
      </c>
      <c r="F36" s="47">
        <v>5145000</v>
      </c>
      <c r="G36" s="48">
        <v>5145000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20000000</v>
      </c>
      <c r="C42" s="52">
        <f t="shared" si="13"/>
        <v>0</v>
      </c>
      <c r="D42" s="52">
        <f t="shared" si="13"/>
        <v>0</v>
      </c>
      <c r="E42" s="52">
        <f t="shared" si="13"/>
        <v>20000000</v>
      </c>
      <c r="F42" s="53">
        <f t="shared" si="13"/>
        <v>20000000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20000000</v>
      </c>
      <c r="C43" s="43">
        <f t="shared" si="19"/>
        <v>0</v>
      </c>
      <c r="D43" s="43">
        <f t="shared" si="19"/>
        <v>0</v>
      </c>
      <c r="E43" s="43">
        <f t="shared" si="19"/>
        <v>20000000</v>
      </c>
      <c r="F43" s="44">
        <f t="shared" si="19"/>
        <v>20000000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20000000</v>
      </c>
      <c r="C44" s="49"/>
      <c r="D44" s="49"/>
      <c r="E44" s="49">
        <f t="shared" ref="E44:E61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61062000</v>
      </c>
      <c r="C58" s="43">
        <f t="shared" si="26"/>
        <v>0</v>
      </c>
      <c r="D58" s="43">
        <f t="shared" si="26"/>
        <v>0</v>
      </c>
      <c r="E58" s="43">
        <f t="shared" si="26"/>
        <v>61062000</v>
      </c>
      <c r="F58" s="44">
        <f t="shared" si="26"/>
        <v>61062000</v>
      </c>
      <c r="G58" s="45">
        <f t="shared" si="26"/>
        <v>32875000</v>
      </c>
      <c r="H58" s="44">
        <f t="shared" si="26"/>
        <v>16241000</v>
      </c>
      <c r="I58" s="45">
        <f t="shared" si="26"/>
        <v>0</v>
      </c>
      <c r="J58" s="44">
        <f t="shared" si="26"/>
        <v>3114000</v>
      </c>
      <c r="K58" s="45">
        <f t="shared" si="26"/>
        <v>8547980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19355000</v>
      </c>
      <c r="Q58" s="45">
        <f t="shared" si="26"/>
        <v>8547980</v>
      </c>
      <c r="R58" s="20">
        <f t="shared" si="14"/>
        <v>-80.826303799027158</v>
      </c>
      <c r="S58" s="21">
        <f t="shared" si="15"/>
        <v>0</v>
      </c>
      <c r="T58" s="20">
        <f t="shared" si="16"/>
        <v>31.697291277717731</v>
      </c>
      <c r="U58" s="22">
        <f t="shared" si="17"/>
        <v>13.998853624185253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61062000</v>
      </c>
      <c r="C62" s="55">
        <f t="shared" si="30"/>
        <v>0</v>
      </c>
      <c r="D62" s="55">
        <f t="shared" si="30"/>
        <v>0</v>
      </c>
      <c r="E62" s="55">
        <f t="shared" si="30"/>
        <v>61062000</v>
      </c>
      <c r="F62" s="56">
        <f t="shared" si="30"/>
        <v>61062000</v>
      </c>
      <c r="G62" s="57">
        <f t="shared" si="30"/>
        <v>32875000</v>
      </c>
      <c r="H62" s="56">
        <f t="shared" si="30"/>
        <v>16241000</v>
      </c>
      <c r="I62" s="57">
        <f t="shared" si="30"/>
        <v>0</v>
      </c>
      <c r="J62" s="56">
        <f t="shared" si="30"/>
        <v>3114000</v>
      </c>
      <c r="K62" s="57">
        <f t="shared" si="30"/>
        <v>8547980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19355000</v>
      </c>
      <c r="Q62" s="57">
        <f t="shared" si="30"/>
        <v>8547980</v>
      </c>
      <c r="R62" s="38">
        <f t="shared" si="14"/>
        <v>-80.826303799027158</v>
      </c>
      <c r="S62" s="39">
        <f t="shared" si="15"/>
        <v>0</v>
      </c>
      <c r="T62" s="38">
        <f t="shared" si="16"/>
        <v>31.697291277717731</v>
      </c>
      <c r="U62" s="39">
        <f t="shared" si="17"/>
        <v>13.998853624185253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79978000</v>
      </c>
      <c r="C8" s="40">
        <f t="shared" si="0"/>
        <v>0</v>
      </c>
      <c r="D8" s="40">
        <f t="shared" si="0"/>
        <v>0</v>
      </c>
      <c r="E8" s="40">
        <f t="shared" si="0"/>
        <v>79978000</v>
      </c>
      <c r="F8" s="41">
        <f t="shared" si="0"/>
        <v>79978000</v>
      </c>
      <c r="G8" s="42">
        <f t="shared" si="0"/>
        <v>52634000</v>
      </c>
      <c r="H8" s="41">
        <f t="shared" si="0"/>
        <v>1951000</v>
      </c>
      <c r="I8" s="42">
        <f t="shared" si="0"/>
        <v>0</v>
      </c>
      <c r="J8" s="41">
        <f t="shared" si="0"/>
        <v>29702000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31653000</v>
      </c>
      <c r="Q8" s="42">
        <f t="shared" si="0"/>
        <v>0</v>
      </c>
      <c r="R8" s="16">
        <f>IF(($H8       =0),0,((($J8       -$H8       )/$H8       )*100))</f>
        <v>1422.3987698616095</v>
      </c>
      <c r="S8" s="17">
        <f>IF(($I8       =0),0,((($K8       -$I8       )/$I8       )*100))</f>
        <v>0</v>
      </c>
      <c r="T8" s="16">
        <f>IF(($E8       =0),0,(($P8       /$E8       )*100))</f>
        <v>39.577133711770735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76878000</v>
      </c>
      <c r="C9" s="43">
        <f t="shared" si="2"/>
        <v>0</v>
      </c>
      <c r="D9" s="43">
        <f t="shared" si="2"/>
        <v>0</v>
      </c>
      <c r="E9" s="43">
        <f t="shared" si="2"/>
        <v>76878000</v>
      </c>
      <c r="F9" s="44">
        <f t="shared" si="2"/>
        <v>76878000</v>
      </c>
      <c r="G9" s="45">
        <f t="shared" si="2"/>
        <v>49534000</v>
      </c>
      <c r="H9" s="44">
        <f t="shared" si="2"/>
        <v>1615000</v>
      </c>
      <c r="I9" s="45">
        <f t="shared" si="2"/>
        <v>0</v>
      </c>
      <c r="J9" s="44">
        <f t="shared" si="2"/>
        <v>29569000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31184000</v>
      </c>
      <c r="Q9" s="45">
        <f t="shared" si="2"/>
        <v>0</v>
      </c>
      <c r="R9" s="20">
        <f>IF(($H9       =0),0,((($J9       -$H9       )/$H9       )*100))</f>
        <v>1730.8978328173375</v>
      </c>
      <c r="S9" s="21">
        <f>IF(($I9       =0),0,((($K9       -$I9       )/$I9       )*100))</f>
        <v>0</v>
      </c>
      <c r="T9" s="20">
        <f>IF(($E9       =0),0,(($P9       /$E9       )*100))</f>
        <v>40.562969900361608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30710000</v>
      </c>
      <c r="C10" s="46"/>
      <c r="D10" s="46"/>
      <c r="E10" s="46">
        <f t="shared" ref="E10:E41" si="4">$B10      +$C10      +$D10</f>
        <v>30710000</v>
      </c>
      <c r="F10" s="47">
        <v>30710000</v>
      </c>
      <c r="G10" s="48">
        <v>22500000</v>
      </c>
      <c r="H10" s="47">
        <v>297000</v>
      </c>
      <c r="I10" s="48"/>
      <c r="J10" s="47">
        <v>22954000</v>
      </c>
      <c r="K10" s="48"/>
      <c r="L10" s="47"/>
      <c r="M10" s="48"/>
      <c r="N10" s="47"/>
      <c r="O10" s="48"/>
      <c r="P10" s="47">
        <f t="shared" ref="P10:P41" si="5">$H10      +$J10      +$L10      +$N10</f>
        <v>23251000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7628.619528619528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75.711494627157279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15500000</v>
      </c>
      <c r="C13" s="46"/>
      <c r="D13" s="46"/>
      <c r="E13" s="46">
        <f t="shared" si="4"/>
        <v>15500000</v>
      </c>
      <c r="F13" s="47">
        <v>15500000</v>
      </c>
      <c r="G13" s="48">
        <v>2500000</v>
      </c>
      <c r="H13" s="47"/>
      <c r="I13" s="48"/>
      <c r="J13" s="47">
        <v>2563000</v>
      </c>
      <c r="K13" s="48"/>
      <c r="L13" s="47"/>
      <c r="M13" s="48"/>
      <c r="N13" s="47"/>
      <c r="O13" s="48"/>
      <c r="P13" s="47">
        <f t="shared" si="5"/>
        <v>2563000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16.535483870967742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30668000</v>
      </c>
      <c r="C23" s="46"/>
      <c r="D23" s="46"/>
      <c r="E23" s="46">
        <f t="shared" si="4"/>
        <v>30668000</v>
      </c>
      <c r="F23" s="47">
        <v>30668000</v>
      </c>
      <c r="G23" s="48">
        <v>24534000</v>
      </c>
      <c r="H23" s="47">
        <v>1318000</v>
      </c>
      <c r="I23" s="48"/>
      <c r="J23" s="47">
        <v>4052000</v>
      </c>
      <c r="K23" s="48"/>
      <c r="L23" s="47"/>
      <c r="M23" s="48"/>
      <c r="N23" s="47"/>
      <c r="O23" s="48"/>
      <c r="P23" s="47">
        <f t="shared" si="5"/>
        <v>5370000</v>
      </c>
      <c r="Q23" s="48">
        <f t="shared" si="6"/>
        <v>0</v>
      </c>
      <c r="R23" s="24">
        <f t="shared" si="7"/>
        <v>207.43550834597877</v>
      </c>
      <c r="S23" s="25">
        <f t="shared" si="8"/>
        <v>0</v>
      </c>
      <c r="T23" s="24">
        <f t="shared" si="9"/>
        <v>17.510108256162777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336000</v>
      </c>
      <c r="I27" s="45">
        <f t="shared" si="11"/>
        <v>0</v>
      </c>
      <c r="J27" s="44">
        <f t="shared" si="11"/>
        <v>133000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469000</v>
      </c>
      <c r="Q27" s="45">
        <f t="shared" si="11"/>
        <v>0</v>
      </c>
      <c r="R27" s="20">
        <f t="shared" si="7"/>
        <v>-60.416666666666664</v>
      </c>
      <c r="S27" s="21">
        <f t="shared" si="8"/>
        <v>0</v>
      </c>
      <c r="T27" s="20">
        <f t="shared" si="9"/>
        <v>15.129032258064514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/>
      <c r="J30" s="47">
        <v>133000</v>
      </c>
      <c r="K30" s="48"/>
      <c r="L30" s="47"/>
      <c r="M30" s="48"/>
      <c r="N30" s="47"/>
      <c r="O30" s="48"/>
      <c r="P30" s="47">
        <f t="shared" si="5"/>
        <v>469000</v>
      </c>
      <c r="Q30" s="48">
        <f t="shared" si="6"/>
        <v>0</v>
      </c>
      <c r="R30" s="24">
        <f t="shared" si="7"/>
        <v>-60.416666666666664</v>
      </c>
      <c r="S30" s="25">
        <f t="shared" si="8"/>
        <v>0</v>
      </c>
      <c r="T30" s="24">
        <f t="shared" si="9"/>
        <v>15.129032258064514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356000</v>
      </c>
      <c r="C42" s="52">
        <f t="shared" si="13"/>
        <v>0</v>
      </c>
      <c r="D42" s="52">
        <f t="shared" si="13"/>
        <v>0</v>
      </c>
      <c r="E42" s="52">
        <f t="shared" si="13"/>
        <v>356000</v>
      </c>
      <c r="F42" s="53">
        <f t="shared" si="13"/>
        <v>356000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356000</v>
      </c>
      <c r="C43" s="43">
        <f t="shared" si="19"/>
        <v>0</v>
      </c>
      <c r="D43" s="43">
        <f t="shared" si="19"/>
        <v>0</v>
      </c>
      <c r="E43" s="43">
        <f t="shared" si="19"/>
        <v>356000</v>
      </c>
      <c r="F43" s="44">
        <f t="shared" si="19"/>
        <v>356000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356000</v>
      </c>
      <c r="C45" s="46"/>
      <c r="D45" s="46"/>
      <c r="E45" s="46">
        <f t="shared" si="21"/>
        <v>356000</v>
      </c>
      <c r="F45" s="47">
        <v>356000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80334000</v>
      </c>
      <c r="C58" s="43">
        <f t="shared" si="26"/>
        <v>0</v>
      </c>
      <c r="D58" s="43">
        <f t="shared" si="26"/>
        <v>0</v>
      </c>
      <c r="E58" s="43">
        <f t="shared" si="26"/>
        <v>80334000</v>
      </c>
      <c r="F58" s="44">
        <f t="shared" si="26"/>
        <v>80334000</v>
      </c>
      <c r="G58" s="45">
        <f t="shared" si="26"/>
        <v>52634000</v>
      </c>
      <c r="H58" s="44">
        <f t="shared" si="26"/>
        <v>1951000</v>
      </c>
      <c r="I58" s="45">
        <f t="shared" si="26"/>
        <v>0</v>
      </c>
      <c r="J58" s="44">
        <f t="shared" si="26"/>
        <v>29702000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31653000</v>
      </c>
      <c r="Q58" s="45">
        <f t="shared" si="26"/>
        <v>0</v>
      </c>
      <c r="R58" s="20">
        <f t="shared" si="14"/>
        <v>1422.3987698616095</v>
      </c>
      <c r="S58" s="21">
        <f t="shared" si="15"/>
        <v>0</v>
      </c>
      <c r="T58" s="20">
        <f t="shared" si="16"/>
        <v>39.401747703338565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80334000</v>
      </c>
      <c r="C62" s="55">
        <f t="shared" si="30"/>
        <v>0</v>
      </c>
      <c r="D62" s="55">
        <f t="shared" si="30"/>
        <v>0</v>
      </c>
      <c r="E62" s="55">
        <f t="shared" si="30"/>
        <v>80334000</v>
      </c>
      <c r="F62" s="56">
        <f t="shared" si="30"/>
        <v>80334000</v>
      </c>
      <c r="G62" s="57">
        <f t="shared" si="30"/>
        <v>52634000</v>
      </c>
      <c r="H62" s="56">
        <f t="shared" si="30"/>
        <v>1951000</v>
      </c>
      <c r="I62" s="57">
        <f t="shared" si="30"/>
        <v>0</v>
      </c>
      <c r="J62" s="56">
        <f t="shared" si="30"/>
        <v>29702000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31653000</v>
      </c>
      <c r="Q62" s="57">
        <f t="shared" si="30"/>
        <v>0</v>
      </c>
      <c r="R62" s="38">
        <f t="shared" si="14"/>
        <v>1422.3987698616095</v>
      </c>
      <c r="S62" s="39">
        <f t="shared" si="15"/>
        <v>0</v>
      </c>
      <c r="T62" s="38">
        <f t="shared" si="16"/>
        <v>39.401747703338565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141486000</v>
      </c>
      <c r="C8" s="40">
        <f t="shared" si="0"/>
        <v>0</v>
      </c>
      <c r="D8" s="40">
        <f t="shared" si="0"/>
        <v>0</v>
      </c>
      <c r="E8" s="40">
        <f t="shared" si="0"/>
        <v>141486000</v>
      </c>
      <c r="F8" s="41">
        <f t="shared" si="0"/>
        <v>141486000</v>
      </c>
      <c r="G8" s="42">
        <f t="shared" si="0"/>
        <v>101600000</v>
      </c>
      <c r="H8" s="41">
        <f t="shared" si="0"/>
        <v>14614000</v>
      </c>
      <c r="I8" s="42">
        <f t="shared" si="0"/>
        <v>12646920</v>
      </c>
      <c r="J8" s="41">
        <f t="shared" si="0"/>
        <v>11734000</v>
      </c>
      <c r="K8" s="42">
        <f t="shared" si="0"/>
        <v>15322089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26348000</v>
      </c>
      <c r="Q8" s="42">
        <f t="shared" si="0"/>
        <v>27969009</v>
      </c>
      <c r="R8" s="16">
        <f>IF(($H8       =0),0,((($J8       -$H8       )/$H8       )*100))</f>
        <v>-19.707130149172027</v>
      </c>
      <c r="S8" s="17">
        <f>IF(($I8       =0),0,((($K8       -$I8       )/$I8       )*100))</f>
        <v>21.152731257887297</v>
      </c>
      <c r="T8" s="16">
        <f>IF(($E8       =0),0,(($P8       /$E8       )*100))</f>
        <v>18.622337192372392</v>
      </c>
      <c r="U8" s="18">
        <f>IF(($E8       =0),0,(($Q8       /$E8       )*100))</f>
        <v>19.768039947415293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136227000</v>
      </c>
      <c r="C9" s="43">
        <f t="shared" si="2"/>
        <v>0</v>
      </c>
      <c r="D9" s="43">
        <f t="shared" si="2"/>
        <v>0</v>
      </c>
      <c r="E9" s="43">
        <f t="shared" si="2"/>
        <v>136227000</v>
      </c>
      <c r="F9" s="44">
        <f t="shared" si="2"/>
        <v>136227000</v>
      </c>
      <c r="G9" s="45">
        <f t="shared" si="2"/>
        <v>97960000</v>
      </c>
      <c r="H9" s="44">
        <f t="shared" si="2"/>
        <v>12801000</v>
      </c>
      <c r="I9" s="45">
        <f t="shared" si="2"/>
        <v>11614747</v>
      </c>
      <c r="J9" s="44">
        <f t="shared" si="2"/>
        <v>10734000</v>
      </c>
      <c r="K9" s="45">
        <f t="shared" si="2"/>
        <v>14447782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23535000</v>
      </c>
      <c r="Q9" s="45">
        <f t="shared" si="2"/>
        <v>26062529</v>
      </c>
      <c r="R9" s="20">
        <f>IF(($H9       =0),0,((($J9       -$H9       )/$H9       )*100))</f>
        <v>-16.147176001874854</v>
      </c>
      <c r="S9" s="21">
        <f>IF(($I9       =0),0,((($K9       -$I9       )/$I9       )*100))</f>
        <v>24.391706508975187</v>
      </c>
      <c r="T9" s="20">
        <f>IF(($E9       =0),0,(($P9       /$E9       )*100))</f>
        <v>17.276310863485211</v>
      </c>
      <c r="U9" s="22">
        <f>IF(($E9       =0),0,(($Q9       /$E9       )*100))</f>
        <v>19.13169122127038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82527000</v>
      </c>
      <c r="C10" s="46"/>
      <c r="D10" s="46"/>
      <c r="E10" s="46">
        <f t="shared" ref="E10:E41" si="4">$B10      +$C10      +$D10</f>
        <v>82527000</v>
      </c>
      <c r="F10" s="47">
        <v>82527000</v>
      </c>
      <c r="G10" s="48">
        <v>55000000</v>
      </c>
      <c r="H10" s="47">
        <v>2438000</v>
      </c>
      <c r="I10" s="48">
        <v>3330311</v>
      </c>
      <c r="J10" s="47">
        <v>7825000</v>
      </c>
      <c r="K10" s="48">
        <v>7501897</v>
      </c>
      <c r="L10" s="47"/>
      <c r="M10" s="48"/>
      <c r="N10" s="47"/>
      <c r="O10" s="48"/>
      <c r="P10" s="47">
        <f t="shared" ref="P10:P41" si="5">$H10      +$J10      +$L10      +$N10</f>
        <v>10263000</v>
      </c>
      <c r="Q10" s="48">
        <f t="shared" ref="Q10:Q41" si="6">$I10      +$K10      +$M10      +$O10</f>
        <v>10832208</v>
      </c>
      <c r="R10" s="24">
        <f t="shared" ref="R10:R41" si="7">IF(($H10      =0),0,((($J10      -$H10      )/$H10      )*100))</f>
        <v>220.95980311730926</v>
      </c>
      <c r="S10" s="25">
        <f t="shared" ref="S10:S41" si="8">IF(($I10      =0),0,((($K10      -$I10      )/$I10      )*100))</f>
        <v>125.26115428859346</v>
      </c>
      <c r="T10" s="24">
        <f t="shared" ref="T10:T41" si="9">IF(($E10      =0),0,(($P10      /$E10      )*100))</f>
        <v>12.435930059253336</v>
      </c>
      <c r="U10" s="26">
        <f t="shared" ref="U10:U41" si="10">IF(($E10      =0),0,(($Q10      /$E10      )*100))</f>
        <v>13.125653422516267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53700000</v>
      </c>
      <c r="C23" s="46"/>
      <c r="D23" s="46"/>
      <c r="E23" s="46">
        <f t="shared" si="4"/>
        <v>53700000</v>
      </c>
      <c r="F23" s="47">
        <v>53700000</v>
      </c>
      <c r="G23" s="48">
        <v>42960000</v>
      </c>
      <c r="H23" s="47">
        <v>10363000</v>
      </c>
      <c r="I23" s="48">
        <v>8284436</v>
      </c>
      <c r="J23" s="47">
        <v>2909000</v>
      </c>
      <c r="K23" s="48">
        <v>6945885</v>
      </c>
      <c r="L23" s="47"/>
      <c r="M23" s="48"/>
      <c r="N23" s="47"/>
      <c r="O23" s="48"/>
      <c r="P23" s="47">
        <f t="shared" si="5"/>
        <v>13272000</v>
      </c>
      <c r="Q23" s="48">
        <f t="shared" si="6"/>
        <v>15230321</v>
      </c>
      <c r="R23" s="24">
        <f t="shared" si="7"/>
        <v>-71.928978095146192</v>
      </c>
      <c r="S23" s="25">
        <f t="shared" si="8"/>
        <v>-16.157418561746386</v>
      </c>
      <c r="T23" s="24">
        <f t="shared" si="9"/>
        <v>24.715083798882681</v>
      </c>
      <c r="U23" s="26">
        <f t="shared" si="10"/>
        <v>28.361864059590321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5259000</v>
      </c>
      <c r="C27" s="43">
        <f t="shared" si="11"/>
        <v>0</v>
      </c>
      <c r="D27" s="43">
        <f t="shared" si="11"/>
        <v>0</v>
      </c>
      <c r="E27" s="43">
        <f t="shared" si="11"/>
        <v>5259000</v>
      </c>
      <c r="F27" s="44">
        <f t="shared" si="11"/>
        <v>5259000</v>
      </c>
      <c r="G27" s="45">
        <f t="shared" si="11"/>
        <v>3640000</v>
      </c>
      <c r="H27" s="44">
        <f t="shared" si="11"/>
        <v>1813000</v>
      </c>
      <c r="I27" s="45">
        <f t="shared" si="11"/>
        <v>1032173</v>
      </c>
      <c r="J27" s="44">
        <f t="shared" si="11"/>
        <v>1000000</v>
      </c>
      <c r="K27" s="45">
        <f t="shared" si="11"/>
        <v>874307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2813000</v>
      </c>
      <c r="Q27" s="45">
        <f t="shared" si="11"/>
        <v>1906480</v>
      </c>
      <c r="R27" s="20">
        <f t="shared" si="7"/>
        <v>-44.842801985659129</v>
      </c>
      <c r="S27" s="21">
        <f t="shared" si="8"/>
        <v>-15.294529114789865</v>
      </c>
      <c r="T27" s="20">
        <f t="shared" si="9"/>
        <v>53.489256512644992</v>
      </c>
      <c r="U27" s="22">
        <f t="shared" si="10"/>
        <v>36.251758889522719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1273000</v>
      </c>
      <c r="I30" s="48">
        <v>1032173</v>
      </c>
      <c r="J30" s="47">
        <v>1000000</v>
      </c>
      <c r="K30" s="48">
        <v>874307</v>
      </c>
      <c r="L30" s="47"/>
      <c r="M30" s="48"/>
      <c r="N30" s="47"/>
      <c r="O30" s="48"/>
      <c r="P30" s="47">
        <f t="shared" si="5"/>
        <v>2273000</v>
      </c>
      <c r="Q30" s="48">
        <f t="shared" si="6"/>
        <v>1906480</v>
      </c>
      <c r="R30" s="24">
        <f t="shared" si="7"/>
        <v>-21.445404556166537</v>
      </c>
      <c r="S30" s="25">
        <f t="shared" si="8"/>
        <v>-15.294529114789865</v>
      </c>
      <c r="T30" s="24">
        <f t="shared" si="9"/>
        <v>73.322580645161295</v>
      </c>
      <c r="U30" s="26">
        <f t="shared" si="10"/>
        <v>61.499354838709678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2159000</v>
      </c>
      <c r="C32" s="46"/>
      <c r="D32" s="46"/>
      <c r="E32" s="46">
        <f t="shared" si="4"/>
        <v>2159000</v>
      </c>
      <c r="F32" s="47">
        <v>2159000</v>
      </c>
      <c r="G32" s="48">
        <v>540000</v>
      </c>
      <c r="H32" s="47">
        <v>540000</v>
      </c>
      <c r="I32" s="48"/>
      <c r="J32" s="47"/>
      <c r="K32" s="48"/>
      <c r="L32" s="47"/>
      <c r="M32" s="48"/>
      <c r="N32" s="47"/>
      <c r="O32" s="48"/>
      <c r="P32" s="47">
        <f t="shared" si="5"/>
        <v>540000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25.011579434923576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15408000</v>
      </c>
      <c r="C42" s="52">
        <f t="shared" si="13"/>
        <v>0</v>
      </c>
      <c r="D42" s="52">
        <f t="shared" si="13"/>
        <v>0</v>
      </c>
      <c r="E42" s="52">
        <f t="shared" si="13"/>
        <v>15408000</v>
      </c>
      <c r="F42" s="53">
        <f t="shared" si="13"/>
        <v>15408000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15408000</v>
      </c>
      <c r="C43" s="43">
        <f t="shared" si="19"/>
        <v>0</v>
      </c>
      <c r="D43" s="43">
        <f t="shared" si="19"/>
        <v>0</v>
      </c>
      <c r="E43" s="43">
        <f t="shared" si="19"/>
        <v>15408000</v>
      </c>
      <c r="F43" s="44">
        <f t="shared" si="19"/>
        <v>15408000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15408000</v>
      </c>
      <c r="C45" s="46"/>
      <c r="D45" s="46"/>
      <c r="E45" s="46">
        <f t="shared" si="21"/>
        <v>15408000</v>
      </c>
      <c r="F45" s="47">
        <v>15408000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156894000</v>
      </c>
      <c r="C58" s="43">
        <f t="shared" si="26"/>
        <v>0</v>
      </c>
      <c r="D58" s="43">
        <f t="shared" si="26"/>
        <v>0</v>
      </c>
      <c r="E58" s="43">
        <f t="shared" si="26"/>
        <v>156894000</v>
      </c>
      <c r="F58" s="44">
        <f t="shared" si="26"/>
        <v>156894000</v>
      </c>
      <c r="G58" s="45">
        <f t="shared" si="26"/>
        <v>101600000</v>
      </c>
      <c r="H58" s="44">
        <f t="shared" si="26"/>
        <v>14614000</v>
      </c>
      <c r="I58" s="45">
        <f t="shared" si="26"/>
        <v>12646920</v>
      </c>
      <c r="J58" s="44">
        <f t="shared" si="26"/>
        <v>11734000</v>
      </c>
      <c r="K58" s="45">
        <f t="shared" si="26"/>
        <v>15322089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26348000</v>
      </c>
      <c r="Q58" s="45">
        <f t="shared" si="26"/>
        <v>27969009</v>
      </c>
      <c r="R58" s="20">
        <f t="shared" si="14"/>
        <v>-19.707130149172027</v>
      </c>
      <c r="S58" s="21">
        <f t="shared" si="15"/>
        <v>21.152731257887297</v>
      </c>
      <c r="T58" s="20">
        <f t="shared" si="16"/>
        <v>16.793503894349051</v>
      </c>
      <c r="U58" s="22">
        <f t="shared" si="17"/>
        <v>17.8266912692646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156894000</v>
      </c>
      <c r="C62" s="55">
        <f t="shared" si="30"/>
        <v>0</v>
      </c>
      <c r="D62" s="55">
        <f t="shared" si="30"/>
        <v>0</v>
      </c>
      <c r="E62" s="55">
        <f t="shared" si="30"/>
        <v>156894000</v>
      </c>
      <c r="F62" s="56">
        <f t="shared" si="30"/>
        <v>156894000</v>
      </c>
      <c r="G62" s="57">
        <f t="shared" si="30"/>
        <v>101600000</v>
      </c>
      <c r="H62" s="56">
        <f t="shared" si="30"/>
        <v>14614000</v>
      </c>
      <c r="I62" s="57">
        <f t="shared" si="30"/>
        <v>12646920</v>
      </c>
      <c r="J62" s="56">
        <f t="shared" si="30"/>
        <v>11734000</v>
      </c>
      <c r="K62" s="57">
        <f t="shared" si="30"/>
        <v>15322089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26348000</v>
      </c>
      <c r="Q62" s="57">
        <f t="shared" si="30"/>
        <v>27969009</v>
      </c>
      <c r="R62" s="38">
        <f t="shared" si="14"/>
        <v>-19.707130149172027</v>
      </c>
      <c r="S62" s="39">
        <f t="shared" si="15"/>
        <v>21.152731257887297</v>
      </c>
      <c r="T62" s="38">
        <f t="shared" si="16"/>
        <v>16.793503894349051</v>
      </c>
      <c r="U62" s="39">
        <f t="shared" si="17"/>
        <v>17.8266912692646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299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172885000</v>
      </c>
      <c r="C8" s="40">
        <f t="shared" si="0"/>
        <v>0</v>
      </c>
      <c r="D8" s="40">
        <f t="shared" si="0"/>
        <v>0</v>
      </c>
      <c r="E8" s="40">
        <f t="shared" si="0"/>
        <v>172885000</v>
      </c>
      <c r="F8" s="41">
        <f t="shared" si="0"/>
        <v>172885000</v>
      </c>
      <c r="G8" s="42">
        <f t="shared" si="0"/>
        <v>120477000</v>
      </c>
      <c r="H8" s="41">
        <f t="shared" si="0"/>
        <v>32012000</v>
      </c>
      <c r="I8" s="42">
        <f t="shared" si="0"/>
        <v>23558323</v>
      </c>
      <c r="J8" s="41">
        <f t="shared" si="0"/>
        <v>52286000</v>
      </c>
      <c r="K8" s="42">
        <f t="shared" si="0"/>
        <v>63788793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84298000</v>
      </c>
      <c r="Q8" s="42">
        <f t="shared" si="0"/>
        <v>87347116</v>
      </c>
      <c r="R8" s="16">
        <f>IF(($H8       =0),0,((($J8       -$H8       )/$H8       )*100))</f>
        <v>63.332500312382855</v>
      </c>
      <c r="S8" s="17">
        <f>IF(($I8       =0),0,((($K8       -$I8       )/$I8       )*100))</f>
        <v>170.76966811262415</v>
      </c>
      <c r="T8" s="16">
        <f>IF(($E8       =0),0,(($P8       /$E8       )*100))</f>
        <v>48.759580067675046</v>
      </c>
      <c r="U8" s="18">
        <f>IF(($E8       =0),0,(($Q8       /$E8       )*100))</f>
        <v>50.523247245278654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168674000</v>
      </c>
      <c r="C9" s="43">
        <f t="shared" si="2"/>
        <v>0</v>
      </c>
      <c r="D9" s="43">
        <f t="shared" si="2"/>
        <v>0</v>
      </c>
      <c r="E9" s="43">
        <f t="shared" si="2"/>
        <v>168674000</v>
      </c>
      <c r="F9" s="44">
        <f t="shared" si="2"/>
        <v>168674000</v>
      </c>
      <c r="G9" s="45">
        <f t="shared" si="2"/>
        <v>116600000</v>
      </c>
      <c r="H9" s="44">
        <f t="shared" si="2"/>
        <v>29640000</v>
      </c>
      <c r="I9" s="45">
        <f t="shared" si="2"/>
        <v>21406245</v>
      </c>
      <c r="J9" s="44">
        <f t="shared" si="2"/>
        <v>51920000</v>
      </c>
      <c r="K9" s="45">
        <f t="shared" si="2"/>
        <v>63355581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81560000</v>
      </c>
      <c r="Q9" s="45">
        <f t="shared" si="2"/>
        <v>84761826</v>
      </c>
      <c r="R9" s="20">
        <f>IF(($H9       =0),0,((($J9       -$H9       )/$H9       )*100))</f>
        <v>75.168690958164646</v>
      </c>
      <c r="S9" s="21">
        <f>IF(($I9       =0),0,((($K9       -$I9       )/$I9       )*100))</f>
        <v>195.96774679538612</v>
      </c>
      <c r="T9" s="20">
        <f>IF(($E9       =0),0,(($P9       /$E9       )*100))</f>
        <v>48.353628893605418</v>
      </c>
      <c r="U9" s="22">
        <f>IF(($E9       =0),0,(($Q9       /$E9       )*100))</f>
        <v>50.251862172000429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63399000</v>
      </c>
      <c r="C10" s="46"/>
      <c r="D10" s="46"/>
      <c r="E10" s="46">
        <f t="shared" ref="E10:E41" si="4">$B10      +$C10      +$D10</f>
        <v>63399000</v>
      </c>
      <c r="F10" s="47">
        <v>63399000</v>
      </c>
      <c r="G10" s="48">
        <v>44800000</v>
      </c>
      <c r="H10" s="47">
        <v>7867000</v>
      </c>
      <c r="I10" s="48">
        <v>3579402</v>
      </c>
      <c r="J10" s="47">
        <v>29047000</v>
      </c>
      <c r="K10" s="48">
        <v>25210244</v>
      </c>
      <c r="L10" s="47"/>
      <c r="M10" s="48"/>
      <c r="N10" s="47"/>
      <c r="O10" s="48"/>
      <c r="P10" s="47">
        <f t="shared" ref="P10:P41" si="5">$H10      +$J10      +$L10      +$N10</f>
        <v>36914000</v>
      </c>
      <c r="Q10" s="48">
        <f t="shared" ref="Q10:Q41" si="6">$I10      +$K10      +$M10      +$O10</f>
        <v>28789646</v>
      </c>
      <c r="R10" s="24">
        <f t="shared" ref="R10:R41" si="7">IF(($H10      =0),0,((($J10      -$H10      )/$H10      )*100))</f>
        <v>269.22588025931105</v>
      </c>
      <c r="S10" s="25">
        <f t="shared" ref="S10:S41" si="8">IF(($I10      =0),0,((($K10      -$I10      )/$I10      )*100))</f>
        <v>604.31440782566472</v>
      </c>
      <c r="T10" s="24">
        <f t="shared" ref="T10:T41" si="9">IF(($E10      =0),0,(($P10      /$E10      )*100))</f>
        <v>58.224893137115728</v>
      </c>
      <c r="U10" s="26">
        <f t="shared" ref="U10:U41" si="10">IF(($E10      =0),0,(($Q10      /$E10      )*100))</f>
        <v>45.410252527642392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43025000</v>
      </c>
      <c r="C13" s="46"/>
      <c r="D13" s="46"/>
      <c r="E13" s="46">
        <f t="shared" si="4"/>
        <v>43025000</v>
      </c>
      <c r="F13" s="47">
        <v>43025000</v>
      </c>
      <c r="G13" s="48">
        <v>28000000</v>
      </c>
      <c r="H13" s="47">
        <v>8657000</v>
      </c>
      <c r="I13" s="48"/>
      <c r="J13" s="47">
        <v>13262000</v>
      </c>
      <c r="K13" s="48">
        <v>23919237</v>
      </c>
      <c r="L13" s="47"/>
      <c r="M13" s="48"/>
      <c r="N13" s="47"/>
      <c r="O13" s="48"/>
      <c r="P13" s="47">
        <f t="shared" si="5"/>
        <v>21919000</v>
      </c>
      <c r="Q13" s="48">
        <f t="shared" si="6"/>
        <v>23919237</v>
      </c>
      <c r="R13" s="24">
        <f t="shared" si="7"/>
        <v>53.193947094836545</v>
      </c>
      <c r="S13" s="25">
        <f t="shared" si="8"/>
        <v>0</v>
      </c>
      <c r="T13" s="24">
        <f t="shared" si="9"/>
        <v>50.944799535153983</v>
      </c>
      <c r="U13" s="26">
        <f t="shared" si="10"/>
        <v>55.593810575246948</v>
      </c>
      <c r="V13" s="47"/>
      <c r="W13" s="48"/>
    </row>
    <row r="14" spans="1:23" ht="13" x14ac:dyDescent="0.3">
      <c r="A14" s="23" t="s">
        <v>41</v>
      </c>
      <c r="B14" s="46">
        <v>20000000</v>
      </c>
      <c r="C14" s="46"/>
      <c r="D14" s="46"/>
      <c r="E14" s="46">
        <f t="shared" si="4"/>
        <v>20000000</v>
      </c>
      <c r="F14" s="47">
        <v>20000000</v>
      </c>
      <c r="G14" s="48">
        <v>10000000</v>
      </c>
      <c r="H14" s="47"/>
      <c r="I14" s="48">
        <v>4020838</v>
      </c>
      <c r="J14" s="47">
        <v>3781000</v>
      </c>
      <c r="K14" s="48"/>
      <c r="L14" s="47"/>
      <c r="M14" s="48"/>
      <c r="N14" s="47"/>
      <c r="O14" s="48"/>
      <c r="P14" s="47">
        <f t="shared" si="5"/>
        <v>3781000</v>
      </c>
      <c r="Q14" s="48">
        <f t="shared" si="6"/>
        <v>4020838</v>
      </c>
      <c r="R14" s="24">
        <f t="shared" si="7"/>
        <v>0</v>
      </c>
      <c r="S14" s="25">
        <f t="shared" si="8"/>
        <v>-100</v>
      </c>
      <c r="T14" s="24">
        <f t="shared" si="9"/>
        <v>18.905000000000001</v>
      </c>
      <c r="U14" s="26">
        <f t="shared" si="10"/>
        <v>20.104189999999999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42250000</v>
      </c>
      <c r="C23" s="46"/>
      <c r="D23" s="46"/>
      <c r="E23" s="46">
        <f t="shared" si="4"/>
        <v>42250000</v>
      </c>
      <c r="F23" s="47">
        <v>42250000</v>
      </c>
      <c r="G23" s="48">
        <v>33800000</v>
      </c>
      <c r="H23" s="47">
        <v>13116000</v>
      </c>
      <c r="I23" s="48">
        <v>13806005</v>
      </c>
      <c r="J23" s="47">
        <v>5830000</v>
      </c>
      <c r="K23" s="48">
        <v>14226100</v>
      </c>
      <c r="L23" s="47"/>
      <c r="M23" s="48"/>
      <c r="N23" s="47"/>
      <c r="O23" s="48"/>
      <c r="P23" s="47">
        <f t="shared" si="5"/>
        <v>18946000</v>
      </c>
      <c r="Q23" s="48">
        <f t="shared" si="6"/>
        <v>28032105</v>
      </c>
      <c r="R23" s="24">
        <f t="shared" si="7"/>
        <v>-55.550472705093014</v>
      </c>
      <c r="S23" s="25">
        <f t="shared" si="8"/>
        <v>3.0428425891487074</v>
      </c>
      <c r="T23" s="24">
        <f t="shared" si="9"/>
        <v>44.842603550295856</v>
      </c>
      <c r="U23" s="26">
        <f t="shared" si="10"/>
        <v>66.348177514792894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4211000</v>
      </c>
      <c r="C27" s="43">
        <f t="shared" si="11"/>
        <v>0</v>
      </c>
      <c r="D27" s="43">
        <f t="shared" si="11"/>
        <v>0</v>
      </c>
      <c r="E27" s="43">
        <f t="shared" si="11"/>
        <v>4211000</v>
      </c>
      <c r="F27" s="44">
        <f t="shared" si="11"/>
        <v>4211000</v>
      </c>
      <c r="G27" s="45">
        <f t="shared" si="11"/>
        <v>3877000</v>
      </c>
      <c r="H27" s="44">
        <f t="shared" si="11"/>
        <v>2372000</v>
      </c>
      <c r="I27" s="45">
        <f t="shared" si="11"/>
        <v>2152078</v>
      </c>
      <c r="J27" s="44">
        <f t="shared" si="11"/>
        <v>366000</v>
      </c>
      <c r="K27" s="45">
        <f t="shared" si="11"/>
        <v>433212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2738000</v>
      </c>
      <c r="Q27" s="45">
        <f t="shared" si="11"/>
        <v>2585290</v>
      </c>
      <c r="R27" s="20">
        <f t="shared" si="7"/>
        <v>-84.569983136593592</v>
      </c>
      <c r="S27" s="21">
        <f t="shared" si="8"/>
        <v>-79.870060471785877</v>
      </c>
      <c r="T27" s="20">
        <f t="shared" si="9"/>
        <v>65.020185229161726</v>
      </c>
      <c r="U27" s="22">
        <f t="shared" si="10"/>
        <v>61.39373070529566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2100000</v>
      </c>
      <c r="I30" s="48">
        <v>1880068</v>
      </c>
      <c r="J30" s="47">
        <v>177000</v>
      </c>
      <c r="K30" s="48">
        <v>175592</v>
      </c>
      <c r="L30" s="47"/>
      <c r="M30" s="48"/>
      <c r="N30" s="47"/>
      <c r="O30" s="48"/>
      <c r="P30" s="47">
        <f t="shared" si="5"/>
        <v>2277000</v>
      </c>
      <c r="Q30" s="48">
        <f t="shared" si="6"/>
        <v>2055660</v>
      </c>
      <c r="R30" s="24">
        <f t="shared" si="7"/>
        <v>-91.571428571428569</v>
      </c>
      <c r="S30" s="25">
        <f t="shared" si="8"/>
        <v>-90.660337817568305</v>
      </c>
      <c r="T30" s="24">
        <f t="shared" si="9"/>
        <v>73.451612903225808</v>
      </c>
      <c r="U30" s="26">
        <f t="shared" si="10"/>
        <v>66.311612903225807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1111000</v>
      </c>
      <c r="C32" s="46"/>
      <c r="D32" s="46"/>
      <c r="E32" s="46">
        <f t="shared" si="4"/>
        <v>1111000</v>
      </c>
      <c r="F32" s="47">
        <v>1111000</v>
      </c>
      <c r="G32" s="48">
        <v>777000</v>
      </c>
      <c r="H32" s="47">
        <v>272000</v>
      </c>
      <c r="I32" s="48">
        <v>272010</v>
      </c>
      <c r="J32" s="47">
        <v>189000</v>
      </c>
      <c r="K32" s="48">
        <v>257620</v>
      </c>
      <c r="L32" s="47"/>
      <c r="M32" s="48"/>
      <c r="N32" s="47"/>
      <c r="O32" s="48"/>
      <c r="P32" s="47">
        <f t="shared" si="5"/>
        <v>461000</v>
      </c>
      <c r="Q32" s="48">
        <f t="shared" si="6"/>
        <v>529630</v>
      </c>
      <c r="R32" s="24">
        <f t="shared" si="7"/>
        <v>-30.514705882352942</v>
      </c>
      <c r="S32" s="25">
        <f t="shared" si="8"/>
        <v>-5.2902466821072753</v>
      </c>
      <c r="T32" s="24">
        <f t="shared" si="9"/>
        <v>41.494149414941496</v>
      </c>
      <c r="U32" s="26">
        <f t="shared" si="10"/>
        <v>47.671467146714669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152209000</v>
      </c>
      <c r="C42" s="52">
        <f t="shared" si="13"/>
        <v>0</v>
      </c>
      <c r="D42" s="52">
        <f t="shared" si="13"/>
        <v>0</v>
      </c>
      <c r="E42" s="52">
        <f t="shared" si="13"/>
        <v>152209000</v>
      </c>
      <c r="F42" s="53">
        <f t="shared" si="13"/>
        <v>152209000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152209000</v>
      </c>
      <c r="C43" s="43">
        <f t="shared" si="19"/>
        <v>0</v>
      </c>
      <c r="D43" s="43">
        <f t="shared" si="19"/>
        <v>0</v>
      </c>
      <c r="E43" s="43">
        <f t="shared" si="19"/>
        <v>152209000</v>
      </c>
      <c r="F43" s="44">
        <f t="shared" si="19"/>
        <v>152209000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152109000</v>
      </c>
      <c r="C45" s="46"/>
      <c r="D45" s="46"/>
      <c r="E45" s="46">
        <f t="shared" si="21"/>
        <v>152109000</v>
      </c>
      <c r="F45" s="47">
        <v>152109000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325094000</v>
      </c>
      <c r="C58" s="43">
        <f t="shared" si="26"/>
        <v>0</v>
      </c>
      <c r="D58" s="43">
        <f t="shared" si="26"/>
        <v>0</v>
      </c>
      <c r="E58" s="43">
        <f t="shared" si="26"/>
        <v>325094000</v>
      </c>
      <c r="F58" s="44">
        <f t="shared" si="26"/>
        <v>325094000</v>
      </c>
      <c r="G58" s="45">
        <f t="shared" si="26"/>
        <v>120477000</v>
      </c>
      <c r="H58" s="44">
        <f t="shared" si="26"/>
        <v>32012000</v>
      </c>
      <c r="I58" s="45">
        <f t="shared" si="26"/>
        <v>23558323</v>
      </c>
      <c r="J58" s="44">
        <f t="shared" si="26"/>
        <v>52286000</v>
      </c>
      <c r="K58" s="45">
        <f t="shared" si="26"/>
        <v>63788793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84298000</v>
      </c>
      <c r="Q58" s="45">
        <f t="shared" si="26"/>
        <v>87347116</v>
      </c>
      <c r="R58" s="20">
        <f t="shared" si="14"/>
        <v>63.332500312382855</v>
      </c>
      <c r="S58" s="21">
        <f t="shared" si="15"/>
        <v>170.76966811262415</v>
      </c>
      <c r="T58" s="20">
        <f t="shared" si="16"/>
        <v>25.930346299839428</v>
      </c>
      <c r="U58" s="22">
        <f t="shared" si="17"/>
        <v>26.8682645634801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325094000</v>
      </c>
      <c r="C62" s="55">
        <f t="shared" si="30"/>
        <v>0</v>
      </c>
      <c r="D62" s="55">
        <f t="shared" si="30"/>
        <v>0</v>
      </c>
      <c r="E62" s="55">
        <f t="shared" si="30"/>
        <v>325094000</v>
      </c>
      <c r="F62" s="56">
        <f t="shared" si="30"/>
        <v>325094000</v>
      </c>
      <c r="G62" s="57">
        <f t="shared" si="30"/>
        <v>120477000</v>
      </c>
      <c r="H62" s="56">
        <f t="shared" si="30"/>
        <v>32012000</v>
      </c>
      <c r="I62" s="57">
        <f t="shared" si="30"/>
        <v>23558323</v>
      </c>
      <c r="J62" s="56">
        <f t="shared" si="30"/>
        <v>52286000</v>
      </c>
      <c r="K62" s="57">
        <f t="shared" si="30"/>
        <v>63788793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84298000</v>
      </c>
      <c r="Q62" s="57">
        <f t="shared" si="30"/>
        <v>87347116</v>
      </c>
      <c r="R62" s="38">
        <f t="shared" si="14"/>
        <v>63.332500312382855</v>
      </c>
      <c r="S62" s="39">
        <f t="shared" si="15"/>
        <v>170.76966811262415</v>
      </c>
      <c r="T62" s="38">
        <f t="shared" si="16"/>
        <v>25.930346299839428</v>
      </c>
      <c r="U62" s="39">
        <f t="shared" si="17"/>
        <v>26.8682645634801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34560000</v>
      </c>
      <c r="C8" s="40">
        <f t="shared" si="0"/>
        <v>0</v>
      </c>
      <c r="D8" s="40">
        <f t="shared" si="0"/>
        <v>0</v>
      </c>
      <c r="E8" s="40">
        <f t="shared" si="0"/>
        <v>34560000</v>
      </c>
      <c r="F8" s="41">
        <f t="shared" si="0"/>
        <v>34560000</v>
      </c>
      <c r="G8" s="42">
        <f t="shared" si="0"/>
        <v>22146000</v>
      </c>
      <c r="H8" s="41">
        <f t="shared" si="0"/>
        <v>2310000</v>
      </c>
      <c r="I8" s="42">
        <f t="shared" si="0"/>
        <v>0</v>
      </c>
      <c r="J8" s="41">
        <f t="shared" si="0"/>
        <v>483000</v>
      </c>
      <c r="K8" s="42">
        <f t="shared" si="0"/>
        <v>2603125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2793000</v>
      </c>
      <c r="Q8" s="42">
        <f t="shared" si="0"/>
        <v>2603125</v>
      </c>
      <c r="R8" s="16">
        <f>IF(($H8       =0),0,((($J8       -$H8       )/$H8       )*100))</f>
        <v>-79.090909090909093</v>
      </c>
      <c r="S8" s="17">
        <f>IF(($I8       =0),0,((($K8       -$I8       )/$I8       )*100))</f>
        <v>0</v>
      </c>
      <c r="T8" s="16">
        <f>IF(($E8       =0),0,(($P8       /$E8       )*100))</f>
        <v>8.0815972222222232</v>
      </c>
      <c r="U8" s="18">
        <f>IF(($E8       =0),0,(($Q8       /$E8       )*100))</f>
        <v>7.532190393518519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27510000</v>
      </c>
      <c r="C9" s="43">
        <f t="shared" si="2"/>
        <v>0</v>
      </c>
      <c r="D9" s="43">
        <f t="shared" si="2"/>
        <v>0</v>
      </c>
      <c r="E9" s="43">
        <f t="shared" si="2"/>
        <v>27510000</v>
      </c>
      <c r="F9" s="44">
        <f t="shared" si="2"/>
        <v>27510000</v>
      </c>
      <c r="G9" s="45">
        <f t="shared" si="2"/>
        <v>16381000</v>
      </c>
      <c r="H9" s="44">
        <f t="shared" si="2"/>
        <v>2310000</v>
      </c>
      <c r="I9" s="45">
        <f t="shared" si="2"/>
        <v>0</v>
      </c>
      <c r="J9" s="44">
        <f t="shared" si="2"/>
        <v>176000</v>
      </c>
      <c r="K9" s="45">
        <f t="shared" si="2"/>
        <v>2603125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2486000</v>
      </c>
      <c r="Q9" s="45">
        <f t="shared" si="2"/>
        <v>2603125</v>
      </c>
      <c r="R9" s="20">
        <f>IF(($H9       =0),0,((($J9       -$H9       )/$H9       )*100))</f>
        <v>-92.38095238095238</v>
      </c>
      <c r="S9" s="21">
        <f>IF(($I9       =0),0,((($K9       -$I9       )/$I9       )*100))</f>
        <v>0</v>
      </c>
      <c r="T9" s="20">
        <f>IF(($E9       =0),0,(($P9       /$E9       )*100))</f>
        <v>9.0367139222101063</v>
      </c>
      <c r="U9" s="22">
        <f>IF(($E9       =0),0,(($Q9       /$E9       )*100))</f>
        <v>9.4624681933842236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13285000</v>
      </c>
      <c r="C10" s="46"/>
      <c r="D10" s="46"/>
      <c r="E10" s="46">
        <f t="shared" ref="E10:E41" si="4">$B10      +$C10      +$D10</f>
        <v>13285000</v>
      </c>
      <c r="F10" s="47">
        <v>13285000</v>
      </c>
      <c r="G10" s="48">
        <v>5000000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14225000</v>
      </c>
      <c r="C23" s="46"/>
      <c r="D23" s="46"/>
      <c r="E23" s="46">
        <f t="shared" si="4"/>
        <v>14225000</v>
      </c>
      <c r="F23" s="47">
        <v>14225000</v>
      </c>
      <c r="G23" s="48">
        <v>11381000</v>
      </c>
      <c r="H23" s="47">
        <v>2310000</v>
      </c>
      <c r="I23" s="48"/>
      <c r="J23" s="47">
        <v>176000</v>
      </c>
      <c r="K23" s="48">
        <v>2603125</v>
      </c>
      <c r="L23" s="47"/>
      <c r="M23" s="48"/>
      <c r="N23" s="47"/>
      <c r="O23" s="48"/>
      <c r="P23" s="47">
        <f t="shared" si="5"/>
        <v>2486000</v>
      </c>
      <c r="Q23" s="48">
        <f t="shared" si="6"/>
        <v>2603125</v>
      </c>
      <c r="R23" s="24">
        <f t="shared" si="7"/>
        <v>-92.38095238095238</v>
      </c>
      <c r="S23" s="25">
        <f t="shared" si="8"/>
        <v>0</v>
      </c>
      <c r="T23" s="24">
        <f t="shared" si="9"/>
        <v>17.47627416520211</v>
      </c>
      <c r="U23" s="26">
        <f t="shared" si="10"/>
        <v>18.299648506151144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7050000</v>
      </c>
      <c r="C27" s="43">
        <f t="shared" si="11"/>
        <v>0</v>
      </c>
      <c r="D27" s="43">
        <f t="shared" si="11"/>
        <v>0</v>
      </c>
      <c r="E27" s="43">
        <f t="shared" si="11"/>
        <v>7050000</v>
      </c>
      <c r="F27" s="44">
        <f t="shared" si="11"/>
        <v>7050000</v>
      </c>
      <c r="G27" s="45">
        <f t="shared" si="11"/>
        <v>5765000</v>
      </c>
      <c r="H27" s="44">
        <f t="shared" si="11"/>
        <v>0</v>
      </c>
      <c r="I27" s="45">
        <f t="shared" si="11"/>
        <v>0</v>
      </c>
      <c r="J27" s="44">
        <f t="shared" si="11"/>
        <v>307000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4.3546099290780145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>
        <v>153000</v>
      </c>
      <c r="K30" s="48"/>
      <c r="L30" s="47"/>
      <c r="M30" s="48"/>
      <c r="N30" s="47"/>
      <c r="O30" s="48"/>
      <c r="P30" s="47">
        <f t="shared" si="5"/>
        <v>153000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7.2857142857142856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/>
      <c r="I32" s="48"/>
      <c r="J32" s="47">
        <v>154000</v>
      </c>
      <c r="K32" s="48"/>
      <c r="L32" s="47"/>
      <c r="M32" s="48"/>
      <c r="N32" s="47"/>
      <c r="O32" s="48"/>
      <c r="P32" s="47">
        <f t="shared" si="5"/>
        <v>154000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16.210526315789473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6153000</v>
      </c>
      <c r="C42" s="52">
        <f t="shared" si="13"/>
        <v>0</v>
      </c>
      <c r="D42" s="52">
        <f t="shared" si="13"/>
        <v>0</v>
      </c>
      <c r="E42" s="52">
        <f t="shared" si="13"/>
        <v>6153000</v>
      </c>
      <c r="F42" s="53">
        <f t="shared" si="13"/>
        <v>6153000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6153000</v>
      </c>
      <c r="C43" s="43">
        <f t="shared" si="19"/>
        <v>0</v>
      </c>
      <c r="D43" s="43">
        <f t="shared" si="19"/>
        <v>0</v>
      </c>
      <c r="E43" s="43">
        <f t="shared" si="19"/>
        <v>6153000</v>
      </c>
      <c r="F43" s="44">
        <f t="shared" si="19"/>
        <v>6153000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6153000</v>
      </c>
      <c r="C45" s="46"/>
      <c r="D45" s="46"/>
      <c r="E45" s="46">
        <f t="shared" si="21"/>
        <v>6153000</v>
      </c>
      <c r="F45" s="47">
        <v>6153000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40713000</v>
      </c>
      <c r="C58" s="43">
        <f t="shared" si="26"/>
        <v>0</v>
      </c>
      <c r="D58" s="43">
        <f t="shared" si="26"/>
        <v>0</v>
      </c>
      <c r="E58" s="43">
        <f t="shared" si="26"/>
        <v>40713000</v>
      </c>
      <c r="F58" s="44">
        <f t="shared" si="26"/>
        <v>40713000</v>
      </c>
      <c r="G58" s="45">
        <f t="shared" si="26"/>
        <v>22146000</v>
      </c>
      <c r="H58" s="44">
        <f t="shared" si="26"/>
        <v>2310000</v>
      </c>
      <c r="I58" s="45">
        <f t="shared" si="26"/>
        <v>0</v>
      </c>
      <c r="J58" s="44">
        <f t="shared" si="26"/>
        <v>483000</v>
      </c>
      <c r="K58" s="45">
        <f t="shared" si="26"/>
        <v>2603125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2793000</v>
      </c>
      <c r="Q58" s="45">
        <f t="shared" si="26"/>
        <v>2603125</v>
      </c>
      <c r="R58" s="20">
        <f t="shared" si="14"/>
        <v>-79.090909090909093</v>
      </c>
      <c r="S58" s="21">
        <f t="shared" si="15"/>
        <v>0</v>
      </c>
      <c r="T58" s="20">
        <f t="shared" si="16"/>
        <v>6.8602166384201606</v>
      </c>
      <c r="U58" s="22">
        <f t="shared" si="17"/>
        <v>6.3938422616854567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40713000</v>
      </c>
      <c r="C62" s="55">
        <f t="shared" si="30"/>
        <v>0</v>
      </c>
      <c r="D62" s="55">
        <f t="shared" si="30"/>
        <v>0</v>
      </c>
      <c r="E62" s="55">
        <f t="shared" si="30"/>
        <v>40713000</v>
      </c>
      <c r="F62" s="56">
        <f t="shared" si="30"/>
        <v>40713000</v>
      </c>
      <c r="G62" s="57">
        <f t="shared" si="30"/>
        <v>22146000</v>
      </c>
      <c r="H62" s="56">
        <f t="shared" si="30"/>
        <v>2310000</v>
      </c>
      <c r="I62" s="57">
        <f t="shared" si="30"/>
        <v>0</v>
      </c>
      <c r="J62" s="56">
        <f t="shared" si="30"/>
        <v>483000</v>
      </c>
      <c r="K62" s="57">
        <f t="shared" si="30"/>
        <v>2603125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2793000</v>
      </c>
      <c r="Q62" s="57">
        <f t="shared" si="30"/>
        <v>2603125</v>
      </c>
      <c r="R62" s="38">
        <f t="shared" si="14"/>
        <v>-79.090909090909093</v>
      </c>
      <c r="S62" s="39">
        <f t="shared" si="15"/>
        <v>0</v>
      </c>
      <c r="T62" s="38">
        <f t="shared" si="16"/>
        <v>6.8602166384201606</v>
      </c>
      <c r="U62" s="39">
        <f t="shared" si="17"/>
        <v>6.3938422616854567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1125858000</v>
      </c>
      <c r="C8" s="40">
        <f t="shared" si="0"/>
        <v>0</v>
      </c>
      <c r="D8" s="40">
        <f t="shared" si="0"/>
        <v>0</v>
      </c>
      <c r="E8" s="40">
        <f t="shared" si="0"/>
        <v>1125858000</v>
      </c>
      <c r="F8" s="41">
        <f t="shared" si="0"/>
        <v>1125858000</v>
      </c>
      <c r="G8" s="42">
        <f t="shared" si="0"/>
        <v>421367000</v>
      </c>
      <c r="H8" s="41">
        <f t="shared" si="0"/>
        <v>34323000</v>
      </c>
      <c r="I8" s="42">
        <f t="shared" si="0"/>
        <v>0</v>
      </c>
      <c r="J8" s="41">
        <f t="shared" si="0"/>
        <v>112172000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146495000</v>
      </c>
      <c r="Q8" s="42">
        <f t="shared" si="0"/>
        <v>0</v>
      </c>
      <c r="R8" s="16">
        <f>IF(($H8       =0),0,((($J8       -$H8       )/$H8       )*100))</f>
        <v>226.81292427818082</v>
      </c>
      <c r="S8" s="17">
        <f>IF(($I8       =0),0,((($K8       -$I8       )/$I8       )*100))</f>
        <v>0</v>
      </c>
      <c r="T8" s="16">
        <f>IF(($E8       =0),0,(($P8       /$E8       )*100))</f>
        <v>13.011854070406748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1073711000</v>
      </c>
      <c r="C9" s="43">
        <f t="shared" si="2"/>
        <v>0</v>
      </c>
      <c r="D9" s="43">
        <f t="shared" si="2"/>
        <v>0</v>
      </c>
      <c r="E9" s="43">
        <f t="shared" si="2"/>
        <v>1073711000</v>
      </c>
      <c r="F9" s="44">
        <f t="shared" si="2"/>
        <v>1073711000</v>
      </c>
      <c r="G9" s="45">
        <f t="shared" si="2"/>
        <v>398738000</v>
      </c>
      <c r="H9" s="44">
        <f t="shared" si="2"/>
        <v>29098000</v>
      </c>
      <c r="I9" s="45">
        <f t="shared" si="2"/>
        <v>0</v>
      </c>
      <c r="J9" s="44">
        <f t="shared" si="2"/>
        <v>102290000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131388000</v>
      </c>
      <c r="Q9" s="45">
        <f t="shared" si="2"/>
        <v>0</v>
      </c>
      <c r="R9" s="20">
        <f>IF(($H9       =0),0,((($J9       -$H9       )/$H9       )*100))</f>
        <v>251.53618805416178</v>
      </c>
      <c r="S9" s="21">
        <f>IF(($I9       =0),0,((($K9       -$I9       )/$I9       )*100))</f>
        <v>0</v>
      </c>
      <c r="T9" s="20">
        <f>IF(($E9       =0),0,(($P9       /$E9       )*100))</f>
        <v>12.2368123265944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346376000</v>
      </c>
      <c r="C12" s="46"/>
      <c r="D12" s="46"/>
      <c r="E12" s="46">
        <f t="shared" si="4"/>
        <v>346376000</v>
      </c>
      <c r="F12" s="47">
        <v>346376000</v>
      </c>
      <c r="G12" s="48">
        <v>49131000</v>
      </c>
      <c r="H12" s="47">
        <v>18239000</v>
      </c>
      <c r="I12" s="48"/>
      <c r="J12" s="47">
        <v>13368000</v>
      </c>
      <c r="K12" s="48"/>
      <c r="L12" s="47"/>
      <c r="M12" s="48"/>
      <c r="N12" s="47"/>
      <c r="O12" s="48"/>
      <c r="P12" s="47">
        <f t="shared" si="5"/>
        <v>31607000</v>
      </c>
      <c r="Q12" s="48">
        <f t="shared" si="6"/>
        <v>0</v>
      </c>
      <c r="R12" s="24">
        <f t="shared" si="7"/>
        <v>-26.706508032238606</v>
      </c>
      <c r="S12" s="25">
        <f t="shared" si="8"/>
        <v>0</v>
      </c>
      <c r="T12" s="24">
        <f t="shared" si="9"/>
        <v>9.1250548536850129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29700000</v>
      </c>
      <c r="C14" s="46"/>
      <c r="D14" s="46"/>
      <c r="E14" s="46">
        <f t="shared" si="4"/>
        <v>29700000</v>
      </c>
      <c r="F14" s="47">
        <v>29700000</v>
      </c>
      <c r="G14" s="48">
        <v>19327000</v>
      </c>
      <c r="H14" s="47">
        <v>6070000</v>
      </c>
      <c r="I14" s="48"/>
      <c r="J14" s="47">
        <v>5308000</v>
      </c>
      <c r="K14" s="48"/>
      <c r="L14" s="47"/>
      <c r="M14" s="48"/>
      <c r="N14" s="47"/>
      <c r="O14" s="48"/>
      <c r="P14" s="47">
        <f t="shared" si="5"/>
        <v>11378000</v>
      </c>
      <c r="Q14" s="48">
        <f t="shared" si="6"/>
        <v>0</v>
      </c>
      <c r="R14" s="24">
        <f t="shared" si="7"/>
        <v>-12.55354200988468</v>
      </c>
      <c r="S14" s="25">
        <f t="shared" si="8"/>
        <v>0</v>
      </c>
      <c r="T14" s="24">
        <f t="shared" si="9"/>
        <v>38.309764309764311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348000000</v>
      </c>
      <c r="C22" s="46"/>
      <c r="D22" s="46"/>
      <c r="E22" s="46">
        <f t="shared" si="4"/>
        <v>348000000</v>
      </c>
      <c r="F22" s="47">
        <v>348000000</v>
      </c>
      <c r="G22" s="48">
        <v>71840000</v>
      </c>
      <c r="H22" s="47"/>
      <c r="I22" s="48"/>
      <c r="J22" s="47">
        <v>19908000</v>
      </c>
      <c r="K22" s="48"/>
      <c r="L22" s="47"/>
      <c r="M22" s="48"/>
      <c r="N22" s="47"/>
      <c r="O22" s="48"/>
      <c r="P22" s="47">
        <f t="shared" si="5"/>
        <v>19908000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5.7206896551724142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349635000</v>
      </c>
      <c r="C26" s="46"/>
      <c r="D26" s="46"/>
      <c r="E26" s="46">
        <f t="shared" si="4"/>
        <v>349635000</v>
      </c>
      <c r="F26" s="47">
        <v>349635000</v>
      </c>
      <c r="G26" s="48">
        <v>258440000</v>
      </c>
      <c r="H26" s="47">
        <v>4789000</v>
      </c>
      <c r="I26" s="48"/>
      <c r="J26" s="47">
        <v>63706000</v>
      </c>
      <c r="K26" s="48"/>
      <c r="L26" s="47"/>
      <c r="M26" s="48"/>
      <c r="N26" s="47"/>
      <c r="O26" s="48"/>
      <c r="P26" s="47">
        <f t="shared" si="5"/>
        <v>68495000</v>
      </c>
      <c r="Q26" s="48">
        <f t="shared" si="6"/>
        <v>0</v>
      </c>
      <c r="R26" s="24">
        <f t="shared" si="7"/>
        <v>1230.2568385884319</v>
      </c>
      <c r="S26" s="25">
        <f t="shared" si="8"/>
        <v>0</v>
      </c>
      <c r="T26" s="24">
        <f t="shared" si="9"/>
        <v>19.590430019877871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52147000</v>
      </c>
      <c r="C27" s="43">
        <f t="shared" si="11"/>
        <v>0</v>
      </c>
      <c r="D27" s="43">
        <f t="shared" si="11"/>
        <v>0</v>
      </c>
      <c r="E27" s="43">
        <f t="shared" si="11"/>
        <v>52147000</v>
      </c>
      <c r="F27" s="44">
        <f t="shared" si="11"/>
        <v>52147000</v>
      </c>
      <c r="G27" s="45">
        <f t="shared" si="11"/>
        <v>22629000</v>
      </c>
      <c r="H27" s="44">
        <f t="shared" si="11"/>
        <v>5225000</v>
      </c>
      <c r="I27" s="45">
        <f t="shared" si="11"/>
        <v>0</v>
      </c>
      <c r="J27" s="44">
        <f t="shared" si="11"/>
        <v>9882000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15107000</v>
      </c>
      <c r="Q27" s="45">
        <f t="shared" si="11"/>
        <v>0</v>
      </c>
      <c r="R27" s="20">
        <f t="shared" si="7"/>
        <v>89.129186602870817</v>
      </c>
      <c r="S27" s="21">
        <f t="shared" si="8"/>
        <v>0</v>
      </c>
      <c r="T27" s="20">
        <f t="shared" si="9"/>
        <v>28.970027038947588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20000000</v>
      </c>
      <c r="C29" s="46"/>
      <c r="D29" s="46"/>
      <c r="E29" s="46">
        <f t="shared" si="4"/>
        <v>20000000</v>
      </c>
      <c r="F29" s="47">
        <v>20000000</v>
      </c>
      <c r="G29" s="48">
        <v>4530000</v>
      </c>
      <c r="H29" s="47">
        <v>112000</v>
      </c>
      <c r="I29" s="48"/>
      <c r="J29" s="47">
        <v>1025000</v>
      </c>
      <c r="K29" s="48"/>
      <c r="L29" s="47"/>
      <c r="M29" s="48"/>
      <c r="N29" s="47"/>
      <c r="O29" s="48"/>
      <c r="P29" s="47">
        <f t="shared" si="5"/>
        <v>1137000</v>
      </c>
      <c r="Q29" s="48">
        <f t="shared" si="6"/>
        <v>0</v>
      </c>
      <c r="R29" s="24">
        <f t="shared" si="7"/>
        <v>815.17857142857133</v>
      </c>
      <c r="S29" s="25">
        <f t="shared" si="8"/>
        <v>0</v>
      </c>
      <c r="T29" s="24">
        <f t="shared" si="9"/>
        <v>5.6849999999999996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155000</v>
      </c>
      <c r="I30" s="48"/>
      <c r="J30" s="47">
        <v>253000</v>
      </c>
      <c r="K30" s="48"/>
      <c r="L30" s="47"/>
      <c r="M30" s="48"/>
      <c r="N30" s="47"/>
      <c r="O30" s="48"/>
      <c r="P30" s="47">
        <f t="shared" si="5"/>
        <v>408000</v>
      </c>
      <c r="Q30" s="48">
        <f t="shared" si="6"/>
        <v>0</v>
      </c>
      <c r="R30" s="24">
        <f t="shared" si="7"/>
        <v>63.225806451612897</v>
      </c>
      <c r="S30" s="25">
        <f t="shared" si="8"/>
        <v>0</v>
      </c>
      <c r="T30" s="24">
        <f t="shared" si="9"/>
        <v>40.799999999999997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8397000</v>
      </c>
      <c r="C32" s="46"/>
      <c r="D32" s="46"/>
      <c r="E32" s="46">
        <f t="shared" si="4"/>
        <v>8397000</v>
      </c>
      <c r="F32" s="47">
        <v>8397000</v>
      </c>
      <c r="G32" s="48">
        <v>2099000</v>
      </c>
      <c r="H32" s="47">
        <v>62000</v>
      </c>
      <c r="I32" s="48"/>
      <c r="J32" s="47">
        <v>2037000</v>
      </c>
      <c r="K32" s="48"/>
      <c r="L32" s="47"/>
      <c r="M32" s="48"/>
      <c r="N32" s="47"/>
      <c r="O32" s="48"/>
      <c r="P32" s="47">
        <f t="shared" si="5"/>
        <v>2099000</v>
      </c>
      <c r="Q32" s="48">
        <f t="shared" si="6"/>
        <v>0</v>
      </c>
      <c r="R32" s="24">
        <f t="shared" si="7"/>
        <v>3185.483870967742</v>
      </c>
      <c r="S32" s="25">
        <f t="shared" si="8"/>
        <v>0</v>
      </c>
      <c r="T32" s="24">
        <f t="shared" si="9"/>
        <v>24.997022746218889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>
        <v>13750000</v>
      </c>
      <c r="C33" s="46"/>
      <c r="D33" s="46"/>
      <c r="E33" s="46">
        <f t="shared" si="4"/>
        <v>13750000</v>
      </c>
      <c r="F33" s="47">
        <v>13750000</v>
      </c>
      <c r="G33" s="48">
        <v>9000000</v>
      </c>
      <c r="H33" s="47">
        <v>3112000</v>
      </c>
      <c r="I33" s="48"/>
      <c r="J33" s="47">
        <v>1921000</v>
      </c>
      <c r="K33" s="48"/>
      <c r="L33" s="47"/>
      <c r="M33" s="48"/>
      <c r="N33" s="47"/>
      <c r="O33" s="48"/>
      <c r="P33" s="47">
        <f t="shared" si="5"/>
        <v>5033000</v>
      </c>
      <c r="Q33" s="48">
        <f t="shared" si="6"/>
        <v>0</v>
      </c>
      <c r="R33" s="24">
        <f t="shared" si="7"/>
        <v>-38.271208226221084</v>
      </c>
      <c r="S33" s="25">
        <f t="shared" si="8"/>
        <v>0</v>
      </c>
      <c r="T33" s="24">
        <f t="shared" si="9"/>
        <v>36.603636363636369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6000000</v>
      </c>
      <c r="H35" s="47">
        <v>1784000</v>
      </c>
      <c r="I35" s="48"/>
      <c r="J35" s="47">
        <v>4646000</v>
      </c>
      <c r="K35" s="48"/>
      <c r="L35" s="47"/>
      <c r="M35" s="48"/>
      <c r="N35" s="47"/>
      <c r="O35" s="48"/>
      <c r="P35" s="47">
        <f t="shared" si="5"/>
        <v>6430000</v>
      </c>
      <c r="Q35" s="48">
        <f t="shared" si="6"/>
        <v>0</v>
      </c>
      <c r="R35" s="24">
        <f t="shared" si="7"/>
        <v>160.42600896860986</v>
      </c>
      <c r="S35" s="25">
        <f t="shared" si="8"/>
        <v>0</v>
      </c>
      <c r="T35" s="24">
        <f t="shared" si="9"/>
        <v>71.444444444444443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2250000</v>
      </c>
      <c r="C42" s="52">
        <f t="shared" si="13"/>
        <v>0</v>
      </c>
      <c r="D42" s="52">
        <f t="shared" si="13"/>
        <v>0</v>
      </c>
      <c r="E42" s="52">
        <f t="shared" si="13"/>
        <v>2250000</v>
      </c>
      <c r="F42" s="53">
        <f t="shared" si="13"/>
        <v>2250000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2000000</v>
      </c>
      <c r="C43" s="43">
        <f t="shared" si="19"/>
        <v>0</v>
      </c>
      <c r="D43" s="43">
        <f t="shared" si="19"/>
        <v>0</v>
      </c>
      <c r="E43" s="43">
        <f t="shared" si="19"/>
        <v>2000000</v>
      </c>
      <c r="F43" s="44">
        <f t="shared" si="19"/>
        <v>2000000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250000</v>
      </c>
      <c r="C53" s="43">
        <f t="shared" si="24"/>
        <v>0</v>
      </c>
      <c r="D53" s="43">
        <f t="shared" si="24"/>
        <v>0</v>
      </c>
      <c r="E53" s="43">
        <f t="shared" si="24"/>
        <v>250000</v>
      </c>
      <c r="F53" s="44">
        <f t="shared" si="24"/>
        <v>250000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250000</v>
      </c>
      <c r="C56" s="46"/>
      <c r="D56" s="46"/>
      <c r="E56" s="46">
        <f t="shared" si="21"/>
        <v>250000</v>
      </c>
      <c r="F56" s="47">
        <v>250000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1128108000</v>
      </c>
      <c r="C58" s="43">
        <f t="shared" si="26"/>
        <v>0</v>
      </c>
      <c r="D58" s="43">
        <f t="shared" si="26"/>
        <v>0</v>
      </c>
      <c r="E58" s="43">
        <f t="shared" si="26"/>
        <v>1128108000</v>
      </c>
      <c r="F58" s="44">
        <f t="shared" si="26"/>
        <v>1128108000</v>
      </c>
      <c r="G58" s="45">
        <f t="shared" si="26"/>
        <v>421367000</v>
      </c>
      <c r="H58" s="44">
        <f t="shared" si="26"/>
        <v>34323000</v>
      </c>
      <c r="I58" s="45">
        <f t="shared" si="26"/>
        <v>0</v>
      </c>
      <c r="J58" s="44">
        <f t="shared" si="26"/>
        <v>112172000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146495000</v>
      </c>
      <c r="Q58" s="45">
        <f t="shared" si="26"/>
        <v>0</v>
      </c>
      <c r="R58" s="20">
        <f t="shared" si="14"/>
        <v>226.81292427818082</v>
      </c>
      <c r="S58" s="21">
        <f t="shared" si="15"/>
        <v>0</v>
      </c>
      <c r="T58" s="20">
        <f t="shared" si="16"/>
        <v>12.985902059022717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614902000</v>
      </c>
      <c r="C59" s="43">
        <f t="shared" si="28"/>
        <v>0</v>
      </c>
      <c r="D59" s="43">
        <f t="shared" si="28"/>
        <v>0</v>
      </c>
      <c r="E59" s="43">
        <f t="shared" si="28"/>
        <v>614902000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614902000</v>
      </c>
      <c r="C60" s="49"/>
      <c r="D60" s="49"/>
      <c r="E60" s="49">
        <f t="shared" si="21"/>
        <v>614902000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1743010000</v>
      </c>
      <c r="C62" s="55">
        <f t="shared" si="30"/>
        <v>0</v>
      </c>
      <c r="D62" s="55">
        <f t="shared" si="30"/>
        <v>0</v>
      </c>
      <c r="E62" s="55">
        <f t="shared" si="30"/>
        <v>1743010000</v>
      </c>
      <c r="F62" s="56">
        <f t="shared" si="30"/>
        <v>1128108000</v>
      </c>
      <c r="G62" s="57">
        <f t="shared" si="30"/>
        <v>421367000</v>
      </c>
      <c r="H62" s="56">
        <f t="shared" si="30"/>
        <v>34323000</v>
      </c>
      <c r="I62" s="57">
        <f t="shared" si="30"/>
        <v>0</v>
      </c>
      <c r="J62" s="56">
        <f t="shared" si="30"/>
        <v>112172000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146495000</v>
      </c>
      <c r="Q62" s="57">
        <f t="shared" si="30"/>
        <v>0</v>
      </c>
      <c r="R62" s="38">
        <f t="shared" si="14"/>
        <v>226.81292427818082</v>
      </c>
      <c r="S62" s="39">
        <f t="shared" si="15"/>
        <v>0</v>
      </c>
      <c r="T62" s="38">
        <f t="shared" si="16"/>
        <v>8.4047136849473034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173502000</v>
      </c>
      <c r="C8" s="40">
        <f t="shared" si="0"/>
        <v>0</v>
      </c>
      <c r="D8" s="40">
        <f t="shared" si="0"/>
        <v>0</v>
      </c>
      <c r="E8" s="40">
        <f t="shared" si="0"/>
        <v>173502000</v>
      </c>
      <c r="F8" s="41">
        <f t="shared" si="0"/>
        <v>173502000</v>
      </c>
      <c r="G8" s="42">
        <f t="shared" si="0"/>
        <v>150825000</v>
      </c>
      <c r="H8" s="41">
        <f t="shared" si="0"/>
        <v>64967000</v>
      </c>
      <c r="I8" s="42">
        <f t="shared" si="0"/>
        <v>70926852</v>
      </c>
      <c r="J8" s="41">
        <f t="shared" si="0"/>
        <v>41467000</v>
      </c>
      <c r="K8" s="42">
        <f t="shared" si="0"/>
        <v>43706831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106434000</v>
      </c>
      <c r="Q8" s="42">
        <f t="shared" si="0"/>
        <v>114633683</v>
      </c>
      <c r="R8" s="16">
        <f>IF(($H8       =0),0,((($J8       -$H8       )/$H8       )*100))</f>
        <v>-36.172210506872723</v>
      </c>
      <c r="S8" s="17">
        <f>IF(($I8       =0),0,((($K8       -$I8       )/$I8       )*100))</f>
        <v>-38.377596400302664</v>
      </c>
      <c r="T8" s="16">
        <f>IF(($E8       =0),0,(($P8       /$E8       )*100))</f>
        <v>61.344537815126053</v>
      </c>
      <c r="U8" s="18">
        <f>IF(($E8       =0),0,(($Q8       /$E8       )*100))</f>
        <v>66.070525411810806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167728000</v>
      </c>
      <c r="C9" s="43">
        <f t="shared" si="2"/>
        <v>0</v>
      </c>
      <c r="D9" s="43">
        <f t="shared" si="2"/>
        <v>0</v>
      </c>
      <c r="E9" s="43">
        <f t="shared" si="2"/>
        <v>167728000</v>
      </c>
      <c r="F9" s="44">
        <f t="shared" si="2"/>
        <v>167728000</v>
      </c>
      <c r="G9" s="45">
        <f t="shared" si="2"/>
        <v>147206000</v>
      </c>
      <c r="H9" s="44">
        <f t="shared" si="2"/>
        <v>64917000</v>
      </c>
      <c r="I9" s="45">
        <f t="shared" si="2"/>
        <v>67939637</v>
      </c>
      <c r="J9" s="44">
        <f t="shared" si="2"/>
        <v>39028000</v>
      </c>
      <c r="K9" s="45">
        <f t="shared" si="2"/>
        <v>41139302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103945000</v>
      </c>
      <c r="Q9" s="45">
        <f t="shared" si="2"/>
        <v>109078939</v>
      </c>
      <c r="R9" s="20">
        <f>IF(($H9       =0),0,((($J9       -$H9       )/$H9       )*100))</f>
        <v>-39.88015465902614</v>
      </c>
      <c r="S9" s="21">
        <f>IF(($I9       =0),0,((($K9       -$I9       )/$I9       )*100))</f>
        <v>-39.44727435031777</v>
      </c>
      <c r="T9" s="20">
        <f>IF(($E9       =0),0,(($P9       /$E9       )*100))</f>
        <v>61.972360011447101</v>
      </c>
      <c r="U9" s="22">
        <f>IF(($E9       =0),0,(($Q9       /$E9       )*100))</f>
        <v>65.033231780024806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137728000</v>
      </c>
      <c r="C10" s="46"/>
      <c r="D10" s="46"/>
      <c r="E10" s="46">
        <f t="shared" ref="E10:E41" si="4">$B10      +$C10      +$D10</f>
        <v>137728000</v>
      </c>
      <c r="F10" s="47">
        <v>137728000</v>
      </c>
      <c r="G10" s="48">
        <v>122206000</v>
      </c>
      <c r="H10" s="47">
        <v>59917000</v>
      </c>
      <c r="I10" s="48">
        <v>67939637</v>
      </c>
      <c r="J10" s="47">
        <v>23401000</v>
      </c>
      <c r="K10" s="48">
        <v>20453741</v>
      </c>
      <c r="L10" s="47"/>
      <c r="M10" s="48"/>
      <c r="N10" s="47"/>
      <c r="O10" s="48"/>
      <c r="P10" s="47">
        <f t="shared" ref="P10:P41" si="5">$H10      +$J10      +$L10      +$N10</f>
        <v>83318000</v>
      </c>
      <c r="Q10" s="48">
        <f t="shared" ref="Q10:Q41" si="6">$I10      +$K10      +$M10      +$O10</f>
        <v>88393378</v>
      </c>
      <c r="R10" s="24">
        <f t="shared" ref="R10:R41" si="7">IF(($H10      =0),0,((($J10      -$H10      )/$H10      )*100))</f>
        <v>-60.944306290368345</v>
      </c>
      <c r="S10" s="25">
        <f t="shared" ref="S10:S41" si="8">IF(($I10      =0),0,((($K10      -$I10      )/$I10      )*100))</f>
        <v>-69.894244504132402</v>
      </c>
      <c r="T10" s="24">
        <f t="shared" ref="T10:T41" si="9">IF(($E10      =0),0,(($P10      /$E10      )*100))</f>
        <v>60.494598048327141</v>
      </c>
      <c r="U10" s="26">
        <f t="shared" ref="U10:U41" si="10">IF(($E10      =0),0,(($Q10      /$E10      )*100))</f>
        <v>64.179671526486999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25000000</v>
      </c>
      <c r="H23" s="47">
        <v>5000000</v>
      </c>
      <c r="I23" s="48"/>
      <c r="J23" s="47">
        <v>15627000</v>
      </c>
      <c r="K23" s="48">
        <v>20685561</v>
      </c>
      <c r="L23" s="47"/>
      <c r="M23" s="48"/>
      <c r="N23" s="47"/>
      <c r="O23" s="48"/>
      <c r="P23" s="47">
        <f t="shared" si="5"/>
        <v>20627000</v>
      </c>
      <c r="Q23" s="48">
        <f t="shared" si="6"/>
        <v>20685561</v>
      </c>
      <c r="R23" s="24">
        <f t="shared" si="7"/>
        <v>212.54</v>
      </c>
      <c r="S23" s="25">
        <f t="shared" si="8"/>
        <v>0</v>
      </c>
      <c r="T23" s="24">
        <f t="shared" si="9"/>
        <v>68.756666666666661</v>
      </c>
      <c r="U23" s="26">
        <f t="shared" si="10"/>
        <v>68.95187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5774000</v>
      </c>
      <c r="C27" s="43">
        <f t="shared" si="11"/>
        <v>0</v>
      </c>
      <c r="D27" s="43">
        <f t="shared" si="11"/>
        <v>0</v>
      </c>
      <c r="E27" s="43">
        <f t="shared" si="11"/>
        <v>5774000</v>
      </c>
      <c r="F27" s="44">
        <f t="shared" si="11"/>
        <v>5774000</v>
      </c>
      <c r="G27" s="45">
        <f t="shared" si="11"/>
        <v>3619000</v>
      </c>
      <c r="H27" s="44">
        <f t="shared" si="11"/>
        <v>50000</v>
      </c>
      <c r="I27" s="45">
        <f t="shared" si="11"/>
        <v>2987215</v>
      </c>
      <c r="J27" s="44">
        <f t="shared" si="11"/>
        <v>2439000</v>
      </c>
      <c r="K27" s="45">
        <f t="shared" si="11"/>
        <v>2567529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2489000</v>
      </c>
      <c r="Q27" s="45">
        <f t="shared" si="11"/>
        <v>5554744</v>
      </c>
      <c r="R27" s="20">
        <f t="shared" si="7"/>
        <v>4778</v>
      </c>
      <c r="S27" s="21">
        <f t="shared" si="8"/>
        <v>-14.049407223785366</v>
      </c>
      <c r="T27" s="20">
        <f t="shared" si="9"/>
        <v>43.107031520609631</v>
      </c>
      <c r="U27" s="22">
        <f t="shared" si="10"/>
        <v>96.202701766539661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50000</v>
      </c>
      <c r="I30" s="48">
        <v>2086492</v>
      </c>
      <c r="J30" s="47">
        <v>2439000</v>
      </c>
      <c r="K30" s="48">
        <v>594253</v>
      </c>
      <c r="L30" s="47"/>
      <c r="M30" s="48"/>
      <c r="N30" s="47"/>
      <c r="O30" s="48"/>
      <c r="P30" s="47">
        <f t="shared" si="5"/>
        <v>2489000</v>
      </c>
      <c r="Q30" s="48">
        <f t="shared" si="6"/>
        <v>2680745</v>
      </c>
      <c r="R30" s="24">
        <f t="shared" si="7"/>
        <v>4778</v>
      </c>
      <c r="S30" s="25">
        <f t="shared" si="8"/>
        <v>-71.519037695807128</v>
      </c>
      <c r="T30" s="24">
        <f t="shared" si="9"/>
        <v>85.827586206896555</v>
      </c>
      <c r="U30" s="26">
        <f t="shared" si="10"/>
        <v>92.439482758620699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2874000</v>
      </c>
      <c r="C32" s="46"/>
      <c r="D32" s="46"/>
      <c r="E32" s="46">
        <f t="shared" si="4"/>
        <v>2874000</v>
      </c>
      <c r="F32" s="47">
        <v>2874000</v>
      </c>
      <c r="G32" s="48">
        <v>719000</v>
      </c>
      <c r="H32" s="47"/>
      <c r="I32" s="48">
        <v>900723</v>
      </c>
      <c r="J32" s="47"/>
      <c r="K32" s="48">
        <v>1973276</v>
      </c>
      <c r="L32" s="47"/>
      <c r="M32" s="48"/>
      <c r="N32" s="47"/>
      <c r="O32" s="48"/>
      <c r="P32" s="47">
        <f t="shared" si="5"/>
        <v>0</v>
      </c>
      <c r="Q32" s="48">
        <f t="shared" si="6"/>
        <v>2873999</v>
      </c>
      <c r="R32" s="24">
        <f t="shared" si="7"/>
        <v>0</v>
      </c>
      <c r="S32" s="25">
        <f t="shared" si="8"/>
        <v>119.07689711487328</v>
      </c>
      <c r="T32" s="24">
        <f t="shared" si="9"/>
        <v>0</v>
      </c>
      <c r="U32" s="26">
        <f t="shared" si="10"/>
        <v>99.999965205288802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52030000</v>
      </c>
      <c r="C42" s="52">
        <f t="shared" si="13"/>
        <v>0</v>
      </c>
      <c r="D42" s="52">
        <f t="shared" si="13"/>
        <v>0</v>
      </c>
      <c r="E42" s="52">
        <f t="shared" si="13"/>
        <v>52030000</v>
      </c>
      <c r="F42" s="53">
        <f t="shared" si="13"/>
        <v>52030000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52030000</v>
      </c>
      <c r="C43" s="43">
        <f t="shared" si="19"/>
        <v>0</v>
      </c>
      <c r="D43" s="43">
        <f t="shared" si="19"/>
        <v>0</v>
      </c>
      <c r="E43" s="43">
        <f t="shared" si="19"/>
        <v>52030000</v>
      </c>
      <c r="F43" s="44">
        <f t="shared" si="19"/>
        <v>52030000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30338000</v>
      </c>
      <c r="C44" s="49"/>
      <c r="D44" s="49"/>
      <c r="E44" s="49">
        <f t="shared" ref="E44:E61" si="21">$B44      +$C44      +$D44</f>
        <v>30338000</v>
      </c>
      <c r="F44" s="50">
        <v>30338000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21192000</v>
      </c>
      <c r="C45" s="46"/>
      <c r="D45" s="46"/>
      <c r="E45" s="46">
        <f t="shared" si="21"/>
        <v>21192000</v>
      </c>
      <c r="F45" s="47">
        <v>21192000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500000</v>
      </c>
      <c r="C46" s="46"/>
      <c r="D46" s="46"/>
      <c r="E46" s="46">
        <f t="shared" si="21"/>
        <v>500000</v>
      </c>
      <c r="F46" s="47">
        <v>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225532000</v>
      </c>
      <c r="C58" s="43">
        <f t="shared" si="26"/>
        <v>0</v>
      </c>
      <c r="D58" s="43">
        <f t="shared" si="26"/>
        <v>0</v>
      </c>
      <c r="E58" s="43">
        <f t="shared" si="26"/>
        <v>225532000</v>
      </c>
      <c r="F58" s="44">
        <f t="shared" si="26"/>
        <v>225532000</v>
      </c>
      <c r="G58" s="45">
        <f t="shared" si="26"/>
        <v>150825000</v>
      </c>
      <c r="H58" s="44">
        <f t="shared" si="26"/>
        <v>64967000</v>
      </c>
      <c r="I58" s="45">
        <f t="shared" si="26"/>
        <v>70926852</v>
      </c>
      <c r="J58" s="44">
        <f t="shared" si="26"/>
        <v>41467000</v>
      </c>
      <c r="K58" s="45">
        <f t="shared" si="26"/>
        <v>43706831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106434000</v>
      </c>
      <c r="Q58" s="45">
        <f t="shared" si="26"/>
        <v>114633683</v>
      </c>
      <c r="R58" s="20">
        <f t="shared" si="14"/>
        <v>-36.172210506872723</v>
      </c>
      <c r="S58" s="21">
        <f t="shared" si="15"/>
        <v>-38.377596400302664</v>
      </c>
      <c r="T58" s="20">
        <f t="shared" si="16"/>
        <v>47.192416153805219</v>
      </c>
      <c r="U58" s="22">
        <f t="shared" si="17"/>
        <v>50.828123281840277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225532000</v>
      </c>
      <c r="C62" s="55">
        <f t="shared" si="30"/>
        <v>0</v>
      </c>
      <c r="D62" s="55">
        <f t="shared" si="30"/>
        <v>0</v>
      </c>
      <c r="E62" s="55">
        <f t="shared" si="30"/>
        <v>225532000</v>
      </c>
      <c r="F62" s="56">
        <f t="shared" si="30"/>
        <v>225532000</v>
      </c>
      <c r="G62" s="57">
        <f t="shared" si="30"/>
        <v>150825000</v>
      </c>
      <c r="H62" s="56">
        <f t="shared" si="30"/>
        <v>64967000</v>
      </c>
      <c r="I62" s="57">
        <f t="shared" si="30"/>
        <v>70926852</v>
      </c>
      <c r="J62" s="56">
        <f t="shared" si="30"/>
        <v>41467000</v>
      </c>
      <c r="K62" s="57">
        <f t="shared" si="30"/>
        <v>43706831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106434000</v>
      </c>
      <c r="Q62" s="57">
        <f t="shared" si="30"/>
        <v>114633683</v>
      </c>
      <c r="R62" s="38">
        <f t="shared" si="14"/>
        <v>-36.172210506872723</v>
      </c>
      <c r="S62" s="39">
        <f t="shared" si="15"/>
        <v>-38.377596400302664</v>
      </c>
      <c r="T62" s="38">
        <f t="shared" si="16"/>
        <v>47.192416153805219</v>
      </c>
      <c r="U62" s="39">
        <f t="shared" si="17"/>
        <v>50.828123281840277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373686000</v>
      </c>
      <c r="C8" s="40">
        <f t="shared" si="0"/>
        <v>0</v>
      </c>
      <c r="D8" s="40">
        <f t="shared" si="0"/>
        <v>0</v>
      </c>
      <c r="E8" s="40">
        <f t="shared" si="0"/>
        <v>373686000</v>
      </c>
      <c r="F8" s="41">
        <f t="shared" si="0"/>
        <v>373686000</v>
      </c>
      <c r="G8" s="42">
        <f t="shared" si="0"/>
        <v>239921000</v>
      </c>
      <c r="H8" s="41">
        <f t="shared" si="0"/>
        <v>89534000</v>
      </c>
      <c r="I8" s="42">
        <f t="shared" si="0"/>
        <v>77431897</v>
      </c>
      <c r="J8" s="41">
        <f t="shared" si="0"/>
        <v>74931000</v>
      </c>
      <c r="K8" s="42">
        <f t="shared" si="0"/>
        <v>99816844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164465000</v>
      </c>
      <c r="Q8" s="42">
        <f t="shared" si="0"/>
        <v>177248741</v>
      </c>
      <c r="R8" s="16">
        <f>IF(($H8       =0),0,((($J8       -$H8       )/$H8       )*100))</f>
        <v>-16.310005137713048</v>
      </c>
      <c r="S8" s="17">
        <f>IF(($I8       =0),0,((($K8       -$I8       )/$I8       )*100))</f>
        <v>28.909206499228606</v>
      </c>
      <c r="T8" s="16">
        <f>IF(($E8       =0),0,(($P8       /$E8       )*100))</f>
        <v>44.011549803846009</v>
      </c>
      <c r="U8" s="18">
        <f>IF(($E8       =0),0,(($Q8       /$E8       )*100))</f>
        <v>47.432534534341663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369808000</v>
      </c>
      <c r="C9" s="43">
        <f t="shared" si="2"/>
        <v>0</v>
      </c>
      <c r="D9" s="43">
        <f t="shared" si="2"/>
        <v>0</v>
      </c>
      <c r="E9" s="43">
        <f t="shared" si="2"/>
        <v>369808000</v>
      </c>
      <c r="F9" s="44">
        <f t="shared" si="2"/>
        <v>369808000</v>
      </c>
      <c r="G9" s="45">
        <f t="shared" si="2"/>
        <v>236336000</v>
      </c>
      <c r="H9" s="44">
        <f t="shared" si="2"/>
        <v>89246000</v>
      </c>
      <c r="I9" s="45">
        <f t="shared" si="2"/>
        <v>77046677</v>
      </c>
      <c r="J9" s="44">
        <f t="shared" si="2"/>
        <v>74392000</v>
      </c>
      <c r="K9" s="45">
        <f t="shared" si="2"/>
        <v>98887110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163638000</v>
      </c>
      <c r="Q9" s="45">
        <f t="shared" si="2"/>
        <v>175933787</v>
      </c>
      <c r="R9" s="20">
        <f>IF(($H9       =0),0,((($J9       -$H9       )/$H9       )*100))</f>
        <v>-16.643883199247025</v>
      </c>
      <c r="S9" s="21">
        <f>IF(($I9       =0),0,((($K9       -$I9       )/$I9       )*100))</f>
        <v>28.34701488813074</v>
      </c>
      <c r="T9" s="20">
        <f>IF(($E9       =0),0,(($P9       /$E9       )*100))</f>
        <v>44.249448362393458</v>
      </c>
      <c r="U9" s="22">
        <f>IF(($E9       =0),0,(($Q9       /$E9       )*100))</f>
        <v>47.574359397308875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339658000</v>
      </c>
      <c r="C10" s="46"/>
      <c r="D10" s="46"/>
      <c r="E10" s="46">
        <f t="shared" ref="E10:E41" si="4">$B10      +$C10      +$D10</f>
        <v>339658000</v>
      </c>
      <c r="F10" s="47">
        <v>339658000</v>
      </c>
      <c r="G10" s="48">
        <v>228836000</v>
      </c>
      <c r="H10" s="47">
        <v>88601000</v>
      </c>
      <c r="I10" s="48">
        <v>76401962</v>
      </c>
      <c r="J10" s="47">
        <v>72773000</v>
      </c>
      <c r="K10" s="48">
        <v>94012648</v>
      </c>
      <c r="L10" s="47"/>
      <c r="M10" s="48"/>
      <c r="N10" s="47"/>
      <c r="O10" s="48"/>
      <c r="P10" s="47">
        <f t="shared" ref="P10:P41" si="5">$H10      +$J10      +$L10      +$N10</f>
        <v>161374000</v>
      </c>
      <c r="Q10" s="48">
        <f t="shared" ref="Q10:Q41" si="6">$I10      +$K10      +$M10      +$O10</f>
        <v>170414610</v>
      </c>
      <c r="R10" s="24">
        <f t="shared" ref="R10:R41" si="7">IF(($H10      =0),0,((($J10      -$H10      )/$H10      )*100))</f>
        <v>-17.864358190088147</v>
      </c>
      <c r="S10" s="25">
        <f t="shared" ref="S10:S41" si="8">IF(($I10      =0),0,((($K10      -$I10      )/$I10      )*100))</f>
        <v>23.05004418603805</v>
      </c>
      <c r="T10" s="24">
        <f t="shared" ref="T10:T41" si="9">IF(($E10      =0),0,(($P10      /$E10      )*100))</f>
        <v>47.51073138274382</v>
      </c>
      <c r="U10" s="26">
        <f t="shared" ref="U10:U41" si="10">IF(($E10      =0),0,(($Q10      /$E10      )*100))</f>
        <v>50.172411661141503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30150000</v>
      </c>
      <c r="C13" s="46"/>
      <c r="D13" s="46"/>
      <c r="E13" s="46">
        <f t="shared" si="4"/>
        <v>30150000</v>
      </c>
      <c r="F13" s="47">
        <v>30150000</v>
      </c>
      <c r="G13" s="48">
        <v>7500000</v>
      </c>
      <c r="H13" s="47">
        <v>645000</v>
      </c>
      <c r="I13" s="48">
        <v>644715</v>
      </c>
      <c r="J13" s="47">
        <v>1619000</v>
      </c>
      <c r="K13" s="48">
        <v>4874462</v>
      </c>
      <c r="L13" s="47"/>
      <c r="M13" s="48"/>
      <c r="N13" s="47"/>
      <c r="O13" s="48"/>
      <c r="P13" s="47">
        <f t="shared" si="5"/>
        <v>2264000</v>
      </c>
      <c r="Q13" s="48">
        <f t="shared" si="6"/>
        <v>5519177</v>
      </c>
      <c r="R13" s="24">
        <f t="shared" si="7"/>
        <v>151.00775193798449</v>
      </c>
      <c r="S13" s="25">
        <f t="shared" si="8"/>
        <v>656.06461769929354</v>
      </c>
      <c r="T13" s="24">
        <f t="shared" si="9"/>
        <v>7.5091210613598678</v>
      </c>
      <c r="U13" s="26">
        <f t="shared" si="10"/>
        <v>18.305728026533995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3878000</v>
      </c>
      <c r="C27" s="43">
        <f t="shared" si="11"/>
        <v>0</v>
      </c>
      <c r="D27" s="43">
        <f t="shared" si="11"/>
        <v>0</v>
      </c>
      <c r="E27" s="43">
        <f t="shared" si="11"/>
        <v>3878000</v>
      </c>
      <c r="F27" s="44">
        <f t="shared" si="11"/>
        <v>3878000</v>
      </c>
      <c r="G27" s="45">
        <f t="shared" si="11"/>
        <v>3585000</v>
      </c>
      <c r="H27" s="44">
        <f t="shared" si="11"/>
        <v>288000</v>
      </c>
      <c r="I27" s="45">
        <f t="shared" si="11"/>
        <v>385220</v>
      </c>
      <c r="J27" s="44">
        <f t="shared" si="11"/>
        <v>539000</v>
      </c>
      <c r="K27" s="45">
        <f t="shared" si="11"/>
        <v>929734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827000</v>
      </c>
      <c r="Q27" s="45">
        <f t="shared" si="11"/>
        <v>1314954</v>
      </c>
      <c r="R27" s="20">
        <f t="shared" si="7"/>
        <v>87.152777777777786</v>
      </c>
      <c r="S27" s="21">
        <f t="shared" si="8"/>
        <v>141.35143554332589</v>
      </c>
      <c r="T27" s="20">
        <f t="shared" si="9"/>
        <v>21.325425477050025</v>
      </c>
      <c r="U27" s="22">
        <f t="shared" si="10"/>
        <v>33.908045384218674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2900000</v>
      </c>
      <c r="C30" s="46"/>
      <c r="D30" s="46"/>
      <c r="E30" s="46">
        <f t="shared" si="4"/>
        <v>2900000</v>
      </c>
      <c r="F30" s="47">
        <v>2900000</v>
      </c>
      <c r="G30" s="48">
        <v>2900000</v>
      </c>
      <c r="H30" s="47">
        <v>44000</v>
      </c>
      <c r="I30" s="48">
        <v>141220</v>
      </c>
      <c r="J30" s="47">
        <v>539000</v>
      </c>
      <c r="K30" s="48">
        <v>488734</v>
      </c>
      <c r="L30" s="47"/>
      <c r="M30" s="48"/>
      <c r="N30" s="47"/>
      <c r="O30" s="48"/>
      <c r="P30" s="47">
        <f t="shared" si="5"/>
        <v>583000</v>
      </c>
      <c r="Q30" s="48">
        <f t="shared" si="6"/>
        <v>629954</v>
      </c>
      <c r="R30" s="24">
        <f t="shared" si="7"/>
        <v>1125</v>
      </c>
      <c r="S30" s="25">
        <f t="shared" si="8"/>
        <v>246.07987537176038</v>
      </c>
      <c r="T30" s="24">
        <f t="shared" si="9"/>
        <v>20.103448275862068</v>
      </c>
      <c r="U30" s="26">
        <f t="shared" si="10"/>
        <v>21.722551724137933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978000</v>
      </c>
      <c r="C32" s="46"/>
      <c r="D32" s="46"/>
      <c r="E32" s="46">
        <f t="shared" si="4"/>
        <v>978000</v>
      </c>
      <c r="F32" s="47">
        <v>978000</v>
      </c>
      <c r="G32" s="48">
        <v>685000</v>
      </c>
      <c r="H32" s="47">
        <v>244000</v>
      </c>
      <c r="I32" s="48">
        <v>244000</v>
      </c>
      <c r="J32" s="47"/>
      <c r="K32" s="48">
        <v>441000</v>
      </c>
      <c r="L32" s="47"/>
      <c r="M32" s="48"/>
      <c r="N32" s="47"/>
      <c r="O32" s="48"/>
      <c r="P32" s="47">
        <f t="shared" si="5"/>
        <v>244000</v>
      </c>
      <c r="Q32" s="48">
        <f t="shared" si="6"/>
        <v>685000</v>
      </c>
      <c r="R32" s="24">
        <f t="shared" si="7"/>
        <v>-100</v>
      </c>
      <c r="S32" s="25">
        <f t="shared" si="8"/>
        <v>80.737704918032776</v>
      </c>
      <c r="T32" s="24">
        <f t="shared" si="9"/>
        <v>24.948875255623722</v>
      </c>
      <c r="U32" s="26">
        <f t="shared" si="10"/>
        <v>70.040899795501019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201747000</v>
      </c>
      <c r="C42" s="52">
        <f t="shared" si="13"/>
        <v>0</v>
      </c>
      <c r="D42" s="52">
        <f t="shared" si="13"/>
        <v>0</v>
      </c>
      <c r="E42" s="52">
        <f t="shared" si="13"/>
        <v>201747000</v>
      </c>
      <c r="F42" s="53">
        <f t="shared" si="13"/>
        <v>201747000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201747000</v>
      </c>
      <c r="C43" s="43">
        <f t="shared" si="19"/>
        <v>0</v>
      </c>
      <c r="D43" s="43">
        <f t="shared" si="19"/>
        <v>0</v>
      </c>
      <c r="E43" s="43">
        <f t="shared" si="19"/>
        <v>201747000</v>
      </c>
      <c r="F43" s="44">
        <f t="shared" si="19"/>
        <v>201747000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134887000</v>
      </c>
      <c r="C44" s="49"/>
      <c r="D44" s="49"/>
      <c r="E44" s="49">
        <f t="shared" ref="E44:E61" si="21">$B44      +$C44      +$D44</f>
        <v>134887000</v>
      </c>
      <c r="F44" s="50">
        <v>134887000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46860000</v>
      </c>
      <c r="C45" s="46"/>
      <c r="D45" s="46"/>
      <c r="E45" s="46">
        <f t="shared" si="21"/>
        <v>46860000</v>
      </c>
      <c r="F45" s="47">
        <v>46860000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575433000</v>
      </c>
      <c r="C58" s="43">
        <f t="shared" si="26"/>
        <v>0</v>
      </c>
      <c r="D58" s="43">
        <f t="shared" si="26"/>
        <v>0</v>
      </c>
      <c r="E58" s="43">
        <f t="shared" si="26"/>
        <v>575433000</v>
      </c>
      <c r="F58" s="44">
        <f t="shared" si="26"/>
        <v>575433000</v>
      </c>
      <c r="G58" s="45">
        <f t="shared" si="26"/>
        <v>239921000</v>
      </c>
      <c r="H58" s="44">
        <f t="shared" si="26"/>
        <v>89534000</v>
      </c>
      <c r="I58" s="45">
        <f t="shared" si="26"/>
        <v>77431897</v>
      </c>
      <c r="J58" s="44">
        <f t="shared" si="26"/>
        <v>74931000</v>
      </c>
      <c r="K58" s="45">
        <f t="shared" si="26"/>
        <v>99816844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164465000</v>
      </c>
      <c r="Q58" s="45">
        <f t="shared" si="26"/>
        <v>177248741</v>
      </c>
      <c r="R58" s="20">
        <f t="shared" si="14"/>
        <v>-16.310005137713048</v>
      </c>
      <c r="S58" s="21">
        <f t="shared" si="15"/>
        <v>28.909206499228606</v>
      </c>
      <c r="T58" s="20">
        <f t="shared" si="16"/>
        <v>28.581085895317095</v>
      </c>
      <c r="U58" s="22">
        <f t="shared" si="17"/>
        <v>30.802672248550223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575433000</v>
      </c>
      <c r="C62" s="55">
        <f t="shared" si="30"/>
        <v>0</v>
      </c>
      <c r="D62" s="55">
        <f t="shared" si="30"/>
        <v>0</v>
      </c>
      <c r="E62" s="55">
        <f t="shared" si="30"/>
        <v>575433000</v>
      </c>
      <c r="F62" s="56">
        <f t="shared" si="30"/>
        <v>575433000</v>
      </c>
      <c r="G62" s="57">
        <f t="shared" si="30"/>
        <v>239921000</v>
      </c>
      <c r="H62" s="56">
        <f t="shared" si="30"/>
        <v>89534000</v>
      </c>
      <c r="I62" s="57">
        <f t="shared" si="30"/>
        <v>77431897</v>
      </c>
      <c r="J62" s="56">
        <f t="shared" si="30"/>
        <v>74931000</v>
      </c>
      <c r="K62" s="57">
        <f t="shared" si="30"/>
        <v>99816844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164465000</v>
      </c>
      <c r="Q62" s="57">
        <f t="shared" si="30"/>
        <v>177248741</v>
      </c>
      <c r="R62" s="38">
        <f t="shared" si="14"/>
        <v>-16.310005137713048</v>
      </c>
      <c r="S62" s="39">
        <f t="shared" si="15"/>
        <v>28.909206499228606</v>
      </c>
      <c r="T62" s="38">
        <f t="shared" si="16"/>
        <v>28.581085895317095</v>
      </c>
      <c r="U62" s="39">
        <f t="shared" si="17"/>
        <v>30.802672248550223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695414000</v>
      </c>
      <c r="C8" s="40">
        <f t="shared" si="0"/>
        <v>0</v>
      </c>
      <c r="D8" s="40">
        <f t="shared" si="0"/>
        <v>0</v>
      </c>
      <c r="E8" s="40">
        <f t="shared" si="0"/>
        <v>695414000</v>
      </c>
      <c r="F8" s="41">
        <f t="shared" si="0"/>
        <v>695414000</v>
      </c>
      <c r="G8" s="42">
        <f t="shared" si="0"/>
        <v>411000000</v>
      </c>
      <c r="H8" s="41">
        <f t="shared" si="0"/>
        <v>170258000</v>
      </c>
      <c r="I8" s="42">
        <f t="shared" si="0"/>
        <v>65080288</v>
      </c>
      <c r="J8" s="41">
        <f t="shared" si="0"/>
        <v>147883000</v>
      </c>
      <c r="K8" s="42">
        <f t="shared" si="0"/>
        <v>219031290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318141000</v>
      </c>
      <c r="Q8" s="42">
        <f t="shared" si="0"/>
        <v>284111578</v>
      </c>
      <c r="R8" s="16">
        <f>IF(($H8       =0),0,((($J8       -$H8       )/$H8       )*100))</f>
        <v>-13.141820061318704</v>
      </c>
      <c r="S8" s="17">
        <f>IF(($I8       =0),0,((($K8       -$I8       )/$I8       )*100))</f>
        <v>236.55550202850978</v>
      </c>
      <c r="T8" s="16">
        <f>IF(($E8       =0),0,(($P8       /$E8       )*100))</f>
        <v>45.748431869361269</v>
      </c>
      <c r="U8" s="18">
        <f>IF(($E8       =0),0,(($Q8       /$E8       )*100))</f>
        <v>40.855027077395626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686518000</v>
      </c>
      <c r="C9" s="43">
        <f t="shared" si="2"/>
        <v>0</v>
      </c>
      <c r="D9" s="43">
        <f t="shared" si="2"/>
        <v>0</v>
      </c>
      <c r="E9" s="43">
        <f t="shared" si="2"/>
        <v>686518000</v>
      </c>
      <c r="F9" s="44">
        <f t="shared" si="2"/>
        <v>686518000</v>
      </c>
      <c r="G9" s="45">
        <f t="shared" si="2"/>
        <v>403763000</v>
      </c>
      <c r="H9" s="44">
        <f t="shared" si="2"/>
        <v>168364000</v>
      </c>
      <c r="I9" s="45">
        <f t="shared" si="2"/>
        <v>64509064</v>
      </c>
      <c r="J9" s="44">
        <f t="shared" si="2"/>
        <v>147551000</v>
      </c>
      <c r="K9" s="45">
        <f t="shared" si="2"/>
        <v>215514947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315915000</v>
      </c>
      <c r="Q9" s="45">
        <f t="shared" si="2"/>
        <v>280024011</v>
      </c>
      <c r="R9" s="20">
        <f>IF(($H9       =0),0,((($J9       -$H9       )/$H9       )*100))</f>
        <v>-12.361906345774631</v>
      </c>
      <c r="S9" s="21">
        <f>IF(($I9       =0),0,((($K9       -$I9       )/$I9       )*100))</f>
        <v>234.08475280310995</v>
      </c>
      <c r="T9" s="20">
        <f>IF(($E9       =0),0,(($P9       /$E9       )*100))</f>
        <v>46.017001739211501</v>
      </c>
      <c r="U9" s="22">
        <f>IF(($E9       =0),0,(($Q9       /$E9       )*100))</f>
        <v>40.789026799006002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291208000</v>
      </c>
      <c r="C10" s="46"/>
      <c r="D10" s="46"/>
      <c r="E10" s="46">
        <f t="shared" ref="E10:E41" si="4">$B10      +$C10      +$D10</f>
        <v>291208000</v>
      </c>
      <c r="F10" s="47">
        <v>291208000</v>
      </c>
      <c r="G10" s="48">
        <v>186158000</v>
      </c>
      <c r="H10" s="47">
        <v>71614000</v>
      </c>
      <c r="I10" s="48">
        <v>28589579</v>
      </c>
      <c r="J10" s="47">
        <v>54970000</v>
      </c>
      <c r="K10" s="48">
        <v>47057350</v>
      </c>
      <c r="L10" s="47"/>
      <c r="M10" s="48"/>
      <c r="N10" s="47"/>
      <c r="O10" s="48"/>
      <c r="P10" s="47">
        <f t="shared" ref="P10:P41" si="5">$H10      +$J10      +$L10      +$N10</f>
        <v>126584000</v>
      </c>
      <c r="Q10" s="48">
        <f t="shared" ref="Q10:Q41" si="6">$I10      +$K10      +$M10      +$O10</f>
        <v>75646929</v>
      </c>
      <c r="R10" s="24">
        <f t="shared" ref="R10:R41" si="7">IF(($H10      =0),0,((($J10      -$H10      )/$H10      )*100))</f>
        <v>-23.241265674309492</v>
      </c>
      <c r="S10" s="25">
        <f t="shared" ref="S10:S41" si="8">IF(($I10      =0),0,((($K10      -$I10      )/$I10      )*100))</f>
        <v>64.596162818627022</v>
      </c>
      <c r="T10" s="24">
        <f t="shared" ref="T10:T41" si="9">IF(($E10      =0),0,(($P10      /$E10      )*100))</f>
        <v>43.468586027856375</v>
      </c>
      <c r="U10" s="26">
        <f t="shared" ref="U10:U41" si="10">IF(($E10      =0),0,(($Q10      /$E10      )*100))</f>
        <v>25.976940537347875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257603000</v>
      </c>
      <c r="C12" s="46"/>
      <c r="D12" s="46"/>
      <c r="E12" s="46">
        <f t="shared" si="4"/>
        <v>257603000</v>
      </c>
      <c r="F12" s="47">
        <v>257603000</v>
      </c>
      <c r="G12" s="48">
        <v>139105000</v>
      </c>
      <c r="H12" s="47">
        <v>83865000</v>
      </c>
      <c r="I12" s="48">
        <v>31220125</v>
      </c>
      <c r="J12" s="47">
        <v>88660000</v>
      </c>
      <c r="K12" s="48">
        <v>130646514</v>
      </c>
      <c r="L12" s="47"/>
      <c r="M12" s="48"/>
      <c r="N12" s="47"/>
      <c r="O12" s="48"/>
      <c r="P12" s="47">
        <f t="shared" si="5"/>
        <v>172525000</v>
      </c>
      <c r="Q12" s="48">
        <f t="shared" si="6"/>
        <v>161866639</v>
      </c>
      <c r="R12" s="24">
        <f t="shared" si="7"/>
        <v>5.7175222083109762</v>
      </c>
      <c r="S12" s="25">
        <f t="shared" si="8"/>
        <v>318.46890106942237</v>
      </c>
      <c r="T12" s="24">
        <f t="shared" si="9"/>
        <v>66.973210715713719</v>
      </c>
      <c r="U12" s="26">
        <f t="shared" si="10"/>
        <v>62.83569640105123</v>
      </c>
      <c r="V12" s="47"/>
      <c r="W12" s="48"/>
    </row>
    <row r="13" spans="1:23" ht="13" x14ac:dyDescent="0.3">
      <c r="A13" s="23" t="s">
        <v>40</v>
      </c>
      <c r="B13" s="46">
        <v>31000000</v>
      </c>
      <c r="C13" s="46"/>
      <c r="D13" s="46"/>
      <c r="E13" s="46">
        <f t="shared" si="4"/>
        <v>31000000</v>
      </c>
      <c r="F13" s="47">
        <v>31000000</v>
      </c>
      <c r="G13" s="48">
        <v>18500000</v>
      </c>
      <c r="H13" s="47">
        <v>4481000</v>
      </c>
      <c r="I13" s="48"/>
      <c r="J13" s="47">
        <v>3921000</v>
      </c>
      <c r="K13" s="48">
        <v>15355138</v>
      </c>
      <c r="L13" s="47"/>
      <c r="M13" s="48"/>
      <c r="N13" s="47"/>
      <c r="O13" s="48"/>
      <c r="P13" s="47">
        <f t="shared" si="5"/>
        <v>8402000</v>
      </c>
      <c r="Q13" s="48">
        <f t="shared" si="6"/>
        <v>15355138</v>
      </c>
      <c r="R13" s="24">
        <f t="shared" si="7"/>
        <v>-12.4972104440973</v>
      </c>
      <c r="S13" s="25">
        <f t="shared" si="8"/>
        <v>0</v>
      </c>
      <c r="T13" s="24">
        <f t="shared" si="9"/>
        <v>27.103225806451615</v>
      </c>
      <c r="U13" s="26">
        <f t="shared" si="10"/>
        <v>49.532703225806451</v>
      </c>
      <c r="V13" s="47"/>
      <c r="W13" s="48"/>
    </row>
    <row r="14" spans="1:23" ht="13" x14ac:dyDescent="0.3">
      <c r="A14" s="23" t="s">
        <v>41</v>
      </c>
      <c r="B14" s="46">
        <v>11707000</v>
      </c>
      <c r="C14" s="46"/>
      <c r="D14" s="46"/>
      <c r="E14" s="46">
        <f t="shared" si="4"/>
        <v>11707000</v>
      </c>
      <c r="F14" s="47">
        <v>11707000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95000000</v>
      </c>
      <c r="C23" s="46"/>
      <c r="D23" s="46"/>
      <c r="E23" s="46">
        <f t="shared" si="4"/>
        <v>95000000</v>
      </c>
      <c r="F23" s="47">
        <v>95000000</v>
      </c>
      <c r="G23" s="48">
        <v>60000000</v>
      </c>
      <c r="H23" s="47">
        <v>8404000</v>
      </c>
      <c r="I23" s="48">
        <v>4699360</v>
      </c>
      <c r="J23" s="47"/>
      <c r="K23" s="48">
        <v>22455945</v>
      </c>
      <c r="L23" s="47"/>
      <c r="M23" s="48"/>
      <c r="N23" s="47"/>
      <c r="O23" s="48"/>
      <c r="P23" s="47">
        <f t="shared" si="5"/>
        <v>8404000</v>
      </c>
      <c r="Q23" s="48">
        <f t="shared" si="6"/>
        <v>27155305</v>
      </c>
      <c r="R23" s="24">
        <f t="shared" si="7"/>
        <v>-100</v>
      </c>
      <c r="S23" s="25">
        <f t="shared" si="8"/>
        <v>377.85113292022743</v>
      </c>
      <c r="T23" s="24">
        <f t="shared" si="9"/>
        <v>8.8463157894736835</v>
      </c>
      <c r="U23" s="26">
        <f t="shared" si="10"/>
        <v>28.58453157894737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8896000</v>
      </c>
      <c r="C27" s="43">
        <f t="shared" si="11"/>
        <v>0</v>
      </c>
      <c r="D27" s="43">
        <f t="shared" si="11"/>
        <v>0</v>
      </c>
      <c r="E27" s="43">
        <f t="shared" si="11"/>
        <v>8896000</v>
      </c>
      <c r="F27" s="44">
        <f t="shared" si="11"/>
        <v>8896000</v>
      </c>
      <c r="G27" s="45">
        <f t="shared" si="11"/>
        <v>7237000</v>
      </c>
      <c r="H27" s="44">
        <f t="shared" si="11"/>
        <v>1894000</v>
      </c>
      <c r="I27" s="45">
        <f t="shared" si="11"/>
        <v>571224</v>
      </c>
      <c r="J27" s="44">
        <f t="shared" si="11"/>
        <v>332000</v>
      </c>
      <c r="K27" s="45">
        <f t="shared" si="11"/>
        <v>3516343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2226000</v>
      </c>
      <c r="Q27" s="45">
        <f t="shared" si="11"/>
        <v>4087567</v>
      </c>
      <c r="R27" s="20">
        <f t="shared" si="7"/>
        <v>-82.470960929250253</v>
      </c>
      <c r="S27" s="21">
        <f t="shared" si="8"/>
        <v>515.58040278419674</v>
      </c>
      <c r="T27" s="20">
        <f t="shared" si="9"/>
        <v>25.022482014388491</v>
      </c>
      <c r="U27" s="22">
        <f t="shared" si="10"/>
        <v>45.948370053956836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162000</v>
      </c>
      <c r="I30" s="48">
        <v>225554</v>
      </c>
      <c r="J30" s="47">
        <v>162000</v>
      </c>
      <c r="K30" s="48">
        <v>342639</v>
      </c>
      <c r="L30" s="47"/>
      <c r="M30" s="48"/>
      <c r="N30" s="47"/>
      <c r="O30" s="48"/>
      <c r="P30" s="47">
        <f t="shared" si="5"/>
        <v>324000</v>
      </c>
      <c r="Q30" s="48">
        <f t="shared" si="6"/>
        <v>568193</v>
      </c>
      <c r="R30" s="24">
        <f t="shared" si="7"/>
        <v>0</v>
      </c>
      <c r="S30" s="25">
        <f t="shared" si="8"/>
        <v>51.909963911081157</v>
      </c>
      <c r="T30" s="24">
        <f t="shared" si="9"/>
        <v>19.058823529411764</v>
      </c>
      <c r="U30" s="26">
        <f t="shared" si="10"/>
        <v>33.423117647058824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2196000</v>
      </c>
      <c r="C32" s="46"/>
      <c r="D32" s="46"/>
      <c r="E32" s="46">
        <f t="shared" si="4"/>
        <v>2196000</v>
      </c>
      <c r="F32" s="47">
        <v>2196000</v>
      </c>
      <c r="G32" s="48">
        <v>1537000</v>
      </c>
      <c r="H32" s="47">
        <v>513000</v>
      </c>
      <c r="I32" s="48">
        <v>345670</v>
      </c>
      <c r="J32" s="47">
        <v>170000</v>
      </c>
      <c r="K32" s="48">
        <v>513840</v>
      </c>
      <c r="L32" s="47"/>
      <c r="M32" s="48"/>
      <c r="N32" s="47"/>
      <c r="O32" s="48"/>
      <c r="P32" s="47">
        <f t="shared" si="5"/>
        <v>683000</v>
      </c>
      <c r="Q32" s="48">
        <f t="shared" si="6"/>
        <v>859510</v>
      </c>
      <c r="R32" s="24">
        <f t="shared" si="7"/>
        <v>-66.861598440545805</v>
      </c>
      <c r="S32" s="25">
        <f t="shared" si="8"/>
        <v>48.650446958081403</v>
      </c>
      <c r="T32" s="24">
        <f t="shared" si="9"/>
        <v>31.102003642987246</v>
      </c>
      <c r="U32" s="26">
        <f t="shared" si="10"/>
        <v>39.139799635701273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>
        <v>1219000</v>
      </c>
      <c r="I35" s="48"/>
      <c r="J35" s="47"/>
      <c r="K35" s="48">
        <v>2659864</v>
      </c>
      <c r="L35" s="47"/>
      <c r="M35" s="48"/>
      <c r="N35" s="47"/>
      <c r="O35" s="48"/>
      <c r="P35" s="47">
        <f t="shared" si="5"/>
        <v>1219000</v>
      </c>
      <c r="Q35" s="48">
        <f t="shared" si="6"/>
        <v>2659864</v>
      </c>
      <c r="R35" s="24">
        <f t="shared" si="7"/>
        <v>-100</v>
      </c>
      <c r="S35" s="25">
        <f t="shared" si="8"/>
        <v>0</v>
      </c>
      <c r="T35" s="24">
        <f t="shared" si="9"/>
        <v>24.38</v>
      </c>
      <c r="U35" s="26">
        <f t="shared" si="10"/>
        <v>53.197279999999999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48604000</v>
      </c>
      <c r="C42" s="52">
        <f t="shared" si="13"/>
        <v>0</v>
      </c>
      <c r="D42" s="52">
        <f t="shared" si="13"/>
        <v>0</v>
      </c>
      <c r="E42" s="52">
        <f t="shared" si="13"/>
        <v>48604000</v>
      </c>
      <c r="F42" s="53">
        <f t="shared" si="13"/>
        <v>48604000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48604000</v>
      </c>
      <c r="C43" s="43">
        <f t="shared" si="19"/>
        <v>0</v>
      </c>
      <c r="D43" s="43">
        <f t="shared" si="19"/>
        <v>0</v>
      </c>
      <c r="E43" s="43">
        <f t="shared" si="19"/>
        <v>48604000</v>
      </c>
      <c r="F43" s="44">
        <f t="shared" si="19"/>
        <v>48604000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48504000</v>
      </c>
      <c r="C45" s="46"/>
      <c r="D45" s="46"/>
      <c r="E45" s="46">
        <f t="shared" si="21"/>
        <v>48504000</v>
      </c>
      <c r="F45" s="47">
        <v>48504000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744018000</v>
      </c>
      <c r="C58" s="43">
        <f t="shared" si="26"/>
        <v>0</v>
      </c>
      <c r="D58" s="43">
        <f t="shared" si="26"/>
        <v>0</v>
      </c>
      <c r="E58" s="43">
        <f t="shared" si="26"/>
        <v>744018000</v>
      </c>
      <c r="F58" s="44">
        <f t="shared" si="26"/>
        <v>744018000</v>
      </c>
      <c r="G58" s="45">
        <f t="shared" si="26"/>
        <v>411000000</v>
      </c>
      <c r="H58" s="44">
        <f t="shared" si="26"/>
        <v>170258000</v>
      </c>
      <c r="I58" s="45">
        <f t="shared" si="26"/>
        <v>65080288</v>
      </c>
      <c r="J58" s="44">
        <f t="shared" si="26"/>
        <v>147883000</v>
      </c>
      <c r="K58" s="45">
        <f t="shared" si="26"/>
        <v>219031290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318141000</v>
      </c>
      <c r="Q58" s="45">
        <f t="shared" si="26"/>
        <v>284111578</v>
      </c>
      <c r="R58" s="20">
        <f t="shared" si="14"/>
        <v>-13.141820061318704</v>
      </c>
      <c r="S58" s="21">
        <f t="shared" si="15"/>
        <v>236.55550202850978</v>
      </c>
      <c r="T58" s="20">
        <f t="shared" si="16"/>
        <v>42.759852584211671</v>
      </c>
      <c r="U58" s="22">
        <f t="shared" si="17"/>
        <v>38.186116196113531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744018000</v>
      </c>
      <c r="C62" s="55">
        <f t="shared" si="30"/>
        <v>0</v>
      </c>
      <c r="D62" s="55">
        <f t="shared" si="30"/>
        <v>0</v>
      </c>
      <c r="E62" s="55">
        <f t="shared" si="30"/>
        <v>744018000</v>
      </c>
      <c r="F62" s="56">
        <f t="shared" si="30"/>
        <v>744018000</v>
      </c>
      <c r="G62" s="57">
        <f t="shared" si="30"/>
        <v>411000000</v>
      </c>
      <c r="H62" s="56">
        <f t="shared" si="30"/>
        <v>170258000</v>
      </c>
      <c r="I62" s="57">
        <f t="shared" si="30"/>
        <v>65080288</v>
      </c>
      <c r="J62" s="56">
        <f t="shared" si="30"/>
        <v>147883000</v>
      </c>
      <c r="K62" s="57">
        <f t="shared" si="30"/>
        <v>219031290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318141000</v>
      </c>
      <c r="Q62" s="57">
        <f t="shared" si="30"/>
        <v>284111578</v>
      </c>
      <c r="R62" s="38">
        <f t="shared" si="14"/>
        <v>-13.141820061318704</v>
      </c>
      <c r="S62" s="39">
        <f t="shared" si="15"/>
        <v>236.55550202850978</v>
      </c>
      <c r="T62" s="38">
        <f t="shared" si="16"/>
        <v>42.759852584211671</v>
      </c>
      <c r="U62" s="39">
        <f t="shared" si="17"/>
        <v>38.186116196113531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34255000</v>
      </c>
      <c r="C8" s="40">
        <f t="shared" si="0"/>
        <v>0</v>
      </c>
      <c r="D8" s="40">
        <f t="shared" si="0"/>
        <v>0</v>
      </c>
      <c r="E8" s="40">
        <f t="shared" si="0"/>
        <v>34255000</v>
      </c>
      <c r="F8" s="41">
        <f t="shared" si="0"/>
        <v>34255000</v>
      </c>
      <c r="G8" s="42">
        <f t="shared" si="0"/>
        <v>21339000</v>
      </c>
      <c r="H8" s="41">
        <f t="shared" si="0"/>
        <v>7977000</v>
      </c>
      <c r="I8" s="42">
        <f t="shared" si="0"/>
        <v>271102</v>
      </c>
      <c r="J8" s="41">
        <f t="shared" si="0"/>
        <v>10545000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18522000</v>
      </c>
      <c r="Q8" s="42">
        <f t="shared" si="0"/>
        <v>271102</v>
      </c>
      <c r="R8" s="16">
        <f>IF(($H8       =0),0,((($J8       -$H8       )/$H8       )*100))</f>
        <v>32.192553591575781</v>
      </c>
      <c r="S8" s="17">
        <f>IF(($I8       =0),0,((($K8       -$I8       )/$I8       )*100))</f>
        <v>-100</v>
      </c>
      <c r="T8" s="16">
        <f>IF(($E8       =0),0,(($P8       /$E8       )*100))</f>
        <v>54.070938549116917</v>
      </c>
      <c r="U8" s="18">
        <f>IF(($E8       =0),0,(($Q8       /$E8       )*100))</f>
        <v>0.7914231499051233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30205000</v>
      </c>
      <c r="C9" s="43">
        <f t="shared" si="2"/>
        <v>0</v>
      </c>
      <c r="D9" s="43">
        <f t="shared" si="2"/>
        <v>0</v>
      </c>
      <c r="E9" s="43">
        <f t="shared" si="2"/>
        <v>30205000</v>
      </c>
      <c r="F9" s="44">
        <f t="shared" si="2"/>
        <v>30205000</v>
      </c>
      <c r="G9" s="45">
        <f t="shared" si="2"/>
        <v>17574000</v>
      </c>
      <c r="H9" s="44">
        <f t="shared" si="2"/>
        <v>6818000</v>
      </c>
      <c r="I9" s="45">
        <f t="shared" si="2"/>
        <v>0</v>
      </c>
      <c r="J9" s="44">
        <f t="shared" si="2"/>
        <v>10329000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17147000</v>
      </c>
      <c r="Q9" s="45">
        <f t="shared" si="2"/>
        <v>0</v>
      </c>
      <c r="R9" s="20">
        <f>IF(($H9       =0),0,((($J9       -$H9       )/$H9       )*100))</f>
        <v>51.496039894397185</v>
      </c>
      <c r="S9" s="21">
        <f>IF(($I9       =0),0,((($K9       -$I9       )/$I9       )*100))</f>
        <v>0</v>
      </c>
      <c r="T9" s="20">
        <f>IF(($E9       =0),0,(($P9       /$E9       )*100))</f>
        <v>56.76874689620923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30205000</v>
      </c>
      <c r="C10" s="46"/>
      <c r="D10" s="46"/>
      <c r="E10" s="46">
        <f t="shared" ref="E10:E41" si="4">$B10      +$C10      +$D10</f>
        <v>30205000</v>
      </c>
      <c r="F10" s="47">
        <v>30205000</v>
      </c>
      <c r="G10" s="48">
        <v>17574000</v>
      </c>
      <c r="H10" s="47">
        <v>6818000</v>
      </c>
      <c r="I10" s="48"/>
      <c r="J10" s="47">
        <v>10329000</v>
      </c>
      <c r="K10" s="48"/>
      <c r="L10" s="47"/>
      <c r="M10" s="48"/>
      <c r="N10" s="47"/>
      <c r="O10" s="48"/>
      <c r="P10" s="47">
        <f t="shared" ref="P10:P41" si="5">$H10      +$J10      +$L10      +$N10</f>
        <v>17147000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51.496039894397185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56.76874689620923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3765000</v>
      </c>
      <c r="H27" s="44">
        <f t="shared" si="11"/>
        <v>1159000</v>
      </c>
      <c r="I27" s="45">
        <f t="shared" si="11"/>
        <v>271102</v>
      </c>
      <c r="J27" s="44">
        <f t="shared" si="11"/>
        <v>216000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1375000</v>
      </c>
      <c r="Q27" s="45">
        <f t="shared" si="11"/>
        <v>271102</v>
      </c>
      <c r="R27" s="20">
        <f t="shared" si="7"/>
        <v>-81.363244176013808</v>
      </c>
      <c r="S27" s="21">
        <f t="shared" si="8"/>
        <v>-100</v>
      </c>
      <c r="T27" s="20">
        <f t="shared" si="9"/>
        <v>33.950617283950621</v>
      </c>
      <c r="U27" s="22">
        <f t="shared" si="10"/>
        <v>6.6938765432098775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700000</v>
      </c>
      <c r="I30" s="48"/>
      <c r="J30" s="47">
        <v>50000</v>
      </c>
      <c r="K30" s="48"/>
      <c r="L30" s="47"/>
      <c r="M30" s="48"/>
      <c r="N30" s="47"/>
      <c r="O30" s="48"/>
      <c r="P30" s="47">
        <f t="shared" si="5"/>
        <v>750000</v>
      </c>
      <c r="Q30" s="48">
        <f t="shared" si="6"/>
        <v>0</v>
      </c>
      <c r="R30" s="24">
        <f t="shared" si="7"/>
        <v>-92.857142857142861</v>
      </c>
      <c r="S30" s="25">
        <f t="shared" si="8"/>
        <v>0</v>
      </c>
      <c r="T30" s="24">
        <f t="shared" si="9"/>
        <v>24.193548387096776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459000</v>
      </c>
      <c r="I32" s="48">
        <v>271102</v>
      </c>
      <c r="J32" s="47">
        <v>166000</v>
      </c>
      <c r="K32" s="48"/>
      <c r="L32" s="47"/>
      <c r="M32" s="48"/>
      <c r="N32" s="47"/>
      <c r="O32" s="48"/>
      <c r="P32" s="47">
        <f t="shared" si="5"/>
        <v>625000</v>
      </c>
      <c r="Q32" s="48">
        <f t="shared" si="6"/>
        <v>271102</v>
      </c>
      <c r="R32" s="24">
        <f t="shared" si="7"/>
        <v>-63.834422657952075</v>
      </c>
      <c r="S32" s="25">
        <f t="shared" si="8"/>
        <v>-100</v>
      </c>
      <c r="T32" s="24">
        <f t="shared" si="9"/>
        <v>65.789473684210535</v>
      </c>
      <c r="U32" s="26">
        <f t="shared" si="10"/>
        <v>28.537052631578945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20285000</v>
      </c>
      <c r="C42" s="52">
        <f t="shared" si="13"/>
        <v>0</v>
      </c>
      <c r="D42" s="52">
        <f t="shared" si="13"/>
        <v>0</v>
      </c>
      <c r="E42" s="52">
        <f t="shared" si="13"/>
        <v>20285000</v>
      </c>
      <c r="F42" s="53">
        <f t="shared" si="13"/>
        <v>20285000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20285000</v>
      </c>
      <c r="C43" s="43">
        <f t="shared" si="19"/>
        <v>0</v>
      </c>
      <c r="D43" s="43">
        <f t="shared" si="19"/>
        <v>0</v>
      </c>
      <c r="E43" s="43">
        <f t="shared" si="19"/>
        <v>20285000</v>
      </c>
      <c r="F43" s="44">
        <f t="shared" si="19"/>
        <v>20285000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285000</v>
      </c>
      <c r="C45" s="46"/>
      <c r="D45" s="46"/>
      <c r="E45" s="46">
        <f t="shared" si="21"/>
        <v>285000</v>
      </c>
      <c r="F45" s="47">
        <v>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54540000</v>
      </c>
      <c r="C58" s="43">
        <f t="shared" si="26"/>
        <v>0</v>
      </c>
      <c r="D58" s="43">
        <f t="shared" si="26"/>
        <v>0</v>
      </c>
      <c r="E58" s="43">
        <f t="shared" si="26"/>
        <v>54540000</v>
      </c>
      <c r="F58" s="44">
        <f t="shared" si="26"/>
        <v>54540000</v>
      </c>
      <c r="G58" s="45">
        <f t="shared" si="26"/>
        <v>21339000</v>
      </c>
      <c r="H58" s="44">
        <f t="shared" si="26"/>
        <v>7977000</v>
      </c>
      <c r="I58" s="45">
        <f t="shared" si="26"/>
        <v>271102</v>
      </c>
      <c r="J58" s="44">
        <f t="shared" si="26"/>
        <v>10545000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18522000</v>
      </c>
      <c r="Q58" s="45">
        <f t="shared" si="26"/>
        <v>271102</v>
      </c>
      <c r="R58" s="20">
        <f t="shared" si="14"/>
        <v>32.192553591575781</v>
      </c>
      <c r="S58" s="21">
        <f t="shared" si="15"/>
        <v>-100</v>
      </c>
      <c r="T58" s="20">
        <f t="shared" si="16"/>
        <v>33.960396039603964</v>
      </c>
      <c r="U58" s="22">
        <f t="shared" si="17"/>
        <v>0.49707004033736713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54540000</v>
      </c>
      <c r="C62" s="55">
        <f t="shared" si="30"/>
        <v>0</v>
      </c>
      <c r="D62" s="55">
        <f t="shared" si="30"/>
        <v>0</v>
      </c>
      <c r="E62" s="55">
        <f t="shared" si="30"/>
        <v>54540000</v>
      </c>
      <c r="F62" s="56">
        <f t="shared" si="30"/>
        <v>54540000</v>
      </c>
      <c r="G62" s="57">
        <f t="shared" si="30"/>
        <v>21339000</v>
      </c>
      <c r="H62" s="56">
        <f t="shared" si="30"/>
        <v>7977000</v>
      </c>
      <c r="I62" s="57">
        <f t="shared" si="30"/>
        <v>271102</v>
      </c>
      <c r="J62" s="56">
        <f t="shared" si="30"/>
        <v>10545000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18522000</v>
      </c>
      <c r="Q62" s="57">
        <f t="shared" si="30"/>
        <v>271102</v>
      </c>
      <c r="R62" s="38">
        <f t="shared" si="14"/>
        <v>32.192553591575781</v>
      </c>
      <c r="S62" s="39">
        <f t="shared" si="15"/>
        <v>-100</v>
      </c>
      <c r="T62" s="38">
        <f t="shared" si="16"/>
        <v>33.960396039603964</v>
      </c>
      <c r="U62" s="39">
        <f t="shared" si="17"/>
        <v>0.49707004033736713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515568000</v>
      </c>
      <c r="C8" s="40">
        <f t="shared" si="0"/>
        <v>0</v>
      </c>
      <c r="D8" s="40">
        <f t="shared" si="0"/>
        <v>0</v>
      </c>
      <c r="E8" s="40">
        <f t="shared" si="0"/>
        <v>515568000</v>
      </c>
      <c r="F8" s="41">
        <f t="shared" si="0"/>
        <v>515568000</v>
      </c>
      <c r="G8" s="42">
        <f t="shared" si="0"/>
        <v>391204000</v>
      </c>
      <c r="H8" s="41">
        <f t="shared" si="0"/>
        <v>73215000</v>
      </c>
      <c r="I8" s="42">
        <f t="shared" si="0"/>
        <v>101997559</v>
      </c>
      <c r="J8" s="41">
        <f t="shared" si="0"/>
        <v>168540000</v>
      </c>
      <c r="K8" s="42">
        <f t="shared" si="0"/>
        <v>187260731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241755000</v>
      </c>
      <c r="Q8" s="42">
        <f t="shared" si="0"/>
        <v>289258290</v>
      </c>
      <c r="R8" s="16">
        <f>IF(($H8       =0),0,((($J8       -$H8       )/$H8       )*100))</f>
        <v>130.19872976849007</v>
      </c>
      <c r="S8" s="17">
        <f>IF(($I8       =0),0,((($K8       -$I8       )/$I8       )*100))</f>
        <v>83.593345601535432</v>
      </c>
      <c r="T8" s="16">
        <f>IF(($E8       =0),0,(($P8       /$E8       )*100))</f>
        <v>46.89100176892282</v>
      </c>
      <c r="U8" s="18">
        <f>IF(($E8       =0),0,(($Q8       /$E8       )*100))</f>
        <v>56.104779582906616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508507000</v>
      </c>
      <c r="C9" s="43">
        <f t="shared" si="2"/>
        <v>0</v>
      </c>
      <c r="D9" s="43">
        <f t="shared" si="2"/>
        <v>0</v>
      </c>
      <c r="E9" s="43">
        <f t="shared" si="2"/>
        <v>508507000</v>
      </c>
      <c r="F9" s="44">
        <f t="shared" si="2"/>
        <v>508507000</v>
      </c>
      <c r="G9" s="45">
        <f t="shared" si="2"/>
        <v>385900000</v>
      </c>
      <c r="H9" s="44">
        <f t="shared" si="2"/>
        <v>71457000</v>
      </c>
      <c r="I9" s="45">
        <f t="shared" si="2"/>
        <v>100223971</v>
      </c>
      <c r="J9" s="44">
        <f t="shared" si="2"/>
        <v>166530000</v>
      </c>
      <c r="K9" s="45">
        <f t="shared" si="2"/>
        <v>185254265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237987000</v>
      </c>
      <c r="Q9" s="45">
        <f t="shared" si="2"/>
        <v>285478236</v>
      </c>
      <c r="R9" s="20">
        <f>IF(($H9       =0),0,((($J9       -$H9       )/$H9       )*100))</f>
        <v>133.04924639993283</v>
      </c>
      <c r="S9" s="21">
        <f>IF(($I9       =0),0,((($K9       -$I9       )/$I9       )*100))</f>
        <v>84.840276384578701</v>
      </c>
      <c r="T9" s="20">
        <f>IF(($E9       =0),0,(($P9       /$E9       )*100))</f>
        <v>46.801125648221166</v>
      </c>
      <c r="U9" s="22">
        <f>IF(($E9       =0),0,(($Q9       /$E9       )*100))</f>
        <v>56.140473189159636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205480000</v>
      </c>
      <c r="C10" s="46"/>
      <c r="D10" s="46"/>
      <c r="E10" s="46">
        <f t="shared" ref="E10:E41" si="4">$B10      +$C10      +$D10</f>
        <v>205480000</v>
      </c>
      <c r="F10" s="47">
        <v>205480000</v>
      </c>
      <c r="G10" s="48">
        <v>151000000</v>
      </c>
      <c r="H10" s="47">
        <v>26207000</v>
      </c>
      <c r="I10" s="48">
        <v>35684793</v>
      </c>
      <c r="J10" s="47">
        <v>62213000</v>
      </c>
      <c r="K10" s="48">
        <v>70900108</v>
      </c>
      <c r="L10" s="47"/>
      <c r="M10" s="48"/>
      <c r="N10" s="47"/>
      <c r="O10" s="48"/>
      <c r="P10" s="47">
        <f t="shared" ref="P10:P41" si="5">$H10      +$J10      +$L10      +$N10</f>
        <v>88420000</v>
      </c>
      <c r="Q10" s="48">
        <f t="shared" ref="Q10:Q41" si="6">$I10      +$K10      +$M10      +$O10</f>
        <v>106584901</v>
      </c>
      <c r="R10" s="24">
        <f t="shared" ref="R10:R41" si="7">IF(($H10      =0),0,((($J10      -$H10      )/$H10      )*100))</f>
        <v>137.39077345747319</v>
      </c>
      <c r="S10" s="25">
        <f t="shared" ref="S10:S41" si="8">IF(($I10      =0),0,((($K10      -$I10      )/$I10      )*100))</f>
        <v>98.684375162271493</v>
      </c>
      <c r="T10" s="24">
        <f t="shared" ref="T10:T41" si="9">IF(($E10      =0),0,(($P10      /$E10      )*100))</f>
        <v>43.03095191746155</v>
      </c>
      <c r="U10" s="26">
        <f t="shared" ref="U10:U41" si="10">IF(($E10      =0),0,(($Q10      /$E10      )*100))</f>
        <v>51.871180163519561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2715000</v>
      </c>
      <c r="C16" s="46"/>
      <c r="D16" s="46"/>
      <c r="E16" s="46">
        <f t="shared" si="4"/>
        <v>2715000</v>
      </c>
      <c r="F16" s="47">
        <v>2715000</v>
      </c>
      <c r="G16" s="48">
        <v>1900000</v>
      </c>
      <c r="H16" s="47"/>
      <c r="I16" s="48">
        <v>507980</v>
      </c>
      <c r="J16" s="47">
        <v>1223000</v>
      </c>
      <c r="K16" s="48">
        <v>715587</v>
      </c>
      <c r="L16" s="47"/>
      <c r="M16" s="48"/>
      <c r="N16" s="47"/>
      <c r="O16" s="48"/>
      <c r="P16" s="47">
        <f t="shared" si="5"/>
        <v>1223000</v>
      </c>
      <c r="Q16" s="48">
        <f t="shared" si="6"/>
        <v>1223567</v>
      </c>
      <c r="R16" s="24">
        <f t="shared" si="7"/>
        <v>0</v>
      </c>
      <c r="S16" s="25">
        <f t="shared" si="8"/>
        <v>40.869128705854564</v>
      </c>
      <c r="T16" s="24">
        <f t="shared" si="9"/>
        <v>45.046040515653772</v>
      </c>
      <c r="U16" s="26">
        <f t="shared" si="10"/>
        <v>45.066924493554325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240312000</v>
      </c>
      <c r="C22" s="46"/>
      <c r="D22" s="46"/>
      <c r="E22" s="46">
        <f t="shared" si="4"/>
        <v>240312000</v>
      </c>
      <c r="F22" s="47">
        <v>240312000</v>
      </c>
      <c r="G22" s="48">
        <v>180000000</v>
      </c>
      <c r="H22" s="47">
        <v>42703000</v>
      </c>
      <c r="I22" s="48">
        <v>55337097</v>
      </c>
      <c r="J22" s="47">
        <v>71056000</v>
      </c>
      <c r="K22" s="48">
        <v>79516577</v>
      </c>
      <c r="L22" s="47"/>
      <c r="M22" s="48"/>
      <c r="N22" s="47"/>
      <c r="O22" s="48"/>
      <c r="P22" s="47">
        <f t="shared" si="5"/>
        <v>113759000</v>
      </c>
      <c r="Q22" s="48">
        <f t="shared" si="6"/>
        <v>134853674</v>
      </c>
      <c r="R22" s="24">
        <f t="shared" si="7"/>
        <v>66.39580357351943</v>
      </c>
      <c r="S22" s="25">
        <f t="shared" si="8"/>
        <v>43.694883379950348</v>
      </c>
      <c r="T22" s="24">
        <f t="shared" si="9"/>
        <v>47.338043876294151</v>
      </c>
      <c r="U22" s="26">
        <f t="shared" si="10"/>
        <v>56.116079929425077</v>
      </c>
      <c r="V22" s="47"/>
      <c r="W22" s="48"/>
    </row>
    <row r="23" spans="1:23" ht="13" x14ac:dyDescent="0.3">
      <c r="A23" s="23" t="s">
        <v>50</v>
      </c>
      <c r="B23" s="46">
        <v>60000000</v>
      </c>
      <c r="C23" s="46"/>
      <c r="D23" s="46"/>
      <c r="E23" s="46">
        <f t="shared" si="4"/>
        <v>60000000</v>
      </c>
      <c r="F23" s="47">
        <v>60000000</v>
      </c>
      <c r="G23" s="48">
        <v>53000000</v>
      </c>
      <c r="H23" s="47">
        <v>2547000</v>
      </c>
      <c r="I23" s="48">
        <v>8694101</v>
      </c>
      <c r="J23" s="47">
        <v>32038000</v>
      </c>
      <c r="K23" s="48">
        <v>34121993</v>
      </c>
      <c r="L23" s="47"/>
      <c r="M23" s="48"/>
      <c r="N23" s="47"/>
      <c r="O23" s="48"/>
      <c r="P23" s="47">
        <f t="shared" si="5"/>
        <v>34585000</v>
      </c>
      <c r="Q23" s="48">
        <f t="shared" si="6"/>
        <v>42816094</v>
      </c>
      <c r="R23" s="24">
        <f t="shared" si="7"/>
        <v>1157.8720062819002</v>
      </c>
      <c r="S23" s="25">
        <f t="shared" si="8"/>
        <v>292.47293078375787</v>
      </c>
      <c r="T23" s="24">
        <f t="shared" si="9"/>
        <v>57.641666666666666</v>
      </c>
      <c r="U23" s="26">
        <f t="shared" si="10"/>
        <v>71.360156666666668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7061000</v>
      </c>
      <c r="C27" s="43">
        <f t="shared" si="11"/>
        <v>0</v>
      </c>
      <c r="D27" s="43">
        <f t="shared" si="11"/>
        <v>0</v>
      </c>
      <c r="E27" s="43">
        <f t="shared" si="11"/>
        <v>7061000</v>
      </c>
      <c r="F27" s="44">
        <f t="shared" si="11"/>
        <v>7061000</v>
      </c>
      <c r="G27" s="45">
        <f t="shared" si="11"/>
        <v>5304000</v>
      </c>
      <c r="H27" s="44">
        <f t="shared" si="11"/>
        <v>1758000</v>
      </c>
      <c r="I27" s="45">
        <f t="shared" si="11"/>
        <v>1773588</v>
      </c>
      <c r="J27" s="44">
        <f t="shared" si="11"/>
        <v>2010000</v>
      </c>
      <c r="K27" s="45">
        <f t="shared" si="11"/>
        <v>2006466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3768000</v>
      </c>
      <c r="Q27" s="45">
        <f t="shared" si="11"/>
        <v>3780054</v>
      </c>
      <c r="R27" s="20">
        <f t="shared" si="7"/>
        <v>14.334470989761092</v>
      </c>
      <c r="S27" s="21">
        <f t="shared" si="8"/>
        <v>13.130332410909409</v>
      </c>
      <c r="T27" s="20">
        <f t="shared" si="9"/>
        <v>53.363546239909368</v>
      </c>
      <c r="U27" s="22">
        <f t="shared" si="10"/>
        <v>53.53425860359723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291000</v>
      </c>
      <c r="I30" s="48">
        <v>307588</v>
      </c>
      <c r="J30" s="47">
        <v>219000</v>
      </c>
      <c r="K30" s="48">
        <v>215785</v>
      </c>
      <c r="L30" s="47"/>
      <c r="M30" s="48"/>
      <c r="N30" s="47"/>
      <c r="O30" s="48"/>
      <c r="P30" s="47">
        <f t="shared" si="5"/>
        <v>510000</v>
      </c>
      <c r="Q30" s="48">
        <f t="shared" si="6"/>
        <v>523373</v>
      </c>
      <c r="R30" s="24">
        <f t="shared" si="7"/>
        <v>-24.742268041237114</v>
      </c>
      <c r="S30" s="25">
        <f t="shared" si="8"/>
        <v>-29.846092825467835</v>
      </c>
      <c r="T30" s="24">
        <f t="shared" si="9"/>
        <v>42.5</v>
      </c>
      <c r="U30" s="26">
        <f t="shared" si="10"/>
        <v>43.614416666666664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5861000</v>
      </c>
      <c r="C32" s="46"/>
      <c r="D32" s="46"/>
      <c r="E32" s="46">
        <f t="shared" si="4"/>
        <v>5861000</v>
      </c>
      <c r="F32" s="47">
        <v>5861000</v>
      </c>
      <c r="G32" s="48">
        <v>4104000</v>
      </c>
      <c r="H32" s="47">
        <v>1467000</v>
      </c>
      <c r="I32" s="48">
        <v>1466000</v>
      </c>
      <c r="J32" s="47">
        <v>1791000</v>
      </c>
      <c r="K32" s="48">
        <v>1790681</v>
      </c>
      <c r="L32" s="47"/>
      <c r="M32" s="48"/>
      <c r="N32" s="47"/>
      <c r="O32" s="48"/>
      <c r="P32" s="47">
        <f t="shared" si="5"/>
        <v>3258000</v>
      </c>
      <c r="Q32" s="48">
        <f t="shared" si="6"/>
        <v>3256681</v>
      </c>
      <c r="R32" s="24">
        <f t="shared" si="7"/>
        <v>22.085889570552148</v>
      </c>
      <c r="S32" s="25">
        <f t="shared" si="8"/>
        <v>22.147407912687587</v>
      </c>
      <c r="T32" s="24">
        <f t="shared" si="9"/>
        <v>55.587783654666431</v>
      </c>
      <c r="U32" s="26">
        <f t="shared" si="10"/>
        <v>55.565278962634366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1120000</v>
      </c>
      <c r="C42" s="52">
        <f t="shared" si="13"/>
        <v>0</v>
      </c>
      <c r="D42" s="52">
        <f t="shared" si="13"/>
        <v>0</v>
      </c>
      <c r="E42" s="52">
        <f t="shared" si="13"/>
        <v>1120000</v>
      </c>
      <c r="F42" s="53">
        <f t="shared" si="13"/>
        <v>1120000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1120000</v>
      </c>
      <c r="C53" s="43">
        <f t="shared" si="24"/>
        <v>0</v>
      </c>
      <c r="D53" s="43">
        <f t="shared" si="24"/>
        <v>0</v>
      </c>
      <c r="E53" s="43">
        <f t="shared" si="24"/>
        <v>1120000</v>
      </c>
      <c r="F53" s="44">
        <f t="shared" si="24"/>
        <v>1120000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1120000</v>
      </c>
      <c r="C56" s="46"/>
      <c r="D56" s="46"/>
      <c r="E56" s="46">
        <f t="shared" si="21"/>
        <v>1120000</v>
      </c>
      <c r="F56" s="47">
        <v>1120000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516688000</v>
      </c>
      <c r="C58" s="43">
        <f t="shared" si="26"/>
        <v>0</v>
      </c>
      <c r="D58" s="43">
        <f t="shared" si="26"/>
        <v>0</v>
      </c>
      <c r="E58" s="43">
        <f t="shared" si="26"/>
        <v>516688000</v>
      </c>
      <c r="F58" s="44">
        <f t="shared" si="26"/>
        <v>516688000</v>
      </c>
      <c r="G58" s="45">
        <f t="shared" si="26"/>
        <v>391204000</v>
      </c>
      <c r="H58" s="44">
        <f t="shared" si="26"/>
        <v>73215000</v>
      </c>
      <c r="I58" s="45">
        <f t="shared" si="26"/>
        <v>101997559</v>
      </c>
      <c r="J58" s="44">
        <f t="shared" si="26"/>
        <v>168540000</v>
      </c>
      <c r="K58" s="45">
        <f t="shared" si="26"/>
        <v>187260731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241755000</v>
      </c>
      <c r="Q58" s="45">
        <f t="shared" si="26"/>
        <v>289258290</v>
      </c>
      <c r="R58" s="20">
        <f t="shared" si="14"/>
        <v>130.19872976849007</v>
      </c>
      <c r="S58" s="21">
        <f t="shared" si="15"/>
        <v>83.593345601535432</v>
      </c>
      <c r="T58" s="20">
        <f t="shared" si="16"/>
        <v>46.789358374880003</v>
      </c>
      <c r="U58" s="22">
        <f t="shared" si="17"/>
        <v>55.983163920973588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516688000</v>
      </c>
      <c r="C62" s="55">
        <f t="shared" si="30"/>
        <v>0</v>
      </c>
      <c r="D62" s="55">
        <f t="shared" si="30"/>
        <v>0</v>
      </c>
      <c r="E62" s="55">
        <f t="shared" si="30"/>
        <v>516688000</v>
      </c>
      <c r="F62" s="56">
        <f t="shared" si="30"/>
        <v>516688000</v>
      </c>
      <c r="G62" s="57">
        <f t="shared" si="30"/>
        <v>391204000</v>
      </c>
      <c r="H62" s="56">
        <f t="shared" si="30"/>
        <v>73215000</v>
      </c>
      <c r="I62" s="57">
        <f t="shared" si="30"/>
        <v>101997559</v>
      </c>
      <c r="J62" s="56">
        <f t="shared" si="30"/>
        <v>168540000</v>
      </c>
      <c r="K62" s="57">
        <f t="shared" si="30"/>
        <v>187260731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241755000</v>
      </c>
      <c r="Q62" s="57">
        <f t="shared" si="30"/>
        <v>289258290</v>
      </c>
      <c r="R62" s="38">
        <f t="shared" si="14"/>
        <v>130.19872976849007</v>
      </c>
      <c r="S62" s="39">
        <f t="shared" si="15"/>
        <v>83.593345601535432</v>
      </c>
      <c r="T62" s="38">
        <f t="shared" si="16"/>
        <v>46.789358374880003</v>
      </c>
      <c r="U62" s="39">
        <f t="shared" si="17"/>
        <v>55.983163920973588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252517000</v>
      </c>
      <c r="C8" s="40">
        <f t="shared" si="0"/>
        <v>0</v>
      </c>
      <c r="D8" s="40">
        <f t="shared" si="0"/>
        <v>0</v>
      </c>
      <c r="E8" s="40">
        <f t="shared" si="0"/>
        <v>252517000</v>
      </c>
      <c r="F8" s="41">
        <f t="shared" si="0"/>
        <v>252517000</v>
      </c>
      <c r="G8" s="42">
        <f t="shared" si="0"/>
        <v>178703000</v>
      </c>
      <c r="H8" s="41">
        <f t="shared" si="0"/>
        <v>31999000</v>
      </c>
      <c r="I8" s="42">
        <f t="shared" si="0"/>
        <v>43486863</v>
      </c>
      <c r="J8" s="41">
        <f t="shared" si="0"/>
        <v>94393000</v>
      </c>
      <c r="K8" s="42">
        <f t="shared" si="0"/>
        <v>85047873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126392000</v>
      </c>
      <c r="Q8" s="42">
        <f t="shared" si="0"/>
        <v>128534736</v>
      </c>
      <c r="R8" s="16">
        <f>IF(($H8       =0),0,((($J8       -$H8       )/$H8       )*100))</f>
        <v>194.98734335447983</v>
      </c>
      <c r="S8" s="17">
        <f>IF(($I8       =0),0,((($K8       -$I8       )/$I8       )*100))</f>
        <v>95.571414291253888</v>
      </c>
      <c r="T8" s="16">
        <f>IF(($E8       =0),0,(($P8       /$E8       )*100))</f>
        <v>50.052867727717341</v>
      </c>
      <c r="U8" s="18">
        <f>IF(($E8       =0),0,(($Q8       /$E8       )*100))</f>
        <v>50.901418914370126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244938000</v>
      </c>
      <c r="C9" s="43">
        <f t="shared" si="2"/>
        <v>0</v>
      </c>
      <c r="D9" s="43">
        <f t="shared" si="2"/>
        <v>0</v>
      </c>
      <c r="E9" s="43">
        <f t="shared" si="2"/>
        <v>244938000</v>
      </c>
      <c r="F9" s="44">
        <f t="shared" si="2"/>
        <v>244938000</v>
      </c>
      <c r="G9" s="45">
        <f t="shared" si="2"/>
        <v>174613000</v>
      </c>
      <c r="H9" s="44">
        <f t="shared" si="2"/>
        <v>31380000</v>
      </c>
      <c r="I9" s="45">
        <f t="shared" si="2"/>
        <v>40554942</v>
      </c>
      <c r="J9" s="44">
        <f t="shared" si="2"/>
        <v>92600000</v>
      </c>
      <c r="K9" s="45">
        <f t="shared" si="2"/>
        <v>85155664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123980000</v>
      </c>
      <c r="Q9" s="45">
        <f t="shared" si="2"/>
        <v>125710606</v>
      </c>
      <c r="R9" s="20">
        <f>IF(($H9       =0),0,((($J9       -$H9       )/$H9       )*100))</f>
        <v>195.09241555130657</v>
      </c>
      <c r="S9" s="21">
        <f>IF(($I9       =0),0,((($K9       -$I9       )/$I9       )*100))</f>
        <v>109.97604681570003</v>
      </c>
      <c r="T9" s="20">
        <f>IF(($E9       =0),0,(($P9       /$E9       )*100))</f>
        <v>50.616890805020041</v>
      </c>
      <c r="U9" s="22">
        <f>IF(($E9       =0),0,(($Q9       /$E9       )*100))</f>
        <v>51.323439400991269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179938000</v>
      </c>
      <c r="C10" s="46"/>
      <c r="D10" s="46"/>
      <c r="E10" s="46">
        <f t="shared" ref="E10:E41" si="4">$B10      +$C10      +$D10</f>
        <v>179938000</v>
      </c>
      <c r="F10" s="47">
        <v>179938000</v>
      </c>
      <c r="G10" s="48">
        <v>134613000</v>
      </c>
      <c r="H10" s="47">
        <v>18059000</v>
      </c>
      <c r="I10" s="48">
        <v>28116770</v>
      </c>
      <c r="J10" s="47">
        <v>73046000</v>
      </c>
      <c r="K10" s="48">
        <v>64037898</v>
      </c>
      <c r="L10" s="47"/>
      <c r="M10" s="48"/>
      <c r="N10" s="47"/>
      <c r="O10" s="48"/>
      <c r="P10" s="47">
        <f t="shared" ref="P10:P41" si="5">$H10      +$J10      +$L10      +$N10</f>
        <v>91105000</v>
      </c>
      <c r="Q10" s="48">
        <f t="shared" ref="Q10:Q41" si="6">$I10      +$K10      +$M10      +$O10</f>
        <v>92154668</v>
      </c>
      <c r="R10" s="24">
        <f t="shared" ref="R10:R41" si="7">IF(($H10      =0),0,((($J10      -$H10      )/$H10      )*100))</f>
        <v>304.48529818926852</v>
      </c>
      <c r="S10" s="25">
        <f t="shared" ref="S10:S41" si="8">IF(($I10      =0),0,((($K10      -$I10      )/$I10      )*100))</f>
        <v>127.75695074505357</v>
      </c>
      <c r="T10" s="24">
        <f t="shared" ref="T10:T41" si="9">IF(($E10      =0),0,(($P10      /$E10      )*100))</f>
        <v>50.631328568729231</v>
      </c>
      <c r="U10" s="26">
        <f t="shared" ref="U10:U41" si="10">IF(($E10      =0),0,(($Q10      /$E10      )*100))</f>
        <v>51.214678389222954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65000000</v>
      </c>
      <c r="C23" s="46"/>
      <c r="D23" s="46"/>
      <c r="E23" s="46">
        <f t="shared" si="4"/>
        <v>65000000</v>
      </c>
      <c r="F23" s="47">
        <v>65000000</v>
      </c>
      <c r="G23" s="48">
        <v>40000000</v>
      </c>
      <c r="H23" s="47">
        <v>13321000</v>
      </c>
      <c r="I23" s="48">
        <v>12438172</v>
      </c>
      <c r="J23" s="47">
        <v>19554000</v>
      </c>
      <c r="K23" s="48">
        <v>21117766</v>
      </c>
      <c r="L23" s="47"/>
      <c r="M23" s="48"/>
      <c r="N23" s="47"/>
      <c r="O23" s="48"/>
      <c r="P23" s="47">
        <f t="shared" si="5"/>
        <v>32875000</v>
      </c>
      <c r="Q23" s="48">
        <f t="shared" si="6"/>
        <v>33555938</v>
      </c>
      <c r="R23" s="24">
        <f t="shared" si="7"/>
        <v>46.790781472862399</v>
      </c>
      <c r="S23" s="25">
        <f t="shared" si="8"/>
        <v>69.781910074888813</v>
      </c>
      <c r="T23" s="24">
        <f t="shared" si="9"/>
        <v>50.576923076923073</v>
      </c>
      <c r="U23" s="26">
        <f t="shared" si="10"/>
        <v>51.624519999999997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7579000</v>
      </c>
      <c r="C27" s="43">
        <f t="shared" si="11"/>
        <v>0</v>
      </c>
      <c r="D27" s="43">
        <f t="shared" si="11"/>
        <v>0</v>
      </c>
      <c r="E27" s="43">
        <f t="shared" si="11"/>
        <v>7579000</v>
      </c>
      <c r="F27" s="44">
        <f t="shared" si="11"/>
        <v>7579000</v>
      </c>
      <c r="G27" s="45">
        <f t="shared" si="11"/>
        <v>4090000</v>
      </c>
      <c r="H27" s="44">
        <f t="shared" si="11"/>
        <v>619000</v>
      </c>
      <c r="I27" s="45">
        <f t="shared" si="11"/>
        <v>2931921</v>
      </c>
      <c r="J27" s="44">
        <f t="shared" si="11"/>
        <v>1793000</v>
      </c>
      <c r="K27" s="45">
        <f t="shared" si="11"/>
        <v>-107791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2412000</v>
      </c>
      <c r="Q27" s="45">
        <f t="shared" si="11"/>
        <v>2824130</v>
      </c>
      <c r="R27" s="20">
        <f t="shared" si="7"/>
        <v>189.66074313408723</v>
      </c>
      <c r="S27" s="21">
        <f t="shared" si="8"/>
        <v>-103.67646331534854</v>
      </c>
      <c r="T27" s="20">
        <f t="shared" si="9"/>
        <v>31.824778994590314</v>
      </c>
      <c r="U27" s="22">
        <f t="shared" si="10"/>
        <v>37.262567621058182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268000</v>
      </c>
      <c r="I30" s="48">
        <v>268444</v>
      </c>
      <c r="J30" s="47">
        <v>126000</v>
      </c>
      <c r="K30" s="48">
        <v>299665</v>
      </c>
      <c r="L30" s="47"/>
      <c r="M30" s="48"/>
      <c r="N30" s="47"/>
      <c r="O30" s="48"/>
      <c r="P30" s="47">
        <f t="shared" si="5"/>
        <v>394000</v>
      </c>
      <c r="Q30" s="48">
        <f t="shared" si="6"/>
        <v>568109</v>
      </c>
      <c r="R30" s="24">
        <f t="shared" si="7"/>
        <v>-52.985074626865668</v>
      </c>
      <c r="S30" s="25">
        <f t="shared" si="8"/>
        <v>11.630358659534204</v>
      </c>
      <c r="T30" s="24">
        <f t="shared" si="9"/>
        <v>20.205128205128204</v>
      </c>
      <c r="U30" s="26">
        <f t="shared" si="10"/>
        <v>29.133794871794873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1629000</v>
      </c>
      <c r="C32" s="46"/>
      <c r="D32" s="46"/>
      <c r="E32" s="46">
        <f t="shared" si="4"/>
        <v>1629000</v>
      </c>
      <c r="F32" s="47">
        <v>1629000</v>
      </c>
      <c r="G32" s="48">
        <v>1140000</v>
      </c>
      <c r="H32" s="47">
        <v>351000</v>
      </c>
      <c r="I32" s="48">
        <v>149957</v>
      </c>
      <c r="J32" s="47">
        <v>171000</v>
      </c>
      <c r="K32" s="48">
        <v>611064</v>
      </c>
      <c r="L32" s="47"/>
      <c r="M32" s="48"/>
      <c r="N32" s="47"/>
      <c r="O32" s="48"/>
      <c r="P32" s="47">
        <f t="shared" si="5"/>
        <v>522000</v>
      </c>
      <c r="Q32" s="48">
        <f t="shared" si="6"/>
        <v>761021</v>
      </c>
      <c r="R32" s="24">
        <f t="shared" si="7"/>
        <v>-51.282051282051277</v>
      </c>
      <c r="S32" s="25">
        <f t="shared" si="8"/>
        <v>307.49281460685398</v>
      </c>
      <c r="T32" s="24">
        <f t="shared" si="9"/>
        <v>32.044198895027627</v>
      </c>
      <c r="U32" s="26">
        <f t="shared" si="10"/>
        <v>46.717065684468999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>
        <v>2513520</v>
      </c>
      <c r="J35" s="47">
        <v>1496000</v>
      </c>
      <c r="K35" s="48">
        <v>-1018520</v>
      </c>
      <c r="L35" s="47"/>
      <c r="M35" s="48"/>
      <c r="N35" s="47"/>
      <c r="O35" s="48"/>
      <c r="P35" s="47">
        <f t="shared" si="5"/>
        <v>1496000</v>
      </c>
      <c r="Q35" s="48">
        <f t="shared" si="6"/>
        <v>1495000</v>
      </c>
      <c r="R35" s="24">
        <f t="shared" si="7"/>
        <v>0</v>
      </c>
      <c r="S35" s="25">
        <f t="shared" si="8"/>
        <v>-140.52165886883731</v>
      </c>
      <c r="T35" s="24">
        <f t="shared" si="9"/>
        <v>37.4</v>
      </c>
      <c r="U35" s="26">
        <f t="shared" si="10"/>
        <v>37.375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111419000</v>
      </c>
      <c r="C42" s="52">
        <f t="shared" si="13"/>
        <v>0</v>
      </c>
      <c r="D42" s="52">
        <f t="shared" si="13"/>
        <v>0</v>
      </c>
      <c r="E42" s="52">
        <f t="shared" si="13"/>
        <v>111419000</v>
      </c>
      <c r="F42" s="53">
        <f t="shared" si="13"/>
        <v>111419000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111419000</v>
      </c>
      <c r="C43" s="43">
        <f t="shared" si="19"/>
        <v>0</v>
      </c>
      <c r="D43" s="43">
        <f t="shared" si="19"/>
        <v>0</v>
      </c>
      <c r="E43" s="43">
        <f t="shared" si="19"/>
        <v>111419000</v>
      </c>
      <c r="F43" s="44">
        <f t="shared" si="19"/>
        <v>111419000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111419000</v>
      </c>
      <c r="C45" s="46"/>
      <c r="D45" s="46"/>
      <c r="E45" s="46">
        <f t="shared" si="21"/>
        <v>111419000</v>
      </c>
      <c r="F45" s="47">
        <v>111419000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363936000</v>
      </c>
      <c r="C58" s="43">
        <f t="shared" si="26"/>
        <v>0</v>
      </c>
      <c r="D58" s="43">
        <f t="shared" si="26"/>
        <v>0</v>
      </c>
      <c r="E58" s="43">
        <f t="shared" si="26"/>
        <v>363936000</v>
      </c>
      <c r="F58" s="44">
        <f t="shared" si="26"/>
        <v>363936000</v>
      </c>
      <c r="G58" s="45">
        <f t="shared" si="26"/>
        <v>178703000</v>
      </c>
      <c r="H58" s="44">
        <f t="shared" si="26"/>
        <v>31999000</v>
      </c>
      <c r="I58" s="45">
        <f t="shared" si="26"/>
        <v>43486863</v>
      </c>
      <c r="J58" s="44">
        <f t="shared" si="26"/>
        <v>94393000</v>
      </c>
      <c r="K58" s="45">
        <f t="shared" si="26"/>
        <v>85047873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126392000</v>
      </c>
      <c r="Q58" s="45">
        <f t="shared" si="26"/>
        <v>128534736</v>
      </c>
      <c r="R58" s="20">
        <f t="shared" si="14"/>
        <v>194.98734335447983</v>
      </c>
      <c r="S58" s="21">
        <f t="shared" si="15"/>
        <v>95.571414291253888</v>
      </c>
      <c r="T58" s="20">
        <f t="shared" si="16"/>
        <v>34.729183153081863</v>
      </c>
      <c r="U58" s="22">
        <f t="shared" si="17"/>
        <v>35.317950408863098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363936000</v>
      </c>
      <c r="C62" s="55">
        <f t="shared" si="30"/>
        <v>0</v>
      </c>
      <c r="D62" s="55">
        <f t="shared" si="30"/>
        <v>0</v>
      </c>
      <c r="E62" s="55">
        <f t="shared" si="30"/>
        <v>363936000</v>
      </c>
      <c r="F62" s="56">
        <f t="shared" si="30"/>
        <v>363936000</v>
      </c>
      <c r="G62" s="57">
        <f t="shared" si="30"/>
        <v>178703000</v>
      </c>
      <c r="H62" s="56">
        <f t="shared" si="30"/>
        <v>31999000</v>
      </c>
      <c r="I62" s="57">
        <f t="shared" si="30"/>
        <v>43486863</v>
      </c>
      <c r="J62" s="56">
        <f t="shared" si="30"/>
        <v>94393000</v>
      </c>
      <c r="K62" s="57">
        <f t="shared" si="30"/>
        <v>85047873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126392000</v>
      </c>
      <c r="Q62" s="57">
        <f t="shared" si="30"/>
        <v>128534736</v>
      </c>
      <c r="R62" s="38">
        <f t="shared" si="14"/>
        <v>194.98734335447983</v>
      </c>
      <c r="S62" s="39">
        <f t="shared" si="15"/>
        <v>95.571414291253888</v>
      </c>
      <c r="T62" s="38">
        <f t="shared" si="16"/>
        <v>34.729183153081863</v>
      </c>
      <c r="U62" s="39">
        <f t="shared" si="17"/>
        <v>35.317950408863098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37624000</v>
      </c>
      <c r="C8" s="40">
        <f t="shared" si="0"/>
        <v>0</v>
      </c>
      <c r="D8" s="40">
        <f t="shared" si="0"/>
        <v>0</v>
      </c>
      <c r="E8" s="40">
        <f t="shared" si="0"/>
        <v>37624000</v>
      </c>
      <c r="F8" s="41">
        <f t="shared" si="0"/>
        <v>37624000</v>
      </c>
      <c r="G8" s="42">
        <f t="shared" si="0"/>
        <v>18213000</v>
      </c>
      <c r="H8" s="41">
        <f t="shared" si="0"/>
        <v>6196000</v>
      </c>
      <c r="I8" s="42">
        <f t="shared" si="0"/>
        <v>0</v>
      </c>
      <c r="J8" s="41">
        <f t="shared" si="0"/>
        <v>12186000</v>
      </c>
      <c r="K8" s="42">
        <f t="shared" si="0"/>
        <v>1899537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18382000</v>
      </c>
      <c r="Q8" s="42">
        <f t="shared" si="0"/>
        <v>1899537</v>
      </c>
      <c r="R8" s="16">
        <f>IF(($H8       =0),0,((($J8       -$H8       )/$H8       )*100))</f>
        <v>96.675274370561652</v>
      </c>
      <c r="S8" s="17">
        <f>IF(($I8       =0),0,((($K8       -$I8       )/$I8       )*100))</f>
        <v>0</v>
      </c>
      <c r="T8" s="16">
        <f>IF(($E8       =0),0,(($P8       /$E8       )*100))</f>
        <v>48.857112481394857</v>
      </c>
      <c r="U8" s="18">
        <f>IF(($E8       =0),0,(($Q8       /$E8       )*100))</f>
        <v>5.0487375079736339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34500000</v>
      </c>
      <c r="C9" s="43">
        <f t="shared" si="2"/>
        <v>0</v>
      </c>
      <c r="D9" s="43">
        <f t="shared" si="2"/>
        <v>0</v>
      </c>
      <c r="E9" s="43">
        <f t="shared" si="2"/>
        <v>34500000</v>
      </c>
      <c r="F9" s="44">
        <f t="shared" si="2"/>
        <v>34500000</v>
      </c>
      <c r="G9" s="45">
        <f t="shared" si="2"/>
        <v>16014000</v>
      </c>
      <c r="H9" s="44">
        <f t="shared" si="2"/>
        <v>4526000</v>
      </c>
      <c r="I9" s="45">
        <f t="shared" si="2"/>
        <v>0</v>
      </c>
      <c r="J9" s="44">
        <f t="shared" si="2"/>
        <v>12080000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16606000</v>
      </c>
      <c r="Q9" s="45">
        <f t="shared" si="2"/>
        <v>0</v>
      </c>
      <c r="R9" s="20">
        <f>IF(($H9       =0),0,((($J9       -$H9       )/$H9       )*100))</f>
        <v>166.90234202386213</v>
      </c>
      <c r="S9" s="21">
        <f>IF(($I9       =0),0,((($K9       -$I9       )/$I9       )*100))</f>
        <v>0</v>
      </c>
      <c r="T9" s="20">
        <f>IF(($E9       =0),0,(($P9       /$E9       )*100))</f>
        <v>48.133333333333333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34500000</v>
      </c>
      <c r="C10" s="46"/>
      <c r="D10" s="46"/>
      <c r="E10" s="46">
        <f t="shared" ref="E10:E41" si="4">$B10      +$C10      +$D10</f>
        <v>34500000</v>
      </c>
      <c r="F10" s="47">
        <v>34500000</v>
      </c>
      <c r="G10" s="48">
        <v>16014000</v>
      </c>
      <c r="H10" s="47">
        <v>4526000</v>
      </c>
      <c r="I10" s="48"/>
      <c r="J10" s="47">
        <v>12080000</v>
      </c>
      <c r="K10" s="48"/>
      <c r="L10" s="47"/>
      <c r="M10" s="48"/>
      <c r="N10" s="47"/>
      <c r="O10" s="48"/>
      <c r="P10" s="47">
        <f t="shared" ref="P10:P41" si="5">$H10      +$J10      +$L10      +$N10</f>
        <v>16606000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166.90234202386213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48.133333333333333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3124000</v>
      </c>
      <c r="C27" s="43">
        <f t="shared" si="11"/>
        <v>0</v>
      </c>
      <c r="D27" s="43">
        <f t="shared" si="11"/>
        <v>0</v>
      </c>
      <c r="E27" s="43">
        <f t="shared" si="11"/>
        <v>3124000</v>
      </c>
      <c r="F27" s="44">
        <f t="shared" si="11"/>
        <v>3124000</v>
      </c>
      <c r="G27" s="45">
        <f t="shared" si="11"/>
        <v>2199000</v>
      </c>
      <c r="H27" s="44">
        <f t="shared" si="11"/>
        <v>1670000</v>
      </c>
      <c r="I27" s="45">
        <f t="shared" si="11"/>
        <v>0</v>
      </c>
      <c r="J27" s="44">
        <f t="shared" si="11"/>
        <v>106000</v>
      </c>
      <c r="K27" s="45">
        <f t="shared" si="11"/>
        <v>1899537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1776000</v>
      </c>
      <c r="Q27" s="45">
        <f t="shared" si="11"/>
        <v>1899537</v>
      </c>
      <c r="R27" s="20">
        <f t="shared" si="7"/>
        <v>-93.65269461077844</v>
      </c>
      <c r="S27" s="21">
        <f t="shared" si="8"/>
        <v>0</v>
      </c>
      <c r="T27" s="20">
        <f t="shared" si="9"/>
        <v>56.850192061459673</v>
      </c>
      <c r="U27" s="22">
        <f t="shared" si="10"/>
        <v>60.80464148527529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1890000</v>
      </c>
      <c r="C30" s="46"/>
      <c r="D30" s="46"/>
      <c r="E30" s="46">
        <f t="shared" si="4"/>
        <v>1890000</v>
      </c>
      <c r="F30" s="47">
        <v>1890000</v>
      </c>
      <c r="G30" s="48">
        <v>1890000</v>
      </c>
      <c r="H30" s="47">
        <v>1467000</v>
      </c>
      <c r="I30" s="48"/>
      <c r="J30" s="47"/>
      <c r="K30" s="48">
        <v>1466809</v>
      </c>
      <c r="L30" s="47"/>
      <c r="M30" s="48"/>
      <c r="N30" s="47"/>
      <c r="O30" s="48"/>
      <c r="P30" s="47">
        <f t="shared" si="5"/>
        <v>1467000</v>
      </c>
      <c r="Q30" s="48">
        <f t="shared" si="6"/>
        <v>1466809</v>
      </c>
      <c r="R30" s="24">
        <f t="shared" si="7"/>
        <v>-100</v>
      </c>
      <c r="S30" s="25">
        <f t="shared" si="8"/>
        <v>0</v>
      </c>
      <c r="T30" s="24">
        <f t="shared" si="9"/>
        <v>77.61904761904762</v>
      </c>
      <c r="U30" s="26">
        <f t="shared" si="10"/>
        <v>77.6089417989418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1234000</v>
      </c>
      <c r="C32" s="46"/>
      <c r="D32" s="46"/>
      <c r="E32" s="46">
        <f t="shared" si="4"/>
        <v>1234000</v>
      </c>
      <c r="F32" s="47">
        <v>1234000</v>
      </c>
      <c r="G32" s="48">
        <v>309000</v>
      </c>
      <c r="H32" s="47">
        <v>203000</v>
      </c>
      <c r="I32" s="48"/>
      <c r="J32" s="47">
        <v>106000</v>
      </c>
      <c r="K32" s="48">
        <v>432728</v>
      </c>
      <c r="L32" s="47"/>
      <c r="M32" s="48"/>
      <c r="N32" s="47"/>
      <c r="O32" s="48"/>
      <c r="P32" s="47">
        <f t="shared" si="5"/>
        <v>309000</v>
      </c>
      <c r="Q32" s="48">
        <f t="shared" si="6"/>
        <v>432728</v>
      </c>
      <c r="R32" s="24">
        <f t="shared" si="7"/>
        <v>-47.783251231527096</v>
      </c>
      <c r="S32" s="25">
        <f t="shared" si="8"/>
        <v>0</v>
      </c>
      <c r="T32" s="24">
        <f t="shared" si="9"/>
        <v>25.040518638573744</v>
      </c>
      <c r="U32" s="26">
        <f t="shared" si="10"/>
        <v>35.067098865478115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15628000</v>
      </c>
      <c r="C42" s="52">
        <f t="shared" si="13"/>
        <v>0</v>
      </c>
      <c r="D42" s="52">
        <f t="shared" si="13"/>
        <v>0</v>
      </c>
      <c r="E42" s="52">
        <f t="shared" si="13"/>
        <v>15628000</v>
      </c>
      <c r="F42" s="53">
        <f t="shared" si="13"/>
        <v>15628000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15628000</v>
      </c>
      <c r="C43" s="43">
        <f t="shared" si="19"/>
        <v>0</v>
      </c>
      <c r="D43" s="43">
        <f t="shared" si="19"/>
        <v>0</v>
      </c>
      <c r="E43" s="43">
        <f t="shared" si="19"/>
        <v>15628000</v>
      </c>
      <c r="F43" s="44">
        <f t="shared" si="19"/>
        <v>15628000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15628000</v>
      </c>
      <c r="C45" s="46"/>
      <c r="D45" s="46"/>
      <c r="E45" s="46">
        <f t="shared" si="21"/>
        <v>15628000</v>
      </c>
      <c r="F45" s="47">
        <v>15628000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53252000</v>
      </c>
      <c r="C58" s="43">
        <f t="shared" si="26"/>
        <v>0</v>
      </c>
      <c r="D58" s="43">
        <f t="shared" si="26"/>
        <v>0</v>
      </c>
      <c r="E58" s="43">
        <f t="shared" si="26"/>
        <v>53252000</v>
      </c>
      <c r="F58" s="44">
        <f t="shared" si="26"/>
        <v>53252000</v>
      </c>
      <c r="G58" s="45">
        <f t="shared" si="26"/>
        <v>18213000</v>
      </c>
      <c r="H58" s="44">
        <f t="shared" si="26"/>
        <v>6196000</v>
      </c>
      <c r="I58" s="45">
        <f t="shared" si="26"/>
        <v>0</v>
      </c>
      <c r="J58" s="44">
        <f t="shared" si="26"/>
        <v>12186000</v>
      </c>
      <c r="K58" s="45">
        <f t="shared" si="26"/>
        <v>1899537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18382000</v>
      </c>
      <c r="Q58" s="45">
        <f t="shared" si="26"/>
        <v>1899537</v>
      </c>
      <c r="R58" s="20">
        <f t="shared" si="14"/>
        <v>96.675274370561652</v>
      </c>
      <c r="S58" s="21">
        <f t="shared" si="15"/>
        <v>0</v>
      </c>
      <c r="T58" s="20">
        <f t="shared" si="16"/>
        <v>34.518891309246605</v>
      </c>
      <c r="U58" s="22">
        <f t="shared" si="17"/>
        <v>3.5670716592804026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53252000</v>
      </c>
      <c r="C62" s="55">
        <f t="shared" si="30"/>
        <v>0</v>
      </c>
      <c r="D62" s="55">
        <f t="shared" si="30"/>
        <v>0</v>
      </c>
      <c r="E62" s="55">
        <f t="shared" si="30"/>
        <v>53252000</v>
      </c>
      <c r="F62" s="56">
        <f t="shared" si="30"/>
        <v>53252000</v>
      </c>
      <c r="G62" s="57">
        <f t="shared" si="30"/>
        <v>18213000</v>
      </c>
      <c r="H62" s="56">
        <f t="shared" si="30"/>
        <v>6196000</v>
      </c>
      <c r="I62" s="57">
        <f t="shared" si="30"/>
        <v>0</v>
      </c>
      <c r="J62" s="56">
        <f t="shared" si="30"/>
        <v>12186000</v>
      </c>
      <c r="K62" s="57">
        <f t="shared" si="30"/>
        <v>1899537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18382000</v>
      </c>
      <c r="Q62" s="57">
        <f t="shared" si="30"/>
        <v>1899537</v>
      </c>
      <c r="R62" s="38">
        <f t="shared" si="14"/>
        <v>96.675274370561652</v>
      </c>
      <c r="S62" s="39">
        <f t="shared" si="15"/>
        <v>0</v>
      </c>
      <c r="T62" s="38">
        <f t="shared" si="16"/>
        <v>34.518891309246605</v>
      </c>
      <c r="U62" s="39">
        <f t="shared" si="17"/>
        <v>3.5670716592804026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38547000</v>
      </c>
      <c r="C8" s="40">
        <f t="shared" si="0"/>
        <v>0</v>
      </c>
      <c r="D8" s="40">
        <f t="shared" si="0"/>
        <v>0</v>
      </c>
      <c r="E8" s="40">
        <f t="shared" si="0"/>
        <v>38547000</v>
      </c>
      <c r="F8" s="41">
        <f t="shared" si="0"/>
        <v>38547000</v>
      </c>
      <c r="G8" s="42">
        <f t="shared" si="0"/>
        <v>21825000</v>
      </c>
      <c r="H8" s="41">
        <f t="shared" si="0"/>
        <v>3392000</v>
      </c>
      <c r="I8" s="42">
        <f t="shared" si="0"/>
        <v>0</v>
      </c>
      <c r="J8" s="41">
        <f t="shared" si="0"/>
        <v>13622000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17014000</v>
      </c>
      <c r="Q8" s="42">
        <f t="shared" si="0"/>
        <v>0</v>
      </c>
      <c r="R8" s="16">
        <f>IF(($H8       =0),0,((($J8       -$H8       )/$H8       )*100))</f>
        <v>301.59198113207549</v>
      </c>
      <c r="S8" s="17">
        <f>IF(($I8       =0),0,((($K8       -$I8       )/$I8       )*100))</f>
        <v>0</v>
      </c>
      <c r="T8" s="16">
        <f>IF(($E8       =0),0,(($P8       /$E8       )*100))</f>
        <v>44.138324642644044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34348000</v>
      </c>
      <c r="C9" s="43">
        <f t="shared" si="2"/>
        <v>0</v>
      </c>
      <c r="D9" s="43">
        <f t="shared" si="2"/>
        <v>0</v>
      </c>
      <c r="E9" s="43">
        <f t="shared" si="2"/>
        <v>34348000</v>
      </c>
      <c r="F9" s="44">
        <f t="shared" si="2"/>
        <v>34348000</v>
      </c>
      <c r="G9" s="45">
        <f t="shared" si="2"/>
        <v>18450000</v>
      </c>
      <c r="H9" s="44">
        <f t="shared" si="2"/>
        <v>3000000</v>
      </c>
      <c r="I9" s="45">
        <f t="shared" si="2"/>
        <v>0</v>
      </c>
      <c r="J9" s="44">
        <f t="shared" si="2"/>
        <v>13417000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16417000</v>
      </c>
      <c r="Q9" s="45">
        <f t="shared" si="2"/>
        <v>0</v>
      </c>
      <c r="R9" s="20">
        <f>IF(($H9       =0),0,((($J9       -$H9       )/$H9       )*100))</f>
        <v>347.23333333333335</v>
      </c>
      <c r="S9" s="21">
        <f>IF(($I9       =0),0,((($K9       -$I9       )/$I9       )*100))</f>
        <v>0</v>
      </c>
      <c r="T9" s="20">
        <f>IF(($E9       =0),0,(($P9       /$E9       )*100))</f>
        <v>47.796087108419705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34348000</v>
      </c>
      <c r="C10" s="46"/>
      <c r="D10" s="46"/>
      <c r="E10" s="46">
        <f t="shared" ref="E10:E41" si="4">$B10      +$C10      +$D10</f>
        <v>34348000</v>
      </c>
      <c r="F10" s="47">
        <v>34348000</v>
      </c>
      <c r="G10" s="48">
        <v>18450000</v>
      </c>
      <c r="H10" s="47">
        <v>3000000</v>
      </c>
      <c r="I10" s="48"/>
      <c r="J10" s="47">
        <v>13417000</v>
      </c>
      <c r="K10" s="48"/>
      <c r="L10" s="47"/>
      <c r="M10" s="48"/>
      <c r="N10" s="47"/>
      <c r="O10" s="48"/>
      <c r="P10" s="47">
        <f t="shared" ref="P10:P41" si="5">$H10      +$J10      +$L10      +$N10</f>
        <v>16417000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347.23333333333335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47.796087108419705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4199000</v>
      </c>
      <c r="C27" s="43">
        <f t="shared" si="11"/>
        <v>0</v>
      </c>
      <c r="D27" s="43">
        <f t="shared" si="11"/>
        <v>0</v>
      </c>
      <c r="E27" s="43">
        <f t="shared" si="11"/>
        <v>4199000</v>
      </c>
      <c r="F27" s="44">
        <f t="shared" si="11"/>
        <v>4199000</v>
      </c>
      <c r="G27" s="45">
        <f t="shared" si="11"/>
        <v>3375000</v>
      </c>
      <c r="H27" s="44">
        <f t="shared" si="11"/>
        <v>392000</v>
      </c>
      <c r="I27" s="45">
        <f t="shared" si="11"/>
        <v>0</v>
      </c>
      <c r="J27" s="44">
        <f t="shared" si="11"/>
        <v>205000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597000</v>
      </c>
      <c r="Q27" s="45">
        <f t="shared" si="11"/>
        <v>0</v>
      </c>
      <c r="R27" s="20">
        <f t="shared" si="7"/>
        <v>-47.704081632653065</v>
      </c>
      <c r="S27" s="21">
        <f t="shared" si="8"/>
        <v>0</v>
      </c>
      <c r="T27" s="20">
        <f t="shared" si="9"/>
        <v>14.217670874017625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158000</v>
      </c>
      <c r="I30" s="48"/>
      <c r="J30" s="47">
        <v>164000</v>
      </c>
      <c r="K30" s="48"/>
      <c r="L30" s="47"/>
      <c r="M30" s="48"/>
      <c r="N30" s="47"/>
      <c r="O30" s="48"/>
      <c r="P30" s="47">
        <f t="shared" si="5"/>
        <v>322000</v>
      </c>
      <c r="Q30" s="48">
        <f t="shared" si="6"/>
        <v>0</v>
      </c>
      <c r="R30" s="24">
        <f t="shared" si="7"/>
        <v>3.79746835443038</v>
      </c>
      <c r="S30" s="25">
        <f t="shared" si="8"/>
        <v>0</v>
      </c>
      <c r="T30" s="24">
        <f t="shared" si="9"/>
        <v>10.387096774193548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1099000</v>
      </c>
      <c r="C32" s="46"/>
      <c r="D32" s="46"/>
      <c r="E32" s="46">
        <f t="shared" si="4"/>
        <v>1099000</v>
      </c>
      <c r="F32" s="47">
        <v>1099000</v>
      </c>
      <c r="G32" s="48">
        <v>275000</v>
      </c>
      <c r="H32" s="47">
        <v>234000</v>
      </c>
      <c r="I32" s="48"/>
      <c r="J32" s="47">
        <v>41000</v>
      </c>
      <c r="K32" s="48"/>
      <c r="L32" s="47"/>
      <c r="M32" s="48"/>
      <c r="N32" s="47"/>
      <c r="O32" s="48"/>
      <c r="P32" s="47">
        <f t="shared" si="5"/>
        <v>275000</v>
      </c>
      <c r="Q32" s="48">
        <f t="shared" si="6"/>
        <v>0</v>
      </c>
      <c r="R32" s="24">
        <f t="shared" si="7"/>
        <v>-82.478632478632477</v>
      </c>
      <c r="S32" s="25">
        <f t="shared" si="8"/>
        <v>0</v>
      </c>
      <c r="T32" s="24">
        <f t="shared" si="9"/>
        <v>25.022747952684259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20888000</v>
      </c>
      <c r="C42" s="52">
        <f t="shared" si="13"/>
        <v>0</v>
      </c>
      <c r="D42" s="52">
        <f t="shared" si="13"/>
        <v>0</v>
      </c>
      <c r="E42" s="52">
        <f t="shared" si="13"/>
        <v>20888000</v>
      </c>
      <c r="F42" s="53">
        <f t="shared" si="13"/>
        <v>20888000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20888000</v>
      </c>
      <c r="C43" s="43">
        <f t="shared" si="19"/>
        <v>0</v>
      </c>
      <c r="D43" s="43">
        <f t="shared" si="19"/>
        <v>0</v>
      </c>
      <c r="E43" s="43">
        <f t="shared" si="19"/>
        <v>20888000</v>
      </c>
      <c r="F43" s="44">
        <f t="shared" si="19"/>
        <v>20888000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20888000</v>
      </c>
      <c r="C45" s="46"/>
      <c r="D45" s="46"/>
      <c r="E45" s="46">
        <f t="shared" si="21"/>
        <v>20888000</v>
      </c>
      <c r="F45" s="47">
        <v>20888000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59435000</v>
      </c>
      <c r="C58" s="43">
        <f t="shared" si="26"/>
        <v>0</v>
      </c>
      <c r="D58" s="43">
        <f t="shared" si="26"/>
        <v>0</v>
      </c>
      <c r="E58" s="43">
        <f t="shared" si="26"/>
        <v>59435000</v>
      </c>
      <c r="F58" s="44">
        <f t="shared" si="26"/>
        <v>59435000</v>
      </c>
      <c r="G58" s="45">
        <f t="shared" si="26"/>
        <v>21825000</v>
      </c>
      <c r="H58" s="44">
        <f t="shared" si="26"/>
        <v>3392000</v>
      </c>
      <c r="I58" s="45">
        <f t="shared" si="26"/>
        <v>0</v>
      </c>
      <c r="J58" s="44">
        <f t="shared" si="26"/>
        <v>13622000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17014000</v>
      </c>
      <c r="Q58" s="45">
        <f t="shared" si="26"/>
        <v>0</v>
      </c>
      <c r="R58" s="20">
        <f t="shared" si="14"/>
        <v>301.59198113207549</v>
      </c>
      <c r="S58" s="21">
        <f t="shared" si="15"/>
        <v>0</v>
      </c>
      <c r="T58" s="20">
        <f t="shared" si="16"/>
        <v>28.626230335660807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59435000</v>
      </c>
      <c r="C62" s="55">
        <f t="shared" si="30"/>
        <v>0</v>
      </c>
      <c r="D62" s="55">
        <f t="shared" si="30"/>
        <v>0</v>
      </c>
      <c r="E62" s="55">
        <f t="shared" si="30"/>
        <v>59435000</v>
      </c>
      <c r="F62" s="56">
        <f t="shared" si="30"/>
        <v>59435000</v>
      </c>
      <c r="G62" s="57">
        <f t="shared" si="30"/>
        <v>21825000</v>
      </c>
      <c r="H62" s="56">
        <f t="shared" si="30"/>
        <v>3392000</v>
      </c>
      <c r="I62" s="57">
        <f t="shared" si="30"/>
        <v>0</v>
      </c>
      <c r="J62" s="56">
        <f t="shared" si="30"/>
        <v>13622000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17014000</v>
      </c>
      <c r="Q62" s="57">
        <f t="shared" si="30"/>
        <v>0</v>
      </c>
      <c r="R62" s="38">
        <f t="shared" si="14"/>
        <v>301.59198113207549</v>
      </c>
      <c r="S62" s="39">
        <f t="shared" si="15"/>
        <v>0</v>
      </c>
      <c r="T62" s="38">
        <f t="shared" si="16"/>
        <v>28.626230335660807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83495000</v>
      </c>
      <c r="C8" s="40">
        <f t="shared" si="0"/>
        <v>0</v>
      </c>
      <c r="D8" s="40">
        <f t="shared" si="0"/>
        <v>0</v>
      </c>
      <c r="E8" s="40">
        <f t="shared" si="0"/>
        <v>83495000</v>
      </c>
      <c r="F8" s="41">
        <f t="shared" si="0"/>
        <v>83495000</v>
      </c>
      <c r="G8" s="42">
        <f t="shared" si="0"/>
        <v>71732000</v>
      </c>
      <c r="H8" s="41">
        <f t="shared" si="0"/>
        <v>17279000</v>
      </c>
      <c r="I8" s="42">
        <f t="shared" si="0"/>
        <v>0</v>
      </c>
      <c r="J8" s="41">
        <f t="shared" si="0"/>
        <v>48508000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65787000</v>
      </c>
      <c r="Q8" s="42">
        <f t="shared" si="0"/>
        <v>0</v>
      </c>
      <c r="R8" s="16">
        <f>IF(($H8       =0),0,((($J8       -$H8       )/$H8       )*100))</f>
        <v>180.73383876381735</v>
      </c>
      <c r="S8" s="17">
        <f>IF(($I8       =0),0,((($K8       -$I8       )/$I8       )*100))</f>
        <v>0</v>
      </c>
      <c r="T8" s="16">
        <f>IF(($E8       =0),0,(($P8       /$E8       )*100))</f>
        <v>78.79154440385652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72985000</v>
      </c>
      <c r="C9" s="43">
        <f t="shared" si="2"/>
        <v>0</v>
      </c>
      <c r="D9" s="43">
        <f t="shared" si="2"/>
        <v>0</v>
      </c>
      <c r="E9" s="43">
        <f t="shared" si="2"/>
        <v>72985000</v>
      </c>
      <c r="F9" s="44">
        <f t="shared" si="2"/>
        <v>72985000</v>
      </c>
      <c r="G9" s="45">
        <f t="shared" si="2"/>
        <v>64853000</v>
      </c>
      <c r="H9" s="44">
        <f t="shared" si="2"/>
        <v>15813000</v>
      </c>
      <c r="I9" s="45">
        <f t="shared" si="2"/>
        <v>0</v>
      </c>
      <c r="J9" s="44">
        <f t="shared" si="2"/>
        <v>47049000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62862000</v>
      </c>
      <c r="Q9" s="45">
        <f t="shared" si="2"/>
        <v>0</v>
      </c>
      <c r="R9" s="20">
        <f>IF(($H9       =0),0,((($J9       -$H9       )/$H9       )*100))</f>
        <v>197.53367482451148</v>
      </c>
      <c r="S9" s="21">
        <f>IF(($I9       =0),0,((($K9       -$I9       )/$I9       )*100))</f>
        <v>0</v>
      </c>
      <c r="T9" s="20">
        <f>IF(($E9       =0),0,(($P9       /$E9       )*100))</f>
        <v>86.130026717818737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72985000</v>
      </c>
      <c r="C10" s="46"/>
      <c r="D10" s="46"/>
      <c r="E10" s="46">
        <f t="shared" ref="E10:E41" si="4">$B10      +$C10      +$D10</f>
        <v>72985000</v>
      </c>
      <c r="F10" s="47">
        <v>72985000</v>
      </c>
      <c r="G10" s="48">
        <v>64853000</v>
      </c>
      <c r="H10" s="47">
        <v>15813000</v>
      </c>
      <c r="I10" s="48"/>
      <c r="J10" s="47">
        <v>47049000</v>
      </c>
      <c r="K10" s="48"/>
      <c r="L10" s="47"/>
      <c r="M10" s="48"/>
      <c r="N10" s="47"/>
      <c r="O10" s="48"/>
      <c r="P10" s="47">
        <f t="shared" ref="P10:P41" si="5">$H10      +$J10      +$L10      +$N10</f>
        <v>62862000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197.53367482451148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86.130026717818737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10510000</v>
      </c>
      <c r="C27" s="43">
        <f t="shared" si="11"/>
        <v>0</v>
      </c>
      <c r="D27" s="43">
        <f t="shared" si="11"/>
        <v>0</v>
      </c>
      <c r="E27" s="43">
        <f t="shared" si="11"/>
        <v>10510000</v>
      </c>
      <c r="F27" s="44">
        <f t="shared" si="11"/>
        <v>10510000</v>
      </c>
      <c r="G27" s="45">
        <f t="shared" si="11"/>
        <v>6879000</v>
      </c>
      <c r="H27" s="44">
        <f t="shared" si="11"/>
        <v>1466000</v>
      </c>
      <c r="I27" s="45">
        <f t="shared" si="11"/>
        <v>0</v>
      </c>
      <c r="J27" s="44">
        <f t="shared" si="11"/>
        <v>1459000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2925000</v>
      </c>
      <c r="Q27" s="45">
        <f t="shared" si="11"/>
        <v>0</v>
      </c>
      <c r="R27" s="20">
        <f t="shared" si="7"/>
        <v>-0.47748976807639837</v>
      </c>
      <c r="S27" s="21">
        <f t="shared" si="8"/>
        <v>0</v>
      </c>
      <c r="T27" s="20">
        <f t="shared" si="9"/>
        <v>27.830637488106564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760000</v>
      </c>
      <c r="K30" s="48"/>
      <c r="L30" s="47"/>
      <c r="M30" s="48"/>
      <c r="N30" s="47"/>
      <c r="O30" s="48"/>
      <c r="P30" s="47">
        <f t="shared" si="5"/>
        <v>760000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24.516129032258064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3118000</v>
      </c>
      <c r="C32" s="46"/>
      <c r="D32" s="46"/>
      <c r="E32" s="46">
        <f t="shared" si="4"/>
        <v>3118000</v>
      </c>
      <c r="F32" s="47">
        <v>3118000</v>
      </c>
      <c r="G32" s="48">
        <v>779000</v>
      </c>
      <c r="H32" s="47">
        <v>519000</v>
      </c>
      <c r="I32" s="48"/>
      <c r="J32" s="47">
        <v>260000</v>
      </c>
      <c r="K32" s="48"/>
      <c r="L32" s="47"/>
      <c r="M32" s="48"/>
      <c r="N32" s="47"/>
      <c r="O32" s="48"/>
      <c r="P32" s="47">
        <f t="shared" si="5"/>
        <v>779000</v>
      </c>
      <c r="Q32" s="48">
        <f t="shared" si="6"/>
        <v>0</v>
      </c>
      <c r="R32" s="24">
        <f t="shared" si="7"/>
        <v>-49.903660886319848</v>
      </c>
      <c r="S32" s="25">
        <f t="shared" si="8"/>
        <v>0</v>
      </c>
      <c r="T32" s="24">
        <f t="shared" si="9"/>
        <v>24.983964079538165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4292000</v>
      </c>
      <c r="C35" s="46"/>
      <c r="D35" s="46"/>
      <c r="E35" s="46">
        <f t="shared" si="4"/>
        <v>4292000</v>
      </c>
      <c r="F35" s="47">
        <v>4292000</v>
      </c>
      <c r="G35" s="48">
        <v>3000000</v>
      </c>
      <c r="H35" s="47">
        <v>947000</v>
      </c>
      <c r="I35" s="48"/>
      <c r="J35" s="47">
        <v>439000</v>
      </c>
      <c r="K35" s="48"/>
      <c r="L35" s="47"/>
      <c r="M35" s="48"/>
      <c r="N35" s="47"/>
      <c r="O35" s="48"/>
      <c r="P35" s="47">
        <f t="shared" si="5"/>
        <v>1386000</v>
      </c>
      <c r="Q35" s="48">
        <f t="shared" si="6"/>
        <v>0</v>
      </c>
      <c r="R35" s="24">
        <f t="shared" si="7"/>
        <v>-53.643083421330516</v>
      </c>
      <c r="S35" s="25">
        <f t="shared" si="8"/>
        <v>0</v>
      </c>
      <c r="T35" s="24">
        <f t="shared" si="9"/>
        <v>32.292637465051257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71177000</v>
      </c>
      <c r="C42" s="52">
        <f t="shared" si="13"/>
        <v>0</v>
      </c>
      <c r="D42" s="52">
        <f t="shared" si="13"/>
        <v>0</v>
      </c>
      <c r="E42" s="52">
        <f t="shared" si="13"/>
        <v>71177000</v>
      </c>
      <c r="F42" s="53">
        <f t="shared" si="13"/>
        <v>71177000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71177000</v>
      </c>
      <c r="C43" s="43">
        <f t="shared" si="19"/>
        <v>0</v>
      </c>
      <c r="D43" s="43">
        <f t="shared" si="19"/>
        <v>0</v>
      </c>
      <c r="E43" s="43">
        <f t="shared" si="19"/>
        <v>71177000</v>
      </c>
      <c r="F43" s="44">
        <f t="shared" si="19"/>
        <v>71177000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70177000</v>
      </c>
      <c r="C45" s="46"/>
      <c r="D45" s="46"/>
      <c r="E45" s="46">
        <f t="shared" si="21"/>
        <v>70177000</v>
      </c>
      <c r="F45" s="47">
        <v>70177000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154672000</v>
      </c>
      <c r="C58" s="43">
        <f t="shared" si="26"/>
        <v>0</v>
      </c>
      <c r="D58" s="43">
        <f t="shared" si="26"/>
        <v>0</v>
      </c>
      <c r="E58" s="43">
        <f t="shared" si="26"/>
        <v>154672000</v>
      </c>
      <c r="F58" s="44">
        <f t="shared" si="26"/>
        <v>154672000</v>
      </c>
      <c r="G58" s="45">
        <f t="shared" si="26"/>
        <v>71732000</v>
      </c>
      <c r="H58" s="44">
        <f t="shared" si="26"/>
        <v>17279000</v>
      </c>
      <c r="I58" s="45">
        <f t="shared" si="26"/>
        <v>0</v>
      </c>
      <c r="J58" s="44">
        <f t="shared" si="26"/>
        <v>48508000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65787000</v>
      </c>
      <c r="Q58" s="45">
        <f t="shared" si="26"/>
        <v>0</v>
      </c>
      <c r="R58" s="20">
        <f t="shared" si="14"/>
        <v>180.73383876381735</v>
      </c>
      <c r="S58" s="21">
        <f t="shared" si="15"/>
        <v>0</v>
      </c>
      <c r="T58" s="20">
        <f t="shared" si="16"/>
        <v>42.533231612703013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154672000</v>
      </c>
      <c r="C62" s="55">
        <f t="shared" si="30"/>
        <v>0</v>
      </c>
      <c r="D62" s="55">
        <f t="shared" si="30"/>
        <v>0</v>
      </c>
      <c r="E62" s="55">
        <f t="shared" si="30"/>
        <v>154672000</v>
      </c>
      <c r="F62" s="56">
        <f t="shared" si="30"/>
        <v>154672000</v>
      </c>
      <c r="G62" s="57">
        <f t="shared" si="30"/>
        <v>71732000</v>
      </c>
      <c r="H62" s="56">
        <f t="shared" si="30"/>
        <v>17279000</v>
      </c>
      <c r="I62" s="57">
        <f t="shared" si="30"/>
        <v>0</v>
      </c>
      <c r="J62" s="56">
        <f t="shared" si="30"/>
        <v>48508000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65787000</v>
      </c>
      <c r="Q62" s="57">
        <f t="shared" si="30"/>
        <v>0</v>
      </c>
      <c r="R62" s="38">
        <f t="shared" si="14"/>
        <v>180.73383876381735</v>
      </c>
      <c r="S62" s="39">
        <f t="shared" si="15"/>
        <v>0</v>
      </c>
      <c r="T62" s="38">
        <f t="shared" si="16"/>
        <v>42.533231612703013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46233000</v>
      </c>
      <c r="C8" s="40">
        <f t="shared" si="0"/>
        <v>0</v>
      </c>
      <c r="D8" s="40">
        <f t="shared" si="0"/>
        <v>0</v>
      </c>
      <c r="E8" s="40">
        <f t="shared" si="0"/>
        <v>46233000</v>
      </c>
      <c r="F8" s="41">
        <f t="shared" si="0"/>
        <v>46233000</v>
      </c>
      <c r="G8" s="42">
        <f t="shared" si="0"/>
        <v>15918000</v>
      </c>
      <c r="H8" s="41">
        <f t="shared" si="0"/>
        <v>0</v>
      </c>
      <c r="I8" s="42">
        <f t="shared" si="0"/>
        <v>0</v>
      </c>
      <c r="J8" s="41">
        <f t="shared" si="0"/>
        <v>8000000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8000000</v>
      </c>
      <c r="Q8" s="42">
        <f t="shared" si="0"/>
        <v>0</v>
      </c>
      <c r="R8" s="16">
        <f>IF(($H8       =0),0,((($J8       -$H8       )/$H8       )*100))</f>
        <v>0</v>
      </c>
      <c r="S8" s="17">
        <f>IF(($I8       =0),0,((($K8       -$I8       )/$I8       )*100))</f>
        <v>0</v>
      </c>
      <c r="T8" s="16">
        <f>IF(($E8       =0),0,(($P8       /$E8       )*100))</f>
        <v>17.303657560616877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43133000</v>
      </c>
      <c r="C9" s="43">
        <f t="shared" si="2"/>
        <v>0</v>
      </c>
      <c r="D9" s="43">
        <f t="shared" si="2"/>
        <v>0</v>
      </c>
      <c r="E9" s="43">
        <f t="shared" si="2"/>
        <v>43133000</v>
      </c>
      <c r="F9" s="44">
        <f t="shared" si="2"/>
        <v>43133000</v>
      </c>
      <c r="G9" s="45">
        <f t="shared" si="2"/>
        <v>12818000</v>
      </c>
      <c r="H9" s="44">
        <f t="shared" si="2"/>
        <v>0</v>
      </c>
      <c r="I9" s="45">
        <f t="shared" si="2"/>
        <v>0</v>
      </c>
      <c r="J9" s="44">
        <f t="shared" si="2"/>
        <v>8000000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8000000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18.54728398210187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43133000</v>
      </c>
      <c r="C10" s="46"/>
      <c r="D10" s="46"/>
      <c r="E10" s="46">
        <f t="shared" ref="E10:E41" si="4">$B10      +$C10      +$D10</f>
        <v>43133000</v>
      </c>
      <c r="F10" s="47">
        <v>43133000</v>
      </c>
      <c r="G10" s="48">
        <v>12818000</v>
      </c>
      <c r="H10" s="47"/>
      <c r="I10" s="48"/>
      <c r="J10" s="47">
        <v>8000000</v>
      </c>
      <c r="K10" s="48"/>
      <c r="L10" s="47"/>
      <c r="M10" s="48"/>
      <c r="N10" s="47"/>
      <c r="O10" s="48"/>
      <c r="P10" s="47">
        <f t="shared" ref="P10:P41" si="5">$H10      +$J10      +$L10      +$N10</f>
        <v>8000000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18.54728398210187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3100000</v>
      </c>
      <c r="C27" s="43">
        <f t="shared" si="11"/>
        <v>0</v>
      </c>
      <c r="D27" s="43">
        <f t="shared" si="11"/>
        <v>0</v>
      </c>
      <c r="E27" s="43">
        <f t="shared" si="11"/>
        <v>3100000</v>
      </c>
      <c r="F27" s="44">
        <f t="shared" si="11"/>
        <v>3100000</v>
      </c>
      <c r="G27" s="45">
        <f t="shared" si="11"/>
        <v>3100000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15564000</v>
      </c>
      <c r="C42" s="52">
        <f t="shared" si="13"/>
        <v>0</v>
      </c>
      <c r="D42" s="52">
        <f t="shared" si="13"/>
        <v>0</v>
      </c>
      <c r="E42" s="52">
        <f t="shared" si="13"/>
        <v>15564000</v>
      </c>
      <c r="F42" s="53">
        <f t="shared" si="13"/>
        <v>15564000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15564000</v>
      </c>
      <c r="C43" s="43">
        <f t="shared" si="19"/>
        <v>0</v>
      </c>
      <c r="D43" s="43">
        <f t="shared" si="19"/>
        <v>0</v>
      </c>
      <c r="E43" s="43">
        <f t="shared" si="19"/>
        <v>15564000</v>
      </c>
      <c r="F43" s="44">
        <f t="shared" si="19"/>
        <v>15564000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15564000</v>
      </c>
      <c r="C45" s="46"/>
      <c r="D45" s="46"/>
      <c r="E45" s="46">
        <f t="shared" si="21"/>
        <v>15564000</v>
      </c>
      <c r="F45" s="47">
        <v>15564000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61797000</v>
      </c>
      <c r="C58" s="43">
        <f t="shared" si="26"/>
        <v>0</v>
      </c>
      <c r="D58" s="43">
        <f t="shared" si="26"/>
        <v>0</v>
      </c>
      <c r="E58" s="43">
        <f t="shared" si="26"/>
        <v>61797000</v>
      </c>
      <c r="F58" s="44">
        <f t="shared" si="26"/>
        <v>61797000</v>
      </c>
      <c r="G58" s="45">
        <f t="shared" si="26"/>
        <v>15918000</v>
      </c>
      <c r="H58" s="44">
        <f t="shared" si="26"/>
        <v>0</v>
      </c>
      <c r="I58" s="45">
        <f t="shared" si="26"/>
        <v>0</v>
      </c>
      <c r="J58" s="44">
        <f t="shared" si="26"/>
        <v>8000000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8000000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12.945612246549185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61797000</v>
      </c>
      <c r="C62" s="55">
        <f t="shared" si="30"/>
        <v>0</v>
      </c>
      <c r="D62" s="55">
        <f t="shared" si="30"/>
        <v>0</v>
      </c>
      <c r="E62" s="55">
        <f t="shared" si="30"/>
        <v>61797000</v>
      </c>
      <c r="F62" s="56">
        <f t="shared" si="30"/>
        <v>61797000</v>
      </c>
      <c r="G62" s="57">
        <f t="shared" si="30"/>
        <v>15918000</v>
      </c>
      <c r="H62" s="56">
        <f t="shared" si="30"/>
        <v>0</v>
      </c>
      <c r="I62" s="57">
        <f t="shared" si="30"/>
        <v>0</v>
      </c>
      <c r="J62" s="56">
        <f t="shared" si="30"/>
        <v>8000000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8000000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>
        <f t="shared" si="16"/>
        <v>12.945612246549185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47891000</v>
      </c>
      <c r="C8" s="40">
        <f t="shared" si="0"/>
        <v>0</v>
      </c>
      <c r="D8" s="40">
        <f t="shared" si="0"/>
        <v>0</v>
      </c>
      <c r="E8" s="40">
        <f t="shared" si="0"/>
        <v>47891000</v>
      </c>
      <c r="F8" s="41">
        <f t="shared" si="0"/>
        <v>47891000</v>
      </c>
      <c r="G8" s="42">
        <f t="shared" si="0"/>
        <v>32830000</v>
      </c>
      <c r="H8" s="41">
        <f t="shared" si="0"/>
        <v>7385000</v>
      </c>
      <c r="I8" s="42">
        <f t="shared" si="0"/>
        <v>-428000</v>
      </c>
      <c r="J8" s="41">
        <f t="shared" si="0"/>
        <v>13861000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21246000</v>
      </c>
      <c r="Q8" s="42">
        <f t="shared" si="0"/>
        <v>-428000</v>
      </c>
      <c r="R8" s="16">
        <f>IF(($H8       =0),0,((($J8       -$H8       )/$H8       )*100))</f>
        <v>87.691266079891676</v>
      </c>
      <c r="S8" s="17">
        <f>IF(($I8       =0),0,((($K8       -$I8       )/$I8       )*100))</f>
        <v>-100</v>
      </c>
      <c r="T8" s="16">
        <f>IF(($E8       =0),0,(($P8       /$E8       )*100))</f>
        <v>44.363241527635672</v>
      </c>
      <c r="U8" s="18">
        <f>IF(($E8       =0),0,(($Q8       /$E8       )*100))</f>
        <v>-0.89369610156396828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43876000</v>
      </c>
      <c r="C9" s="43">
        <f t="shared" si="2"/>
        <v>0</v>
      </c>
      <c r="D9" s="43">
        <f t="shared" si="2"/>
        <v>0</v>
      </c>
      <c r="E9" s="43">
        <f t="shared" si="2"/>
        <v>43876000</v>
      </c>
      <c r="F9" s="44">
        <f t="shared" si="2"/>
        <v>43876000</v>
      </c>
      <c r="G9" s="45">
        <f t="shared" si="2"/>
        <v>30102000</v>
      </c>
      <c r="H9" s="44">
        <f t="shared" si="2"/>
        <v>7078000</v>
      </c>
      <c r="I9" s="45">
        <f t="shared" si="2"/>
        <v>0</v>
      </c>
      <c r="J9" s="44">
        <f t="shared" si="2"/>
        <v>13340000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20418000</v>
      </c>
      <c r="Q9" s="45">
        <f t="shared" si="2"/>
        <v>0</v>
      </c>
      <c r="R9" s="20">
        <f>IF(($H9       =0),0,((($J9       -$H9       )/$H9       )*100))</f>
        <v>88.47131958180276</v>
      </c>
      <c r="S9" s="21">
        <f>IF(($I9       =0),0,((($K9       -$I9       )/$I9       )*100))</f>
        <v>0</v>
      </c>
      <c r="T9" s="20">
        <f>IF(($E9       =0),0,(($P9       /$E9       )*100))</f>
        <v>46.535691494210958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43876000</v>
      </c>
      <c r="C10" s="46"/>
      <c r="D10" s="46"/>
      <c r="E10" s="46">
        <f t="shared" ref="E10:E41" si="4">$B10      +$C10      +$D10</f>
        <v>43876000</v>
      </c>
      <c r="F10" s="47">
        <v>43876000</v>
      </c>
      <c r="G10" s="48">
        <v>30102000</v>
      </c>
      <c r="H10" s="47">
        <v>7078000</v>
      </c>
      <c r="I10" s="48"/>
      <c r="J10" s="47">
        <v>13340000</v>
      </c>
      <c r="K10" s="48"/>
      <c r="L10" s="47"/>
      <c r="M10" s="48"/>
      <c r="N10" s="47"/>
      <c r="O10" s="48"/>
      <c r="P10" s="47">
        <f t="shared" ref="P10:P41" si="5">$H10      +$J10      +$L10      +$N10</f>
        <v>20418000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88.47131958180276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46.535691494210958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4015000</v>
      </c>
      <c r="C27" s="43">
        <f t="shared" si="11"/>
        <v>0</v>
      </c>
      <c r="D27" s="43">
        <f t="shared" si="11"/>
        <v>0</v>
      </c>
      <c r="E27" s="43">
        <f t="shared" si="11"/>
        <v>4015000</v>
      </c>
      <c r="F27" s="44">
        <f t="shared" si="11"/>
        <v>4015000</v>
      </c>
      <c r="G27" s="45">
        <f t="shared" si="11"/>
        <v>2728000</v>
      </c>
      <c r="H27" s="44">
        <f t="shared" si="11"/>
        <v>307000</v>
      </c>
      <c r="I27" s="45">
        <f t="shared" si="11"/>
        <v>-428000</v>
      </c>
      <c r="J27" s="44">
        <f t="shared" si="11"/>
        <v>521000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828000</v>
      </c>
      <c r="Q27" s="45">
        <f t="shared" si="11"/>
        <v>-428000</v>
      </c>
      <c r="R27" s="20">
        <f t="shared" si="7"/>
        <v>69.706840390879478</v>
      </c>
      <c r="S27" s="21">
        <f t="shared" si="8"/>
        <v>-100</v>
      </c>
      <c r="T27" s="20">
        <f t="shared" si="9"/>
        <v>20.622665006226651</v>
      </c>
      <c r="U27" s="22">
        <f t="shared" si="10"/>
        <v>-10.660024906600249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>
        <v>400000</v>
      </c>
      <c r="K30" s="48"/>
      <c r="L30" s="47"/>
      <c r="M30" s="48"/>
      <c r="N30" s="47"/>
      <c r="O30" s="48"/>
      <c r="P30" s="47">
        <f t="shared" si="5"/>
        <v>400000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17.391304347826086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1715000</v>
      </c>
      <c r="C32" s="46"/>
      <c r="D32" s="46"/>
      <c r="E32" s="46">
        <f t="shared" si="4"/>
        <v>1715000</v>
      </c>
      <c r="F32" s="47">
        <v>1715000</v>
      </c>
      <c r="G32" s="48">
        <v>428000</v>
      </c>
      <c r="H32" s="47">
        <v>307000</v>
      </c>
      <c r="I32" s="48">
        <v>-428000</v>
      </c>
      <c r="J32" s="47">
        <v>121000</v>
      </c>
      <c r="K32" s="48"/>
      <c r="L32" s="47"/>
      <c r="M32" s="48"/>
      <c r="N32" s="47"/>
      <c r="O32" s="48"/>
      <c r="P32" s="47">
        <f t="shared" si="5"/>
        <v>428000</v>
      </c>
      <c r="Q32" s="48">
        <f t="shared" si="6"/>
        <v>-428000</v>
      </c>
      <c r="R32" s="24">
        <f t="shared" si="7"/>
        <v>-60.586319218241044</v>
      </c>
      <c r="S32" s="25">
        <f t="shared" si="8"/>
        <v>-100</v>
      </c>
      <c r="T32" s="24">
        <f t="shared" si="9"/>
        <v>24.956268221574344</v>
      </c>
      <c r="U32" s="26">
        <f t="shared" si="10"/>
        <v>-24.956268221574344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15427000</v>
      </c>
      <c r="C42" s="52">
        <f t="shared" si="13"/>
        <v>0</v>
      </c>
      <c r="D42" s="52">
        <f t="shared" si="13"/>
        <v>0</v>
      </c>
      <c r="E42" s="52">
        <f t="shared" si="13"/>
        <v>15427000</v>
      </c>
      <c r="F42" s="53">
        <f t="shared" si="13"/>
        <v>15427000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15427000</v>
      </c>
      <c r="C43" s="43">
        <f t="shared" si="19"/>
        <v>0</v>
      </c>
      <c r="D43" s="43">
        <f t="shared" si="19"/>
        <v>0</v>
      </c>
      <c r="E43" s="43">
        <f t="shared" si="19"/>
        <v>15427000</v>
      </c>
      <c r="F43" s="44">
        <f t="shared" si="19"/>
        <v>15427000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15427000</v>
      </c>
      <c r="C45" s="46"/>
      <c r="D45" s="46"/>
      <c r="E45" s="46">
        <f t="shared" si="21"/>
        <v>15427000</v>
      </c>
      <c r="F45" s="47">
        <v>15427000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63318000</v>
      </c>
      <c r="C58" s="43">
        <f t="shared" si="26"/>
        <v>0</v>
      </c>
      <c r="D58" s="43">
        <f t="shared" si="26"/>
        <v>0</v>
      </c>
      <c r="E58" s="43">
        <f t="shared" si="26"/>
        <v>63318000</v>
      </c>
      <c r="F58" s="44">
        <f t="shared" si="26"/>
        <v>63318000</v>
      </c>
      <c r="G58" s="45">
        <f t="shared" si="26"/>
        <v>32830000</v>
      </c>
      <c r="H58" s="44">
        <f t="shared" si="26"/>
        <v>7385000</v>
      </c>
      <c r="I58" s="45">
        <f t="shared" si="26"/>
        <v>-428000</v>
      </c>
      <c r="J58" s="44">
        <f t="shared" si="26"/>
        <v>13861000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21246000</v>
      </c>
      <c r="Q58" s="45">
        <f t="shared" si="26"/>
        <v>-428000</v>
      </c>
      <c r="R58" s="20">
        <f t="shared" si="14"/>
        <v>87.691266079891676</v>
      </c>
      <c r="S58" s="21">
        <f t="shared" si="15"/>
        <v>-100</v>
      </c>
      <c r="T58" s="20">
        <f t="shared" si="16"/>
        <v>33.554439495877944</v>
      </c>
      <c r="U58" s="22">
        <f t="shared" si="17"/>
        <v>-0.67595312549354047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63318000</v>
      </c>
      <c r="C62" s="55">
        <f t="shared" si="30"/>
        <v>0</v>
      </c>
      <c r="D62" s="55">
        <f t="shared" si="30"/>
        <v>0</v>
      </c>
      <c r="E62" s="55">
        <f t="shared" si="30"/>
        <v>63318000</v>
      </c>
      <c r="F62" s="56">
        <f t="shared" si="30"/>
        <v>63318000</v>
      </c>
      <c r="G62" s="57">
        <f t="shared" si="30"/>
        <v>32830000</v>
      </c>
      <c r="H62" s="56">
        <f t="shared" si="30"/>
        <v>7385000</v>
      </c>
      <c r="I62" s="57">
        <f t="shared" si="30"/>
        <v>-428000</v>
      </c>
      <c r="J62" s="56">
        <f t="shared" si="30"/>
        <v>13861000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21246000</v>
      </c>
      <c r="Q62" s="57">
        <f t="shared" si="30"/>
        <v>-428000</v>
      </c>
      <c r="R62" s="38">
        <f t="shared" si="14"/>
        <v>87.691266079891676</v>
      </c>
      <c r="S62" s="39">
        <f t="shared" si="15"/>
        <v>-100</v>
      </c>
      <c r="T62" s="38">
        <f t="shared" si="16"/>
        <v>33.554439495877944</v>
      </c>
      <c r="U62" s="39">
        <f t="shared" si="17"/>
        <v>-0.67595312549354047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28091000</v>
      </c>
      <c r="C8" s="40">
        <f t="shared" si="0"/>
        <v>0</v>
      </c>
      <c r="D8" s="40">
        <f t="shared" si="0"/>
        <v>0</v>
      </c>
      <c r="E8" s="40">
        <f t="shared" si="0"/>
        <v>28091000</v>
      </c>
      <c r="F8" s="41">
        <f t="shared" si="0"/>
        <v>28091000</v>
      </c>
      <c r="G8" s="42">
        <f t="shared" si="0"/>
        <v>23251000</v>
      </c>
      <c r="H8" s="41">
        <f t="shared" si="0"/>
        <v>10469000</v>
      </c>
      <c r="I8" s="42">
        <f t="shared" si="0"/>
        <v>0</v>
      </c>
      <c r="J8" s="41">
        <f t="shared" si="0"/>
        <v>9241000</v>
      </c>
      <c r="K8" s="42">
        <f t="shared" si="0"/>
        <v>7366313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19710000</v>
      </c>
      <c r="Q8" s="42">
        <f t="shared" si="0"/>
        <v>7366313</v>
      </c>
      <c r="R8" s="16">
        <f>IF(($H8       =0),0,((($J8       -$H8       )/$H8       )*100))</f>
        <v>-11.729869137453434</v>
      </c>
      <c r="S8" s="17">
        <f>IF(($I8       =0),0,((($K8       -$I8       )/$I8       )*100))</f>
        <v>0</v>
      </c>
      <c r="T8" s="16">
        <f>IF(($E8       =0),0,(($P8       /$E8       )*100))</f>
        <v>70.164821473069665</v>
      </c>
      <c r="U8" s="18">
        <f>IF(($E8       =0),0,(($Q8       /$E8       )*100))</f>
        <v>26.22303584778043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24108000</v>
      </c>
      <c r="C9" s="43">
        <f t="shared" si="2"/>
        <v>0</v>
      </c>
      <c r="D9" s="43">
        <f t="shared" si="2"/>
        <v>0</v>
      </c>
      <c r="E9" s="43">
        <f t="shared" si="2"/>
        <v>24108000</v>
      </c>
      <c r="F9" s="44">
        <f t="shared" si="2"/>
        <v>24108000</v>
      </c>
      <c r="G9" s="45">
        <f t="shared" si="2"/>
        <v>20118000</v>
      </c>
      <c r="H9" s="44">
        <f t="shared" si="2"/>
        <v>10257000</v>
      </c>
      <c r="I9" s="45">
        <f t="shared" si="2"/>
        <v>0</v>
      </c>
      <c r="J9" s="44">
        <f t="shared" si="2"/>
        <v>8494000</v>
      </c>
      <c r="K9" s="45">
        <f t="shared" si="2"/>
        <v>6014652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18751000</v>
      </c>
      <c r="Q9" s="45">
        <f t="shared" si="2"/>
        <v>6014652</v>
      </c>
      <c r="R9" s="20">
        <f>IF(($H9       =0),0,((($J9       -$H9       )/$H9       )*100))</f>
        <v>-17.18826167495369</v>
      </c>
      <c r="S9" s="21">
        <f>IF(($I9       =0),0,((($K9       -$I9       )/$I9       )*100))</f>
        <v>0</v>
      </c>
      <c r="T9" s="20">
        <f>IF(($E9       =0),0,(($P9       /$E9       )*100))</f>
        <v>77.779160444665678</v>
      </c>
      <c r="U9" s="22">
        <f>IF(($E9       =0),0,(($Q9       /$E9       )*100))</f>
        <v>24.948780487804878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19483000</v>
      </c>
      <c r="C10" s="46"/>
      <c r="D10" s="46"/>
      <c r="E10" s="46">
        <f t="shared" ref="E10:E41" si="4">$B10      +$C10      +$D10</f>
        <v>19483000</v>
      </c>
      <c r="F10" s="47">
        <v>19483000</v>
      </c>
      <c r="G10" s="48">
        <v>17618000</v>
      </c>
      <c r="H10" s="47">
        <v>10257000</v>
      </c>
      <c r="I10" s="48"/>
      <c r="J10" s="47">
        <v>7294000</v>
      </c>
      <c r="K10" s="48">
        <v>6319000</v>
      </c>
      <c r="L10" s="47"/>
      <c r="M10" s="48"/>
      <c r="N10" s="47"/>
      <c r="O10" s="48"/>
      <c r="P10" s="47">
        <f t="shared" ref="P10:P41" si="5">$H10      +$J10      +$L10      +$N10</f>
        <v>17551000</v>
      </c>
      <c r="Q10" s="48">
        <f t="shared" ref="Q10:Q41" si="6">$I10      +$K10      +$M10      +$O10</f>
        <v>6319000</v>
      </c>
      <c r="R10" s="24">
        <f t="shared" ref="R10:R41" si="7">IF(($H10      =0),0,((($J10      -$H10      )/$H10      )*100))</f>
        <v>-28.887588963634592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90.083662680285386</v>
      </c>
      <c r="U10" s="26">
        <f t="shared" ref="U10:U41" si="10">IF(($E10      =0),0,(($Q10      /$E10      )*100))</f>
        <v>32.433403479956887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4625000</v>
      </c>
      <c r="C13" s="46"/>
      <c r="D13" s="46"/>
      <c r="E13" s="46">
        <f t="shared" si="4"/>
        <v>4625000</v>
      </c>
      <c r="F13" s="47">
        <v>4625000</v>
      </c>
      <c r="G13" s="48">
        <v>2500000</v>
      </c>
      <c r="H13" s="47"/>
      <c r="I13" s="48"/>
      <c r="J13" s="47">
        <v>1200000</v>
      </c>
      <c r="K13" s="48">
        <v>-304348</v>
      </c>
      <c r="L13" s="47"/>
      <c r="M13" s="48"/>
      <c r="N13" s="47"/>
      <c r="O13" s="48"/>
      <c r="P13" s="47">
        <f t="shared" si="5"/>
        <v>1200000</v>
      </c>
      <c r="Q13" s="48">
        <f t="shared" si="6"/>
        <v>-304348</v>
      </c>
      <c r="R13" s="24">
        <f t="shared" si="7"/>
        <v>0</v>
      </c>
      <c r="S13" s="25">
        <f t="shared" si="8"/>
        <v>0</v>
      </c>
      <c r="T13" s="24">
        <f t="shared" si="9"/>
        <v>25.945945945945947</v>
      </c>
      <c r="U13" s="26">
        <f t="shared" si="10"/>
        <v>-6.5804972972972973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3983000</v>
      </c>
      <c r="C27" s="43">
        <f t="shared" si="11"/>
        <v>0</v>
      </c>
      <c r="D27" s="43">
        <f t="shared" si="11"/>
        <v>0</v>
      </c>
      <c r="E27" s="43">
        <f t="shared" si="11"/>
        <v>3983000</v>
      </c>
      <c r="F27" s="44">
        <f t="shared" si="11"/>
        <v>3983000</v>
      </c>
      <c r="G27" s="45">
        <f t="shared" si="11"/>
        <v>3133000</v>
      </c>
      <c r="H27" s="44">
        <f t="shared" si="11"/>
        <v>212000</v>
      </c>
      <c r="I27" s="45">
        <f t="shared" si="11"/>
        <v>0</v>
      </c>
      <c r="J27" s="44">
        <f t="shared" si="11"/>
        <v>747000</v>
      </c>
      <c r="K27" s="45">
        <f t="shared" si="11"/>
        <v>1351661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959000</v>
      </c>
      <c r="Q27" s="45">
        <f t="shared" si="11"/>
        <v>1351661</v>
      </c>
      <c r="R27" s="20">
        <f t="shared" si="7"/>
        <v>252.35849056603774</v>
      </c>
      <c r="S27" s="21">
        <f t="shared" si="8"/>
        <v>0</v>
      </c>
      <c r="T27" s="20">
        <f t="shared" si="9"/>
        <v>24.077328646748683</v>
      </c>
      <c r="U27" s="22">
        <f t="shared" si="10"/>
        <v>33.935751945769525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>
        <v>676000</v>
      </c>
      <c r="K30" s="48">
        <v>1351661</v>
      </c>
      <c r="L30" s="47"/>
      <c r="M30" s="48"/>
      <c r="N30" s="47"/>
      <c r="O30" s="48"/>
      <c r="P30" s="47">
        <f t="shared" si="5"/>
        <v>676000</v>
      </c>
      <c r="Q30" s="48">
        <f t="shared" si="6"/>
        <v>1351661</v>
      </c>
      <c r="R30" s="24">
        <f t="shared" si="7"/>
        <v>0</v>
      </c>
      <c r="S30" s="25">
        <f t="shared" si="8"/>
        <v>0</v>
      </c>
      <c r="T30" s="24">
        <f t="shared" si="9"/>
        <v>23.719298245614034</v>
      </c>
      <c r="U30" s="26">
        <f t="shared" si="10"/>
        <v>47.426701754385967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1133000</v>
      </c>
      <c r="C32" s="46"/>
      <c r="D32" s="46"/>
      <c r="E32" s="46">
        <f t="shared" si="4"/>
        <v>1133000</v>
      </c>
      <c r="F32" s="47">
        <v>1133000</v>
      </c>
      <c r="G32" s="48">
        <v>283000</v>
      </c>
      <c r="H32" s="47">
        <v>212000</v>
      </c>
      <c r="I32" s="48"/>
      <c r="J32" s="47">
        <v>71000</v>
      </c>
      <c r="K32" s="48"/>
      <c r="L32" s="47"/>
      <c r="M32" s="48"/>
      <c r="N32" s="47"/>
      <c r="O32" s="48"/>
      <c r="P32" s="47">
        <f t="shared" si="5"/>
        <v>283000</v>
      </c>
      <c r="Q32" s="48">
        <f t="shared" si="6"/>
        <v>0</v>
      </c>
      <c r="R32" s="24">
        <f t="shared" si="7"/>
        <v>-66.509433962264154</v>
      </c>
      <c r="S32" s="25">
        <f t="shared" si="8"/>
        <v>0</v>
      </c>
      <c r="T32" s="24">
        <f t="shared" si="9"/>
        <v>24.977934686672551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121000</v>
      </c>
      <c r="C42" s="52">
        <f t="shared" si="13"/>
        <v>0</v>
      </c>
      <c r="D42" s="52">
        <f t="shared" si="13"/>
        <v>0</v>
      </c>
      <c r="E42" s="52">
        <f t="shared" si="13"/>
        <v>121000</v>
      </c>
      <c r="F42" s="53">
        <f t="shared" si="13"/>
        <v>121000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121000</v>
      </c>
      <c r="C43" s="43">
        <f t="shared" si="19"/>
        <v>0</v>
      </c>
      <c r="D43" s="43">
        <f t="shared" si="19"/>
        <v>0</v>
      </c>
      <c r="E43" s="43">
        <f t="shared" si="19"/>
        <v>121000</v>
      </c>
      <c r="F43" s="44">
        <f t="shared" si="19"/>
        <v>121000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121000</v>
      </c>
      <c r="C45" s="46"/>
      <c r="D45" s="46"/>
      <c r="E45" s="46">
        <f t="shared" si="21"/>
        <v>121000</v>
      </c>
      <c r="F45" s="47">
        <v>121000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28212000</v>
      </c>
      <c r="C58" s="43">
        <f t="shared" si="26"/>
        <v>0</v>
      </c>
      <c r="D58" s="43">
        <f t="shared" si="26"/>
        <v>0</v>
      </c>
      <c r="E58" s="43">
        <f t="shared" si="26"/>
        <v>28212000</v>
      </c>
      <c r="F58" s="44">
        <f t="shared" si="26"/>
        <v>28212000</v>
      </c>
      <c r="G58" s="45">
        <f t="shared" si="26"/>
        <v>23251000</v>
      </c>
      <c r="H58" s="44">
        <f t="shared" si="26"/>
        <v>10469000</v>
      </c>
      <c r="I58" s="45">
        <f t="shared" si="26"/>
        <v>0</v>
      </c>
      <c r="J58" s="44">
        <f t="shared" si="26"/>
        <v>9241000</v>
      </c>
      <c r="K58" s="45">
        <f t="shared" si="26"/>
        <v>7366313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19710000</v>
      </c>
      <c r="Q58" s="45">
        <f t="shared" si="26"/>
        <v>7366313</v>
      </c>
      <c r="R58" s="20">
        <f t="shared" si="14"/>
        <v>-11.729869137453434</v>
      </c>
      <c r="S58" s="21">
        <f t="shared" si="15"/>
        <v>0</v>
      </c>
      <c r="T58" s="20">
        <f t="shared" si="16"/>
        <v>69.863887707358572</v>
      </c>
      <c r="U58" s="22">
        <f t="shared" si="17"/>
        <v>26.110566425634481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28212000</v>
      </c>
      <c r="C62" s="55">
        <f t="shared" si="30"/>
        <v>0</v>
      </c>
      <c r="D62" s="55">
        <f t="shared" si="30"/>
        <v>0</v>
      </c>
      <c r="E62" s="55">
        <f t="shared" si="30"/>
        <v>28212000</v>
      </c>
      <c r="F62" s="56">
        <f t="shared" si="30"/>
        <v>28212000</v>
      </c>
      <c r="G62" s="57">
        <f t="shared" si="30"/>
        <v>23251000</v>
      </c>
      <c r="H62" s="56">
        <f t="shared" si="30"/>
        <v>10469000</v>
      </c>
      <c r="I62" s="57">
        <f t="shared" si="30"/>
        <v>0</v>
      </c>
      <c r="J62" s="56">
        <f t="shared" si="30"/>
        <v>9241000</v>
      </c>
      <c r="K62" s="57">
        <f t="shared" si="30"/>
        <v>7366313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19710000</v>
      </c>
      <c r="Q62" s="57">
        <f t="shared" si="30"/>
        <v>7366313</v>
      </c>
      <c r="R62" s="38">
        <f t="shared" si="14"/>
        <v>-11.729869137453434</v>
      </c>
      <c r="S62" s="39">
        <f t="shared" si="15"/>
        <v>0</v>
      </c>
      <c r="T62" s="38">
        <f t="shared" si="16"/>
        <v>69.863887707358572</v>
      </c>
      <c r="U62" s="39">
        <f t="shared" si="17"/>
        <v>26.110566425634481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23725000</v>
      </c>
      <c r="C8" s="40">
        <f t="shared" si="0"/>
        <v>0</v>
      </c>
      <c r="D8" s="40">
        <f t="shared" si="0"/>
        <v>0</v>
      </c>
      <c r="E8" s="40">
        <f t="shared" si="0"/>
        <v>23725000</v>
      </c>
      <c r="F8" s="41">
        <f t="shared" si="0"/>
        <v>23725000</v>
      </c>
      <c r="G8" s="42">
        <f t="shared" si="0"/>
        <v>6157000</v>
      </c>
      <c r="H8" s="41">
        <f t="shared" si="0"/>
        <v>912000</v>
      </c>
      <c r="I8" s="42">
        <f t="shared" si="0"/>
        <v>0</v>
      </c>
      <c r="J8" s="41">
        <f t="shared" si="0"/>
        <v>2177000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3089000</v>
      </c>
      <c r="Q8" s="42">
        <f t="shared" si="0"/>
        <v>0</v>
      </c>
      <c r="R8" s="16">
        <f>IF(($H8       =0),0,((($J8       -$H8       )/$H8       )*100))</f>
        <v>138.70614035087718</v>
      </c>
      <c r="S8" s="17">
        <f>IF(($I8       =0),0,((($K8       -$I8       )/$I8       )*100))</f>
        <v>0</v>
      </c>
      <c r="T8" s="16">
        <f>IF(($E8       =0),0,(($P8       /$E8       )*100))</f>
        <v>13.020021074815597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19531000</v>
      </c>
      <c r="C9" s="43">
        <f t="shared" si="2"/>
        <v>0</v>
      </c>
      <c r="D9" s="43">
        <f t="shared" si="2"/>
        <v>0</v>
      </c>
      <c r="E9" s="43">
        <f t="shared" si="2"/>
        <v>19531000</v>
      </c>
      <c r="F9" s="44">
        <f t="shared" si="2"/>
        <v>19531000</v>
      </c>
      <c r="G9" s="45">
        <f t="shared" si="2"/>
        <v>2291000</v>
      </c>
      <c r="H9" s="44">
        <f t="shared" si="2"/>
        <v>0</v>
      </c>
      <c r="I9" s="45">
        <f t="shared" si="2"/>
        <v>0</v>
      </c>
      <c r="J9" s="44">
        <f t="shared" si="2"/>
        <v>1538000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1538000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7.8746607956581833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17931000</v>
      </c>
      <c r="C10" s="46"/>
      <c r="D10" s="46"/>
      <c r="E10" s="46">
        <f t="shared" ref="E10:E41" si="4">$B10      +$C10      +$D10</f>
        <v>17931000</v>
      </c>
      <c r="F10" s="47">
        <v>17931000</v>
      </c>
      <c r="G10" s="48">
        <v>1491000</v>
      </c>
      <c r="H10" s="47"/>
      <c r="I10" s="48"/>
      <c r="J10" s="47">
        <v>1338000</v>
      </c>
      <c r="K10" s="48"/>
      <c r="L10" s="47"/>
      <c r="M10" s="48"/>
      <c r="N10" s="47"/>
      <c r="O10" s="48"/>
      <c r="P10" s="47">
        <f t="shared" ref="P10:P41" si="5">$H10      +$J10      +$L10      +$N10</f>
        <v>1338000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7.4619374268027432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1600000</v>
      </c>
      <c r="C13" s="46"/>
      <c r="D13" s="46"/>
      <c r="E13" s="46">
        <f t="shared" si="4"/>
        <v>1600000</v>
      </c>
      <c r="F13" s="47">
        <v>1600000</v>
      </c>
      <c r="G13" s="48">
        <v>800000</v>
      </c>
      <c r="H13" s="47"/>
      <c r="I13" s="48"/>
      <c r="J13" s="47">
        <v>200000</v>
      </c>
      <c r="K13" s="48"/>
      <c r="L13" s="47"/>
      <c r="M13" s="48"/>
      <c r="N13" s="47"/>
      <c r="O13" s="48"/>
      <c r="P13" s="47">
        <f t="shared" si="5"/>
        <v>200000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12.5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4194000</v>
      </c>
      <c r="C27" s="43">
        <f t="shared" si="11"/>
        <v>0</v>
      </c>
      <c r="D27" s="43">
        <f t="shared" si="11"/>
        <v>0</v>
      </c>
      <c r="E27" s="43">
        <f t="shared" si="11"/>
        <v>4194000</v>
      </c>
      <c r="F27" s="44">
        <f t="shared" si="11"/>
        <v>4194000</v>
      </c>
      <c r="G27" s="45">
        <f t="shared" si="11"/>
        <v>3866000</v>
      </c>
      <c r="H27" s="44">
        <f t="shared" si="11"/>
        <v>912000</v>
      </c>
      <c r="I27" s="45">
        <f t="shared" si="11"/>
        <v>0</v>
      </c>
      <c r="J27" s="44">
        <f t="shared" si="11"/>
        <v>639000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1551000</v>
      </c>
      <c r="Q27" s="45">
        <f t="shared" si="11"/>
        <v>0</v>
      </c>
      <c r="R27" s="20">
        <f t="shared" si="7"/>
        <v>-29.934210526315791</v>
      </c>
      <c r="S27" s="21">
        <f t="shared" si="8"/>
        <v>0</v>
      </c>
      <c r="T27" s="20">
        <f t="shared" si="9"/>
        <v>36.98140200286123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261000</v>
      </c>
      <c r="I30" s="48"/>
      <c r="J30" s="47">
        <v>524000</v>
      </c>
      <c r="K30" s="48"/>
      <c r="L30" s="47"/>
      <c r="M30" s="48"/>
      <c r="N30" s="47"/>
      <c r="O30" s="48"/>
      <c r="P30" s="47">
        <f t="shared" si="5"/>
        <v>785000</v>
      </c>
      <c r="Q30" s="48">
        <f t="shared" si="6"/>
        <v>0</v>
      </c>
      <c r="R30" s="24">
        <f t="shared" si="7"/>
        <v>100.76628352490422</v>
      </c>
      <c r="S30" s="25">
        <f t="shared" si="8"/>
        <v>0</v>
      </c>
      <c r="T30" s="24">
        <f t="shared" si="9"/>
        <v>25.322580645161292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1094000</v>
      </c>
      <c r="C32" s="46"/>
      <c r="D32" s="46"/>
      <c r="E32" s="46">
        <f t="shared" si="4"/>
        <v>1094000</v>
      </c>
      <c r="F32" s="47">
        <v>1094000</v>
      </c>
      <c r="G32" s="48">
        <v>766000</v>
      </c>
      <c r="H32" s="47">
        <v>651000</v>
      </c>
      <c r="I32" s="48"/>
      <c r="J32" s="47">
        <v>115000</v>
      </c>
      <c r="K32" s="48"/>
      <c r="L32" s="47"/>
      <c r="M32" s="48"/>
      <c r="N32" s="47"/>
      <c r="O32" s="48"/>
      <c r="P32" s="47">
        <f t="shared" si="5"/>
        <v>766000</v>
      </c>
      <c r="Q32" s="48">
        <f t="shared" si="6"/>
        <v>0</v>
      </c>
      <c r="R32" s="24">
        <f t="shared" si="7"/>
        <v>-82.334869431643625</v>
      </c>
      <c r="S32" s="25">
        <f t="shared" si="8"/>
        <v>0</v>
      </c>
      <c r="T32" s="24">
        <f t="shared" si="9"/>
        <v>70.018281535648995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285000</v>
      </c>
      <c r="C42" s="52">
        <f t="shared" si="13"/>
        <v>0</v>
      </c>
      <c r="D42" s="52">
        <f t="shared" si="13"/>
        <v>0</v>
      </c>
      <c r="E42" s="52">
        <f t="shared" si="13"/>
        <v>285000</v>
      </c>
      <c r="F42" s="53">
        <f t="shared" si="13"/>
        <v>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285000</v>
      </c>
      <c r="C43" s="43">
        <f t="shared" si="19"/>
        <v>0</v>
      </c>
      <c r="D43" s="43">
        <f t="shared" si="19"/>
        <v>0</v>
      </c>
      <c r="E43" s="43">
        <f t="shared" si="19"/>
        <v>285000</v>
      </c>
      <c r="F43" s="44">
        <f t="shared" si="19"/>
        <v>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285000</v>
      </c>
      <c r="C45" s="46"/>
      <c r="D45" s="46"/>
      <c r="E45" s="46">
        <f t="shared" si="21"/>
        <v>285000</v>
      </c>
      <c r="F45" s="47">
        <v>285000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24010000</v>
      </c>
      <c r="C58" s="43">
        <f t="shared" si="26"/>
        <v>0</v>
      </c>
      <c r="D58" s="43">
        <f t="shared" si="26"/>
        <v>0</v>
      </c>
      <c r="E58" s="43">
        <f t="shared" si="26"/>
        <v>24010000</v>
      </c>
      <c r="F58" s="44">
        <f t="shared" si="26"/>
        <v>24010000</v>
      </c>
      <c r="G58" s="45">
        <f t="shared" si="26"/>
        <v>6157000</v>
      </c>
      <c r="H58" s="44">
        <f t="shared" si="26"/>
        <v>912000</v>
      </c>
      <c r="I58" s="45">
        <f t="shared" si="26"/>
        <v>0</v>
      </c>
      <c r="J58" s="44">
        <f t="shared" si="26"/>
        <v>2177000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3089000</v>
      </c>
      <c r="Q58" s="45">
        <f t="shared" si="26"/>
        <v>0</v>
      </c>
      <c r="R58" s="20">
        <f t="shared" si="14"/>
        <v>138.70614035087718</v>
      </c>
      <c r="S58" s="21">
        <f t="shared" si="15"/>
        <v>0</v>
      </c>
      <c r="T58" s="20">
        <f t="shared" si="16"/>
        <v>12.865472719700124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24010000</v>
      </c>
      <c r="C62" s="55">
        <f t="shared" si="30"/>
        <v>0</v>
      </c>
      <c r="D62" s="55">
        <f t="shared" si="30"/>
        <v>0</v>
      </c>
      <c r="E62" s="55">
        <f t="shared" si="30"/>
        <v>24010000</v>
      </c>
      <c r="F62" s="56">
        <f t="shared" si="30"/>
        <v>24010000</v>
      </c>
      <c r="G62" s="57">
        <f t="shared" si="30"/>
        <v>6157000</v>
      </c>
      <c r="H62" s="56">
        <f t="shared" si="30"/>
        <v>912000</v>
      </c>
      <c r="I62" s="57">
        <f t="shared" si="30"/>
        <v>0</v>
      </c>
      <c r="J62" s="56">
        <f t="shared" si="30"/>
        <v>2177000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3089000</v>
      </c>
      <c r="Q62" s="57">
        <f t="shared" si="30"/>
        <v>0</v>
      </c>
      <c r="R62" s="38">
        <f t="shared" si="14"/>
        <v>138.70614035087718</v>
      </c>
      <c r="S62" s="39">
        <f t="shared" si="15"/>
        <v>0</v>
      </c>
      <c r="T62" s="38">
        <f t="shared" si="16"/>
        <v>12.865472719700124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62839000</v>
      </c>
      <c r="C8" s="40">
        <f t="shared" si="0"/>
        <v>0</v>
      </c>
      <c r="D8" s="40">
        <f t="shared" si="0"/>
        <v>0</v>
      </c>
      <c r="E8" s="40">
        <f t="shared" si="0"/>
        <v>62839000</v>
      </c>
      <c r="F8" s="41">
        <f t="shared" si="0"/>
        <v>62839000</v>
      </c>
      <c r="G8" s="42">
        <f t="shared" si="0"/>
        <v>50882000</v>
      </c>
      <c r="H8" s="41">
        <f t="shared" si="0"/>
        <v>14473000</v>
      </c>
      <c r="I8" s="42">
        <f t="shared" si="0"/>
        <v>0</v>
      </c>
      <c r="J8" s="41">
        <f t="shared" si="0"/>
        <v>24142000</v>
      </c>
      <c r="K8" s="42">
        <f t="shared" si="0"/>
        <v>24938554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38615000</v>
      </c>
      <c r="Q8" s="42">
        <f t="shared" si="0"/>
        <v>24938554</v>
      </c>
      <c r="R8" s="16">
        <f>IF(($H8       =0),0,((($J8       -$H8       )/$H8       )*100))</f>
        <v>66.807158156567397</v>
      </c>
      <c r="S8" s="17">
        <f>IF(($I8       =0),0,((($K8       -$I8       )/$I8       )*100))</f>
        <v>0</v>
      </c>
      <c r="T8" s="16">
        <f>IF(($E8       =0),0,(($P8       /$E8       )*100))</f>
        <v>61.450691449577491</v>
      </c>
      <c r="U8" s="18">
        <f>IF(($E8       =0),0,(($Q8       /$E8       )*100))</f>
        <v>39.686427218765417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56510000</v>
      </c>
      <c r="C9" s="43">
        <f t="shared" si="2"/>
        <v>0</v>
      </c>
      <c r="D9" s="43">
        <f t="shared" si="2"/>
        <v>0</v>
      </c>
      <c r="E9" s="43">
        <f t="shared" si="2"/>
        <v>56510000</v>
      </c>
      <c r="F9" s="44">
        <f t="shared" si="2"/>
        <v>56510000</v>
      </c>
      <c r="G9" s="45">
        <f t="shared" si="2"/>
        <v>45522000</v>
      </c>
      <c r="H9" s="44">
        <f t="shared" si="2"/>
        <v>12567000</v>
      </c>
      <c r="I9" s="45">
        <f t="shared" si="2"/>
        <v>0</v>
      </c>
      <c r="J9" s="44">
        <f t="shared" si="2"/>
        <v>22738000</v>
      </c>
      <c r="K9" s="45">
        <f t="shared" si="2"/>
        <v>20784408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35305000</v>
      </c>
      <c r="Q9" s="45">
        <f t="shared" si="2"/>
        <v>20784408</v>
      </c>
      <c r="R9" s="20">
        <f>IF(($H9       =0),0,((($J9       -$H9       )/$H9       )*100))</f>
        <v>80.934192726983369</v>
      </c>
      <c r="S9" s="21">
        <f>IF(($I9       =0),0,((($K9       -$I9       )/$I9       )*100))</f>
        <v>0</v>
      </c>
      <c r="T9" s="20">
        <f>IF(($E9       =0),0,(($P9       /$E9       )*100))</f>
        <v>62.475668023358701</v>
      </c>
      <c r="U9" s="22">
        <f>IF(($E9       =0),0,(($Q9       /$E9       )*100))</f>
        <v>36.780053087949035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56510000</v>
      </c>
      <c r="C10" s="46"/>
      <c r="D10" s="46"/>
      <c r="E10" s="46">
        <f t="shared" ref="E10:E41" si="4">$B10      +$C10      +$D10</f>
        <v>56510000</v>
      </c>
      <c r="F10" s="47">
        <v>56510000</v>
      </c>
      <c r="G10" s="48">
        <v>45522000</v>
      </c>
      <c r="H10" s="47">
        <v>12567000</v>
      </c>
      <c r="I10" s="48"/>
      <c r="J10" s="47">
        <v>22738000</v>
      </c>
      <c r="K10" s="48">
        <v>20784408</v>
      </c>
      <c r="L10" s="47"/>
      <c r="M10" s="48"/>
      <c r="N10" s="47"/>
      <c r="O10" s="48"/>
      <c r="P10" s="47">
        <f t="shared" ref="P10:P41" si="5">$H10      +$J10      +$L10      +$N10</f>
        <v>35305000</v>
      </c>
      <c r="Q10" s="48">
        <f t="shared" ref="Q10:Q41" si="6">$I10      +$K10      +$M10      +$O10</f>
        <v>20784408</v>
      </c>
      <c r="R10" s="24">
        <f t="shared" ref="R10:R41" si="7">IF(($H10      =0),0,((($J10      -$H10      )/$H10      )*100))</f>
        <v>80.934192726983369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62.475668023358701</v>
      </c>
      <c r="U10" s="26">
        <f t="shared" ref="U10:U41" si="10">IF(($E10      =0),0,(($Q10      /$E10      )*100))</f>
        <v>36.780053087949035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6329000</v>
      </c>
      <c r="C27" s="43">
        <f t="shared" si="11"/>
        <v>0</v>
      </c>
      <c r="D27" s="43">
        <f t="shared" si="11"/>
        <v>0</v>
      </c>
      <c r="E27" s="43">
        <f t="shared" si="11"/>
        <v>6329000</v>
      </c>
      <c r="F27" s="44">
        <f t="shared" si="11"/>
        <v>6329000</v>
      </c>
      <c r="G27" s="45">
        <f t="shared" si="11"/>
        <v>5360000</v>
      </c>
      <c r="H27" s="44">
        <f t="shared" si="11"/>
        <v>1906000</v>
      </c>
      <c r="I27" s="45">
        <f t="shared" si="11"/>
        <v>0</v>
      </c>
      <c r="J27" s="44">
        <f t="shared" si="11"/>
        <v>1404000</v>
      </c>
      <c r="K27" s="45">
        <f t="shared" si="11"/>
        <v>4154146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3310000</v>
      </c>
      <c r="Q27" s="45">
        <f t="shared" si="11"/>
        <v>4154146</v>
      </c>
      <c r="R27" s="20">
        <f t="shared" si="7"/>
        <v>-26.337880377754459</v>
      </c>
      <c r="S27" s="21">
        <f t="shared" si="8"/>
        <v>0</v>
      </c>
      <c r="T27" s="20">
        <f t="shared" si="9"/>
        <v>52.298941380944854</v>
      </c>
      <c r="U27" s="22">
        <f t="shared" si="10"/>
        <v>65.636688260388681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1159000</v>
      </c>
      <c r="K30" s="48">
        <v>893045</v>
      </c>
      <c r="L30" s="47"/>
      <c r="M30" s="48"/>
      <c r="N30" s="47"/>
      <c r="O30" s="48"/>
      <c r="P30" s="47">
        <f t="shared" si="5"/>
        <v>1159000</v>
      </c>
      <c r="Q30" s="48">
        <f t="shared" si="6"/>
        <v>893045</v>
      </c>
      <c r="R30" s="24">
        <f t="shared" si="7"/>
        <v>0</v>
      </c>
      <c r="S30" s="25">
        <f t="shared" si="8"/>
        <v>0</v>
      </c>
      <c r="T30" s="24">
        <f t="shared" si="9"/>
        <v>37.387096774193552</v>
      </c>
      <c r="U30" s="26">
        <f t="shared" si="10"/>
        <v>28.807903225806452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3229000</v>
      </c>
      <c r="C32" s="46"/>
      <c r="D32" s="46"/>
      <c r="E32" s="46">
        <f t="shared" si="4"/>
        <v>3229000</v>
      </c>
      <c r="F32" s="47">
        <v>3229000</v>
      </c>
      <c r="G32" s="48">
        <v>2260000</v>
      </c>
      <c r="H32" s="47">
        <v>1906000</v>
      </c>
      <c r="I32" s="48"/>
      <c r="J32" s="47">
        <v>245000</v>
      </c>
      <c r="K32" s="48">
        <v>3261101</v>
      </c>
      <c r="L32" s="47"/>
      <c r="M32" s="48"/>
      <c r="N32" s="47"/>
      <c r="O32" s="48"/>
      <c r="P32" s="47">
        <f t="shared" si="5"/>
        <v>2151000</v>
      </c>
      <c r="Q32" s="48">
        <f t="shared" si="6"/>
        <v>3261101</v>
      </c>
      <c r="R32" s="24">
        <f t="shared" si="7"/>
        <v>-87.145855194123826</v>
      </c>
      <c r="S32" s="25">
        <f t="shared" si="8"/>
        <v>0</v>
      </c>
      <c r="T32" s="24">
        <f t="shared" si="9"/>
        <v>66.615051099411588</v>
      </c>
      <c r="U32" s="26">
        <f t="shared" si="10"/>
        <v>100.99414679467327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96172000</v>
      </c>
      <c r="C42" s="52">
        <f t="shared" si="13"/>
        <v>0</v>
      </c>
      <c r="D42" s="52">
        <f t="shared" si="13"/>
        <v>0</v>
      </c>
      <c r="E42" s="52">
        <f t="shared" si="13"/>
        <v>96172000</v>
      </c>
      <c r="F42" s="53">
        <f t="shared" si="13"/>
        <v>96172000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96172000</v>
      </c>
      <c r="C43" s="43">
        <f t="shared" si="19"/>
        <v>0</v>
      </c>
      <c r="D43" s="43">
        <f t="shared" si="19"/>
        <v>0</v>
      </c>
      <c r="E43" s="43">
        <f t="shared" si="19"/>
        <v>96172000</v>
      </c>
      <c r="F43" s="44">
        <f t="shared" si="19"/>
        <v>96172000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96172000</v>
      </c>
      <c r="C45" s="46"/>
      <c r="D45" s="46"/>
      <c r="E45" s="46">
        <f t="shared" si="21"/>
        <v>96172000</v>
      </c>
      <c r="F45" s="47">
        <v>96172000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159011000</v>
      </c>
      <c r="C58" s="43">
        <f t="shared" si="26"/>
        <v>0</v>
      </c>
      <c r="D58" s="43">
        <f t="shared" si="26"/>
        <v>0</v>
      </c>
      <c r="E58" s="43">
        <f t="shared" si="26"/>
        <v>159011000</v>
      </c>
      <c r="F58" s="44">
        <f t="shared" si="26"/>
        <v>159011000</v>
      </c>
      <c r="G58" s="45">
        <f t="shared" si="26"/>
        <v>50882000</v>
      </c>
      <c r="H58" s="44">
        <f t="shared" si="26"/>
        <v>14473000</v>
      </c>
      <c r="I58" s="45">
        <f t="shared" si="26"/>
        <v>0</v>
      </c>
      <c r="J58" s="44">
        <f t="shared" si="26"/>
        <v>24142000</v>
      </c>
      <c r="K58" s="45">
        <f t="shared" si="26"/>
        <v>24938554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38615000</v>
      </c>
      <c r="Q58" s="45">
        <f t="shared" si="26"/>
        <v>24938554</v>
      </c>
      <c r="R58" s="20">
        <f t="shared" si="14"/>
        <v>66.807158156567397</v>
      </c>
      <c r="S58" s="21">
        <f t="shared" si="15"/>
        <v>0</v>
      </c>
      <c r="T58" s="20">
        <f t="shared" si="16"/>
        <v>24.28448346340819</v>
      </c>
      <c r="U58" s="22">
        <f t="shared" si="17"/>
        <v>15.683540132443669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159011000</v>
      </c>
      <c r="C62" s="55">
        <f t="shared" si="30"/>
        <v>0</v>
      </c>
      <c r="D62" s="55">
        <f t="shared" si="30"/>
        <v>0</v>
      </c>
      <c r="E62" s="55">
        <f t="shared" si="30"/>
        <v>159011000</v>
      </c>
      <c r="F62" s="56">
        <f t="shared" si="30"/>
        <v>159011000</v>
      </c>
      <c r="G62" s="57">
        <f t="shared" si="30"/>
        <v>50882000</v>
      </c>
      <c r="H62" s="56">
        <f t="shared" si="30"/>
        <v>14473000</v>
      </c>
      <c r="I62" s="57">
        <f t="shared" si="30"/>
        <v>0</v>
      </c>
      <c r="J62" s="56">
        <f t="shared" si="30"/>
        <v>24142000</v>
      </c>
      <c r="K62" s="57">
        <f t="shared" si="30"/>
        <v>24938554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38615000</v>
      </c>
      <c r="Q62" s="57">
        <f t="shared" si="30"/>
        <v>24938554</v>
      </c>
      <c r="R62" s="38">
        <f t="shared" si="14"/>
        <v>66.807158156567397</v>
      </c>
      <c r="S62" s="39">
        <f t="shared" si="15"/>
        <v>0</v>
      </c>
      <c r="T62" s="38">
        <f t="shared" si="16"/>
        <v>24.28448346340819</v>
      </c>
      <c r="U62" s="39">
        <f t="shared" si="17"/>
        <v>15.683540132443669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33348000</v>
      </c>
      <c r="C8" s="40">
        <f t="shared" si="0"/>
        <v>0</v>
      </c>
      <c r="D8" s="40">
        <f t="shared" si="0"/>
        <v>0</v>
      </c>
      <c r="E8" s="40">
        <f t="shared" si="0"/>
        <v>33348000</v>
      </c>
      <c r="F8" s="41">
        <f t="shared" si="0"/>
        <v>33348000</v>
      </c>
      <c r="G8" s="42">
        <f t="shared" si="0"/>
        <v>27826000</v>
      </c>
      <c r="H8" s="41">
        <f t="shared" si="0"/>
        <v>4756000</v>
      </c>
      <c r="I8" s="42">
        <f t="shared" si="0"/>
        <v>-6264</v>
      </c>
      <c r="J8" s="41">
        <f t="shared" si="0"/>
        <v>18659000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23415000</v>
      </c>
      <c r="Q8" s="42">
        <f t="shared" si="0"/>
        <v>-6264</v>
      </c>
      <c r="R8" s="16">
        <f>IF(($H8       =0),0,((($J8       -$H8       )/$H8       )*100))</f>
        <v>292.32548359966358</v>
      </c>
      <c r="S8" s="17">
        <f>IF(($I8       =0),0,((($K8       -$I8       )/$I8       )*100))</f>
        <v>-100</v>
      </c>
      <c r="T8" s="16">
        <f>IF(($E8       =0),0,(($P8       /$E8       )*100))</f>
        <v>70.214105793450869</v>
      </c>
      <c r="U8" s="18">
        <f>IF(($E8       =0),0,(($Q8       /$E8       )*100))</f>
        <v>-1.8783735156531124E-2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16840000</v>
      </c>
      <c r="C9" s="43">
        <f t="shared" si="2"/>
        <v>0</v>
      </c>
      <c r="D9" s="43">
        <f t="shared" si="2"/>
        <v>0</v>
      </c>
      <c r="E9" s="43">
        <f t="shared" si="2"/>
        <v>16840000</v>
      </c>
      <c r="F9" s="44">
        <f t="shared" si="2"/>
        <v>16840000</v>
      </c>
      <c r="G9" s="45">
        <f t="shared" si="2"/>
        <v>12030000</v>
      </c>
      <c r="H9" s="44">
        <f t="shared" si="2"/>
        <v>0</v>
      </c>
      <c r="I9" s="45">
        <f t="shared" si="2"/>
        <v>0</v>
      </c>
      <c r="J9" s="44">
        <f t="shared" si="2"/>
        <v>9798000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9798000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58.182897862232771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16840000</v>
      </c>
      <c r="C10" s="46"/>
      <c r="D10" s="46"/>
      <c r="E10" s="46">
        <f t="shared" ref="E10:E41" si="4">$B10      +$C10      +$D10</f>
        <v>16840000</v>
      </c>
      <c r="F10" s="47">
        <v>16840000</v>
      </c>
      <c r="G10" s="48">
        <v>12030000</v>
      </c>
      <c r="H10" s="47"/>
      <c r="I10" s="48"/>
      <c r="J10" s="47">
        <v>9798000</v>
      </c>
      <c r="K10" s="48"/>
      <c r="L10" s="47"/>
      <c r="M10" s="48"/>
      <c r="N10" s="47"/>
      <c r="O10" s="48"/>
      <c r="P10" s="47">
        <f t="shared" ref="P10:P41" si="5">$H10      +$J10      +$L10      +$N10</f>
        <v>9798000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58.182897862232771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16508000</v>
      </c>
      <c r="C27" s="43">
        <f t="shared" si="11"/>
        <v>0</v>
      </c>
      <c r="D27" s="43">
        <f t="shared" si="11"/>
        <v>0</v>
      </c>
      <c r="E27" s="43">
        <f t="shared" si="11"/>
        <v>16508000</v>
      </c>
      <c r="F27" s="44">
        <f t="shared" si="11"/>
        <v>16508000</v>
      </c>
      <c r="G27" s="45">
        <f t="shared" si="11"/>
        <v>15796000</v>
      </c>
      <c r="H27" s="44">
        <f t="shared" si="11"/>
        <v>4756000</v>
      </c>
      <c r="I27" s="45">
        <f t="shared" si="11"/>
        <v>-6264</v>
      </c>
      <c r="J27" s="44">
        <f t="shared" si="11"/>
        <v>8861000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13617000</v>
      </c>
      <c r="Q27" s="45">
        <f t="shared" si="11"/>
        <v>-6264</v>
      </c>
      <c r="R27" s="20">
        <f t="shared" si="7"/>
        <v>86.312026913372591</v>
      </c>
      <c r="S27" s="21">
        <f t="shared" si="8"/>
        <v>-100</v>
      </c>
      <c r="T27" s="20">
        <f t="shared" si="9"/>
        <v>82.487278895081175</v>
      </c>
      <c r="U27" s="22">
        <f t="shared" si="10"/>
        <v>-3.7945238672158953E-2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2111000</v>
      </c>
      <c r="I30" s="48"/>
      <c r="J30" s="47">
        <v>564000</v>
      </c>
      <c r="K30" s="48"/>
      <c r="L30" s="47"/>
      <c r="M30" s="48"/>
      <c r="N30" s="47"/>
      <c r="O30" s="48"/>
      <c r="P30" s="47">
        <f t="shared" si="5"/>
        <v>2675000</v>
      </c>
      <c r="Q30" s="48">
        <f t="shared" si="6"/>
        <v>0</v>
      </c>
      <c r="R30" s="24">
        <f t="shared" si="7"/>
        <v>-73.28280435812411</v>
      </c>
      <c r="S30" s="25">
        <f t="shared" si="8"/>
        <v>0</v>
      </c>
      <c r="T30" s="24">
        <f t="shared" si="9"/>
        <v>86.290322580645167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232000</v>
      </c>
      <c r="I32" s="48">
        <v>-6264</v>
      </c>
      <c r="J32" s="47"/>
      <c r="K32" s="48"/>
      <c r="L32" s="47"/>
      <c r="M32" s="48"/>
      <c r="N32" s="47"/>
      <c r="O32" s="48"/>
      <c r="P32" s="47">
        <f t="shared" si="5"/>
        <v>232000</v>
      </c>
      <c r="Q32" s="48">
        <f t="shared" si="6"/>
        <v>-6264</v>
      </c>
      <c r="R32" s="24">
        <f t="shared" si="7"/>
        <v>-100</v>
      </c>
      <c r="S32" s="25">
        <f t="shared" si="8"/>
        <v>-100</v>
      </c>
      <c r="T32" s="24">
        <f t="shared" si="9"/>
        <v>24.421052631578945</v>
      </c>
      <c r="U32" s="26">
        <f t="shared" si="10"/>
        <v>-0.6593684210526316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12458000</v>
      </c>
      <c r="C36" s="46"/>
      <c r="D36" s="46"/>
      <c r="E36" s="46">
        <f t="shared" si="4"/>
        <v>12458000</v>
      </c>
      <c r="F36" s="47">
        <v>12458000</v>
      </c>
      <c r="G36" s="48">
        <v>12458000</v>
      </c>
      <c r="H36" s="47">
        <v>2413000</v>
      </c>
      <c r="I36" s="48"/>
      <c r="J36" s="47">
        <v>8297000</v>
      </c>
      <c r="K36" s="48"/>
      <c r="L36" s="47"/>
      <c r="M36" s="48"/>
      <c r="N36" s="47"/>
      <c r="O36" s="48"/>
      <c r="P36" s="47">
        <f t="shared" si="5"/>
        <v>10710000</v>
      </c>
      <c r="Q36" s="48">
        <f t="shared" si="6"/>
        <v>0</v>
      </c>
      <c r="R36" s="24">
        <f t="shared" si="7"/>
        <v>243.84583506009116</v>
      </c>
      <c r="S36" s="25">
        <f t="shared" si="8"/>
        <v>0</v>
      </c>
      <c r="T36" s="24">
        <f t="shared" si="9"/>
        <v>85.968855353989397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25589000</v>
      </c>
      <c r="C42" s="52">
        <f t="shared" si="13"/>
        <v>0</v>
      </c>
      <c r="D42" s="52">
        <f t="shared" si="13"/>
        <v>0</v>
      </c>
      <c r="E42" s="52">
        <f t="shared" si="13"/>
        <v>25589000</v>
      </c>
      <c r="F42" s="53">
        <f t="shared" si="13"/>
        <v>25589000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25589000</v>
      </c>
      <c r="C43" s="43">
        <f t="shared" si="19"/>
        <v>0</v>
      </c>
      <c r="D43" s="43">
        <f t="shared" si="19"/>
        <v>0</v>
      </c>
      <c r="E43" s="43">
        <f t="shared" si="19"/>
        <v>25589000</v>
      </c>
      <c r="F43" s="44">
        <f t="shared" si="19"/>
        <v>25589000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25589000</v>
      </c>
      <c r="C45" s="46"/>
      <c r="D45" s="46"/>
      <c r="E45" s="46">
        <f t="shared" si="21"/>
        <v>25589000</v>
      </c>
      <c r="F45" s="47">
        <v>25589000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58937000</v>
      </c>
      <c r="C58" s="43">
        <f t="shared" si="26"/>
        <v>0</v>
      </c>
      <c r="D58" s="43">
        <f t="shared" si="26"/>
        <v>0</v>
      </c>
      <c r="E58" s="43">
        <f t="shared" si="26"/>
        <v>58937000</v>
      </c>
      <c r="F58" s="44">
        <f t="shared" si="26"/>
        <v>58937000</v>
      </c>
      <c r="G58" s="45">
        <f t="shared" si="26"/>
        <v>27826000</v>
      </c>
      <c r="H58" s="44">
        <f t="shared" si="26"/>
        <v>4756000</v>
      </c>
      <c r="I58" s="45">
        <f t="shared" si="26"/>
        <v>-6264</v>
      </c>
      <c r="J58" s="44">
        <f t="shared" si="26"/>
        <v>18659000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23415000</v>
      </c>
      <c r="Q58" s="45">
        <f t="shared" si="26"/>
        <v>-6264</v>
      </c>
      <c r="R58" s="20">
        <f t="shared" si="14"/>
        <v>292.32548359966358</v>
      </c>
      <c r="S58" s="21">
        <f t="shared" si="15"/>
        <v>-100</v>
      </c>
      <c r="T58" s="20">
        <f t="shared" si="16"/>
        <v>39.728863023228193</v>
      </c>
      <c r="U58" s="22">
        <f t="shared" si="17"/>
        <v>-1.0628298013132666E-2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58937000</v>
      </c>
      <c r="C62" s="55">
        <f t="shared" si="30"/>
        <v>0</v>
      </c>
      <c r="D62" s="55">
        <f t="shared" si="30"/>
        <v>0</v>
      </c>
      <c r="E62" s="55">
        <f t="shared" si="30"/>
        <v>58937000</v>
      </c>
      <c r="F62" s="56">
        <f t="shared" si="30"/>
        <v>58937000</v>
      </c>
      <c r="G62" s="57">
        <f t="shared" si="30"/>
        <v>27826000</v>
      </c>
      <c r="H62" s="56">
        <f t="shared" si="30"/>
        <v>4756000</v>
      </c>
      <c r="I62" s="57">
        <f t="shared" si="30"/>
        <v>-6264</v>
      </c>
      <c r="J62" s="56">
        <f t="shared" si="30"/>
        <v>18659000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23415000</v>
      </c>
      <c r="Q62" s="57">
        <f t="shared" si="30"/>
        <v>-6264</v>
      </c>
      <c r="R62" s="38">
        <f t="shared" si="14"/>
        <v>292.32548359966358</v>
      </c>
      <c r="S62" s="39">
        <f t="shared" si="15"/>
        <v>-100</v>
      </c>
      <c r="T62" s="38">
        <f t="shared" si="16"/>
        <v>39.728863023228193</v>
      </c>
      <c r="U62" s="39">
        <f t="shared" si="17"/>
        <v>-1.0628298013132666E-2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380128000</v>
      </c>
      <c r="C8" s="40">
        <f t="shared" si="0"/>
        <v>0</v>
      </c>
      <c r="D8" s="40">
        <f t="shared" si="0"/>
        <v>0</v>
      </c>
      <c r="E8" s="40">
        <f t="shared" si="0"/>
        <v>380128000</v>
      </c>
      <c r="F8" s="41">
        <f t="shared" si="0"/>
        <v>380128000</v>
      </c>
      <c r="G8" s="42">
        <f t="shared" si="0"/>
        <v>134395000</v>
      </c>
      <c r="H8" s="41">
        <f t="shared" si="0"/>
        <v>6640000</v>
      </c>
      <c r="I8" s="42">
        <f t="shared" si="0"/>
        <v>19746260</v>
      </c>
      <c r="J8" s="41">
        <f t="shared" si="0"/>
        <v>65597000</v>
      </c>
      <c r="K8" s="42">
        <f t="shared" si="0"/>
        <v>72475650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72237000</v>
      </c>
      <c r="Q8" s="42">
        <f t="shared" si="0"/>
        <v>92221910</v>
      </c>
      <c r="R8" s="16">
        <f>IF(($H8       =0),0,((($J8       -$H8       )/$H8       )*100))</f>
        <v>887.90662650602405</v>
      </c>
      <c r="S8" s="17">
        <f>IF(($I8       =0),0,((($K8       -$I8       )/$I8       )*100))</f>
        <v>267.03482077112324</v>
      </c>
      <c r="T8" s="16">
        <f>IF(($E8       =0),0,(($P8       /$E8       )*100))</f>
        <v>19.003335718494824</v>
      </c>
      <c r="U8" s="18">
        <f>IF(($E8       =0),0,(($Q8       /$E8       )*100))</f>
        <v>24.260751641552318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375288000</v>
      </c>
      <c r="C9" s="43">
        <f t="shared" si="2"/>
        <v>0</v>
      </c>
      <c r="D9" s="43">
        <f t="shared" si="2"/>
        <v>0</v>
      </c>
      <c r="E9" s="43">
        <f t="shared" si="2"/>
        <v>375288000</v>
      </c>
      <c r="F9" s="44">
        <f t="shared" si="2"/>
        <v>375288000</v>
      </c>
      <c r="G9" s="45">
        <f t="shared" si="2"/>
        <v>130707000</v>
      </c>
      <c r="H9" s="44">
        <f t="shared" si="2"/>
        <v>3983000</v>
      </c>
      <c r="I9" s="45">
        <f t="shared" si="2"/>
        <v>19654467</v>
      </c>
      <c r="J9" s="44">
        <f t="shared" si="2"/>
        <v>65399000</v>
      </c>
      <c r="K9" s="45">
        <f t="shared" si="2"/>
        <v>69213564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69382000</v>
      </c>
      <c r="Q9" s="45">
        <f t="shared" si="2"/>
        <v>88868031</v>
      </c>
      <c r="R9" s="20">
        <f>IF(($H9       =0),0,((($J9       -$H9       )/$H9       )*100))</f>
        <v>1541.9533015315089</v>
      </c>
      <c r="S9" s="21">
        <f>IF(($I9       =0),0,((($K9       -$I9       )/$I9       )*100))</f>
        <v>252.15182380677126</v>
      </c>
      <c r="T9" s="20">
        <f>IF(($E9       =0),0,(($P9       /$E9       )*100))</f>
        <v>18.487668137537039</v>
      </c>
      <c r="U9" s="22">
        <f>IF(($E9       =0),0,(($Q9       /$E9       )*100))</f>
        <v>23.67995539425721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231810000</v>
      </c>
      <c r="C10" s="46"/>
      <c r="D10" s="46"/>
      <c r="E10" s="46">
        <f t="shared" ref="E10:E41" si="4">$B10      +$C10      +$D10</f>
        <v>231810000</v>
      </c>
      <c r="F10" s="47">
        <v>231810000</v>
      </c>
      <c r="G10" s="48">
        <v>89000000</v>
      </c>
      <c r="H10" s="47"/>
      <c r="I10" s="48">
        <v>16142445</v>
      </c>
      <c r="J10" s="47">
        <v>64459000</v>
      </c>
      <c r="K10" s="48">
        <v>50230977</v>
      </c>
      <c r="L10" s="47"/>
      <c r="M10" s="48"/>
      <c r="N10" s="47"/>
      <c r="O10" s="48"/>
      <c r="P10" s="47">
        <f t="shared" ref="P10:P41" si="5">$H10      +$J10      +$L10      +$N10</f>
        <v>64459000</v>
      </c>
      <c r="Q10" s="48">
        <f t="shared" ref="Q10:Q41" si="6">$I10      +$K10      +$M10      +$O10</f>
        <v>66373422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211.17328880476282</v>
      </c>
      <c r="T10" s="24">
        <f t="shared" ref="T10:T41" si="9">IF(($E10      =0),0,(($P10      /$E10      )*100))</f>
        <v>27.806824554592126</v>
      </c>
      <c r="U10" s="26">
        <f t="shared" ref="U10:U41" si="10">IF(($E10      =0),0,(($Q10      /$E10      )*100))</f>
        <v>28.63268280056943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2439000</v>
      </c>
      <c r="C16" s="46"/>
      <c r="D16" s="46"/>
      <c r="E16" s="46">
        <f t="shared" si="4"/>
        <v>2439000</v>
      </c>
      <c r="F16" s="47">
        <v>2439000</v>
      </c>
      <c r="G16" s="48">
        <v>1707000</v>
      </c>
      <c r="H16" s="47">
        <v>275000</v>
      </c>
      <c r="I16" s="48"/>
      <c r="J16" s="47">
        <v>940000</v>
      </c>
      <c r="K16" s="48">
        <v>1163070</v>
      </c>
      <c r="L16" s="47"/>
      <c r="M16" s="48"/>
      <c r="N16" s="47"/>
      <c r="O16" s="48"/>
      <c r="P16" s="47">
        <f t="shared" si="5"/>
        <v>1215000</v>
      </c>
      <c r="Q16" s="48">
        <f t="shared" si="6"/>
        <v>1163070</v>
      </c>
      <c r="R16" s="24">
        <f t="shared" si="7"/>
        <v>241.81818181818181</v>
      </c>
      <c r="S16" s="25">
        <f t="shared" si="8"/>
        <v>0</v>
      </c>
      <c r="T16" s="24">
        <f t="shared" si="9"/>
        <v>49.815498154981555</v>
      </c>
      <c r="U16" s="26">
        <f t="shared" si="10"/>
        <v>47.686346863468636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>
        <v>41039000</v>
      </c>
      <c r="C20" s="46"/>
      <c r="D20" s="46"/>
      <c r="E20" s="46">
        <f t="shared" si="4"/>
        <v>41039000</v>
      </c>
      <c r="F20" s="47">
        <v>41039000</v>
      </c>
      <c r="G20" s="48"/>
      <c r="H20" s="47"/>
      <c r="I20" s="48"/>
      <c r="J20" s="47"/>
      <c r="K20" s="48">
        <v>6310250</v>
      </c>
      <c r="L20" s="47"/>
      <c r="M20" s="48"/>
      <c r="N20" s="47"/>
      <c r="O20" s="48"/>
      <c r="P20" s="47">
        <f t="shared" si="5"/>
        <v>0</v>
      </c>
      <c r="Q20" s="48">
        <f t="shared" si="6"/>
        <v>6310250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15.37622749092327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40000000</v>
      </c>
      <c r="H23" s="47">
        <v>3708000</v>
      </c>
      <c r="I23" s="48">
        <v>3512022</v>
      </c>
      <c r="J23" s="47"/>
      <c r="K23" s="48">
        <v>11509267</v>
      </c>
      <c r="L23" s="47"/>
      <c r="M23" s="48"/>
      <c r="N23" s="47"/>
      <c r="O23" s="48"/>
      <c r="P23" s="47">
        <f t="shared" si="5"/>
        <v>3708000</v>
      </c>
      <c r="Q23" s="48">
        <f t="shared" si="6"/>
        <v>15021289</v>
      </c>
      <c r="R23" s="24">
        <f t="shared" si="7"/>
        <v>-100</v>
      </c>
      <c r="S23" s="25">
        <f t="shared" si="8"/>
        <v>227.71056103862674</v>
      </c>
      <c r="T23" s="24">
        <f t="shared" si="9"/>
        <v>3.7080000000000002</v>
      </c>
      <c r="U23" s="26">
        <f t="shared" si="10"/>
        <v>15.021288999999999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4840000</v>
      </c>
      <c r="C27" s="43">
        <f t="shared" si="11"/>
        <v>0</v>
      </c>
      <c r="D27" s="43">
        <f t="shared" si="11"/>
        <v>0</v>
      </c>
      <c r="E27" s="43">
        <f t="shared" si="11"/>
        <v>4840000</v>
      </c>
      <c r="F27" s="44">
        <f t="shared" si="11"/>
        <v>4840000</v>
      </c>
      <c r="G27" s="45">
        <f t="shared" si="11"/>
        <v>3688000</v>
      </c>
      <c r="H27" s="44">
        <f t="shared" si="11"/>
        <v>2657000</v>
      </c>
      <c r="I27" s="45">
        <f t="shared" si="11"/>
        <v>91793</v>
      </c>
      <c r="J27" s="44">
        <f t="shared" si="11"/>
        <v>198000</v>
      </c>
      <c r="K27" s="45">
        <f t="shared" si="11"/>
        <v>3262086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2855000</v>
      </c>
      <c r="Q27" s="45">
        <f t="shared" si="11"/>
        <v>3353879</v>
      </c>
      <c r="R27" s="20">
        <f t="shared" si="7"/>
        <v>-92.547986450884451</v>
      </c>
      <c r="S27" s="21">
        <f t="shared" si="8"/>
        <v>3453.7415707080058</v>
      </c>
      <c r="T27" s="20">
        <f t="shared" si="9"/>
        <v>58.987603305785122</v>
      </c>
      <c r="U27" s="22">
        <f t="shared" si="10"/>
        <v>69.295020661157025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49000</v>
      </c>
      <c r="I30" s="48">
        <v>91793</v>
      </c>
      <c r="J30" s="47">
        <v>118000</v>
      </c>
      <c r="K30" s="48">
        <v>111613</v>
      </c>
      <c r="L30" s="47"/>
      <c r="M30" s="48"/>
      <c r="N30" s="47"/>
      <c r="O30" s="48"/>
      <c r="P30" s="47">
        <f t="shared" si="5"/>
        <v>167000</v>
      </c>
      <c r="Q30" s="48">
        <f t="shared" si="6"/>
        <v>203406</v>
      </c>
      <c r="R30" s="24">
        <f t="shared" si="7"/>
        <v>140.81632653061226</v>
      </c>
      <c r="S30" s="25">
        <f t="shared" si="8"/>
        <v>21.592060396762282</v>
      </c>
      <c r="T30" s="24">
        <f t="shared" si="9"/>
        <v>16.7</v>
      </c>
      <c r="U30" s="26">
        <f t="shared" si="10"/>
        <v>20.340600000000002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3840000</v>
      </c>
      <c r="C32" s="46"/>
      <c r="D32" s="46"/>
      <c r="E32" s="46">
        <f t="shared" si="4"/>
        <v>3840000</v>
      </c>
      <c r="F32" s="47">
        <v>3840000</v>
      </c>
      <c r="G32" s="48">
        <v>2688000</v>
      </c>
      <c r="H32" s="47">
        <v>2608000</v>
      </c>
      <c r="I32" s="48"/>
      <c r="J32" s="47">
        <v>80000</v>
      </c>
      <c r="K32" s="48">
        <v>3150473</v>
      </c>
      <c r="L32" s="47"/>
      <c r="M32" s="48"/>
      <c r="N32" s="47"/>
      <c r="O32" s="48"/>
      <c r="P32" s="47">
        <f t="shared" si="5"/>
        <v>2688000</v>
      </c>
      <c r="Q32" s="48">
        <f t="shared" si="6"/>
        <v>3150473</v>
      </c>
      <c r="R32" s="24">
        <f t="shared" si="7"/>
        <v>-96.932515337423311</v>
      </c>
      <c r="S32" s="25">
        <f t="shared" si="8"/>
        <v>0</v>
      </c>
      <c r="T32" s="24">
        <f t="shared" si="9"/>
        <v>70</v>
      </c>
      <c r="U32" s="26">
        <f t="shared" si="10"/>
        <v>82.043567708333327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3460000</v>
      </c>
      <c r="C42" s="52">
        <f t="shared" si="13"/>
        <v>0</v>
      </c>
      <c r="D42" s="52">
        <f t="shared" si="13"/>
        <v>0</v>
      </c>
      <c r="E42" s="52">
        <f t="shared" si="13"/>
        <v>3460000</v>
      </c>
      <c r="F42" s="53">
        <f t="shared" si="13"/>
        <v>3460000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3460000</v>
      </c>
      <c r="C53" s="43">
        <f t="shared" si="24"/>
        <v>0</v>
      </c>
      <c r="D53" s="43">
        <f t="shared" si="24"/>
        <v>0</v>
      </c>
      <c r="E53" s="43">
        <f t="shared" si="24"/>
        <v>3460000</v>
      </c>
      <c r="F53" s="44">
        <f t="shared" si="24"/>
        <v>3460000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3460000</v>
      </c>
      <c r="C56" s="46"/>
      <c r="D56" s="46"/>
      <c r="E56" s="46">
        <f t="shared" si="21"/>
        <v>3460000</v>
      </c>
      <c r="F56" s="47">
        <v>3460000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383588000</v>
      </c>
      <c r="C58" s="43">
        <f t="shared" si="26"/>
        <v>0</v>
      </c>
      <c r="D58" s="43">
        <f t="shared" si="26"/>
        <v>0</v>
      </c>
      <c r="E58" s="43">
        <f t="shared" si="26"/>
        <v>383588000</v>
      </c>
      <c r="F58" s="44">
        <f t="shared" si="26"/>
        <v>383588000</v>
      </c>
      <c r="G58" s="45">
        <f t="shared" si="26"/>
        <v>134395000</v>
      </c>
      <c r="H58" s="44">
        <f t="shared" si="26"/>
        <v>6640000</v>
      </c>
      <c r="I58" s="45">
        <f t="shared" si="26"/>
        <v>19746260</v>
      </c>
      <c r="J58" s="44">
        <f t="shared" si="26"/>
        <v>65597000</v>
      </c>
      <c r="K58" s="45">
        <f t="shared" si="26"/>
        <v>72475650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72237000</v>
      </c>
      <c r="Q58" s="45">
        <f t="shared" si="26"/>
        <v>92221910</v>
      </c>
      <c r="R58" s="20">
        <f t="shared" si="14"/>
        <v>887.90662650602405</v>
      </c>
      <c r="S58" s="21">
        <f t="shared" si="15"/>
        <v>267.03482077112324</v>
      </c>
      <c r="T58" s="20">
        <f t="shared" si="16"/>
        <v>18.831923834947915</v>
      </c>
      <c r="U58" s="22">
        <f t="shared" si="17"/>
        <v>24.041917369677883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383588000</v>
      </c>
      <c r="C62" s="55">
        <f t="shared" si="30"/>
        <v>0</v>
      </c>
      <c r="D62" s="55">
        <f t="shared" si="30"/>
        <v>0</v>
      </c>
      <c r="E62" s="55">
        <f t="shared" si="30"/>
        <v>383588000</v>
      </c>
      <c r="F62" s="56">
        <f t="shared" si="30"/>
        <v>383588000</v>
      </c>
      <c r="G62" s="57">
        <f t="shared" si="30"/>
        <v>134395000</v>
      </c>
      <c r="H62" s="56">
        <f t="shared" si="30"/>
        <v>6640000</v>
      </c>
      <c r="I62" s="57">
        <f t="shared" si="30"/>
        <v>19746260</v>
      </c>
      <c r="J62" s="56">
        <f t="shared" si="30"/>
        <v>65597000</v>
      </c>
      <c r="K62" s="57">
        <f t="shared" si="30"/>
        <v>72475650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72237000</v>
      </c>
      <c r="Q62" s="57">
        <f t="shared" si="30"/>
        <v>92221910</v>
      </c>
      <c r="R62" s="38">
        <f t="shared" si="14"/>
        <v>887.90662650602405</v>
      </c>
      <c r="S62" s="39">
        <f t="shared" si="15"/>
        <v>267.03482077112324</v>
      </c>
      <c r="T62" s="38">
        <f t="shared" si="16"/>
        <v>18.831923834947915</v>
      </c>
      <c r="U62" s="39">
        <f t="shared" si="17"/>
        <v>24.041917369677883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39629000</v>
      </c>
      <c r="C8" s="40">
        <f t="shared" si="0"/>
        <v>0</v>
      </c>
      <c r="D8" s="40">
        <f t="shared" si="0"/>
        <v>0</v>
      </c>
      <c r="E8" s="40">
        <f t="shared" si="0"/>
        <v>39629000</v>
      </c>
      <c r="F8" s="41">
        <f t="shared" si="0"/>
        <v>39629000</v>
      </c>
      <c r="G8" s="42">
        <f t="shared" si="0"/>
        <v>32459000</v>
      </c>
      <c r="H8" s="41">
        <f t="shared" si="0"/>
        <v>914000</v>
      </c>
      <c r="I8" s="42">
        <f t="shared" si="0"/>
        <v>1389607</v>
      </c>
      <c r="J8" s="41">
        <f t="shared" si="0"/>
        <v>14775000</v>
      </c>
      <c r="K8" s="42">
        <f t="shared" si="0"/>
        <v>-26182561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15689000</v>
      </c>
      <c r="Q8" s="42">
        <f t="shared" si="0"/>
        <v>-24792954</v>
      </c>
      <c r="R8" s="16">
        <f>IF(($H8       =0),0,((($J8       -$H8       )/$H8       )*100))</f>
        <v>1516.5207877461708</v>
      </c>
      <c r="S8" s="17">
        <f>IF(($I8       =0),0,((($K8       -$I8       )/$I8       )*100))</f>
        <v>-1984.1702006394612</v>
      </c>
      <c r="T8" s="16">
        <f>IF(($E8       =0),0,(($P8       /$E8       )*100))</f>
        <v>39.589694415705665</v>
      </c>
      <c r="U8" s="18">
        <f>IF(($E8       =0),0,(($Q8       /$E8       )*100))</f>
        <v>-62.562653612253648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35308000</v>
      </c>
      <c r="C9" s="43">
        <f t="shared" si="2"/>
        <v>0</v>
      </c>
      <c r="D9" s="43">
        <f t="shared" si="2"/>
        <v>0</v>
      </c>
      <c r="E9" s="43">
        <f t="shared" si="2"/>
        <v>35308000</v>
      </c>
      <c r="F9" s="44">
        <f t="shared" si="2"/>
        <v>35308000</v>
      </c>
      <c r="G9" s="45">
        <f t="shared" si="2"/>
        <v>28535000</v>
      </c>
      <c r="H9" s="44">
        <f t="shared" si="2"/>
        <v>584000</v>
      </c>
      <c r="I9" s="45">
        <f t="shared" si="2"/>
        <v>528602</v>
      </c>
      <c r="J9" s="44">
        <f t="shared" si="2"/>
        <v>12609000</v>
      </c>
      <c r="K9" s="45">
        <f t="shared" si="2"/>
        <v>-16481128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13193000</v>
      </c>
      <c r="Q9" s="45">
        <f t="shared" si="2"/>
        <v>-15952526</v>
      </c>
      <c r="R9" s="20">
        <f>IF(($H9       =0),0,((($J9       -$H9       )/$H9       )*100))</f>
        <v>2059.0753424657537</v>
      </c>
      <c r="S9" s="21">
        <f>IF(($I9       =0),0,((($K9       -$I9       )/$I9       )*100))</f>
        <v>-3217.8709123310164</v>
      </c>
      <c r="T9" s="20">
        <f>IF(($E9       =0),0,(($P9       /$E9       )*100))</f>
        <v>37.365469581964426</v>
      </c>
      <c r="U9" s="22">
        <f>IF(($E9       =0),0,(($Q9       /$E9       )*100))</f>
        <v>-45.181052452701934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35308000</v>
      </c>
      <c r="C10" s="46"/>
      <c r="D10" s="46"/>
      <c r="E10" s="46">
        <f t="shared" ref="E10:E41" si="4">$B10      +$C10      +$D10</f>
        <v>35308000</v>
      </c>
      <c r="F10" s="47">
        <v>35308000</v>
      </c>
      <c r="G10" s="48">
        <v>28535000</v>
      </c>
      <c r="H10" s="47">
        <v>584000</v>
      </c>
      <c r="I10" s="48">
        <v>528602</v>
      </c>
      <c r="J10" s="47">
        <v>12609000</v>
      </c>
      <c r="K10" s="48">
        <v>-16481128</v>
      </c>
      <c r="L10" s="47"/>
      <c r="M10" s="48"/>
      <c r="N10" s="47"/>
      <c r="O10" s="48"/>
      <c r="P10" s="47">
        <f t="shared" ref="P10:P41" si="5">$H10      +$J10      +$L10      +$N10</f>
        <v>13193000</v>
      </c>
      <c r="Q10" s="48">
        <f t="shared" ref="Q10:Q41" si="6">$I10      +$K10      +$M10      +$O10</f>
        <v>-15952526</v>
      </c>
      <c r="R10" s="24">
        <f t="shared" ref="R10:R41" si="7">IF(($H10      =0),0,((($J10      -$H10      )/$H10      )*100))</f>
        <v>2059.0753424657537</v>
      </c>
      <c r="S10" s="25">
        <f t="shared" ref="S10:S41" si="8">IF(($I10      =0),0,((($K10      -$I10      )/$I10      )*100))</f>
        <v>-3217.8709123310164</v>
      </c>
      <c r="T10" s="24">
        <f t="shared" ref="T10:T41" si="9">IF(($E10      =0),0,(($P10      /$E10      )*100))</f>
        <v>37.365469581964426</v>
      </c>
      <c r="U10" s="26">
        <f t="shared" ref="U10:U41" si="10">IF(($E10      =0),0,(($Q10      /$E10      )*100))</f>
        <v>-45.181052452701934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4321000</v>
      </c>
      <c r="C27" s="43">
        <f t="shared" si="11"/>
        <v>0</v>
      </c>
      <c r="D27" s="43">
        <f t="shared" si="11"/>
        <v>0</v>
      </c>
      <c r="E27" s="43">
        <f t="shared" si="11"/>
        <v>4321000</v>
      </c>
      <c r="F27" s="44">
        <f t="shared" si="11"/>
        <v>4321000</v>
      </c>
      <c r="G27" s="45">
        <f t="shared" si="11"/>
        <v>3924000</v>
      </c>
      <c r="H27" s="44">
        <f t="shared" si="11"/>
        <v>330000</v>
      </c>
      <c r="I27" s="45">
        <f t="shared" si="11"/>
        <v>861005</v>
      </c>
      <c r="J27" s="44">
        <f t="shared" si="11"/>
        <v>2166000</v>
      </c>
      <c r="K27" s="45">
        <f t="shared" si="11"/>
        <v>-9701433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2496000</v>
      </c>
      <c r="Q27" s="45">
        <f t="shared" si="11"/>
        <v>-8840428</v>
      </c>
      <c r="R27" s="20">
        <f t="shared" si="7"/>
        <v>556.36363636363637</v>
      </c>
      <c r="S27" s="21">
        <f t="shared" si="8"/>
        <v>-1226.7568713305964</v>
      </c>
      <c r="T27" s="20">
        <f t="shared" si="9"/>
        <v>57.764406387410318</v>
      </c>
      <c r="U27" s="22">
        <f t="shared" si="10"/>
        <v>-204.59217773663502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531005</v>
      </c>
      <c r="J30" s="47">
        <v>1728000</v>
      </c>
      <c r="K30" s="48">
        <v>-8051433</v>
      </c>
      <c r="L30" s="47"/>
      <c r="M30" s="48"/>
      <c r="N30" s="47"/>
      <c r="O30" s="48"/>
      <c r="P30" s="47">
        <f t="shared" si="5"/>
        <v>1728000</v>
      </c>
      <c r="Q30" s="48">
        <f t="shared" si="6"/>
        <v>-7520428</v>
      </c>
      <c r="R30" s="24">
        <f t="shared" si="7"/>
        <v>0</v>
      </c>
      <c r="S30" s="25">
        <f t="shared" si="8"/>
        <v>-1616.2631236994002</v>
      </c>
      <c r="T30" s="24">
        <f t="shared" si="9"/>
        <v>57.599999999999994</v>
      </c>
      <c r="U30" s="26">
        <f t="shared" si="10"/>
        <v>-250.68093333333334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1321000</v>
      </c>
      <c r="C32" s="46"/>
      <c r="D32" s="46"/>
      <c r="E32" s="46">
        <f t="shared" si="4"/>
        <v>1321000</v>
      </c>
      <c r="F32" s="47">
        <v>1321000</v>
      </c>
      <c r="G32" s="48">
        <v>924000</v>
      </c>
      <c r="H32" s="47">
        <v>330000</v>
      </c>
      <c r="I32" s="48">
        <v>330000</v>
      </c>
      <c r="J32" s="47">
        <v>438000</v>
      </c>
      <c r="K32" s="48">
        <v>-1650000</v>
      </c>
      <c r="L32" s="47"/>
      <c r="M32" s="48"/>
      <c r="N32" s="47"/>
      <c r="O32" s="48"/>
      <c r="P32" s="47">
        <f t="shared" si="5"/>
        <v>768000</v>
      </c>
      <c r="Q32" s="48">
        <f t="shared" si="6"/>
        <v>-1320000</v>
      </c>
      <c r="R32" s="24">
        <f t="shared" si="7"/>
        <v>32.727272727272727</v>
      </c>
      <c r="S32" s="25">
        <f t="shared" si="8"/>
        <v>-600</v>
      </c>
      <c r="T32" s="24">
        <f t="shared" si="9"/>
        <v>58.137774413323243</v>
      </c>
      <c r="U32" s="26">
        <f t="shared" si="10"/>
        <v>-99.924299772899317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55518000</v>
      </c>
      <c r="C42" s="52">
        <f t="shared" si="13"/>
        <v>0</v>
      </c>
      <c r="D42" s="52">
        <f t="shared" si="13"/>
        <v>0</v>
      </c>
      <c r="E42" s="52">
        <f t="shared" si="13"/>
        <v>55518000</v>
      </c>
      <c r="F42" s="53">
        <f t="shared" si="13"/>
        <v>55518000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55518000</v>
      </c>
      <c r="C43" s="43">
        <f t="shared" si="19"/>
        <v>0</v>
      </c>
      <c r="D43" s="43">
        <f t="shared" si="19"/>
        <v>0</v>
      </c>
      <c r="E43" s="43">
        <f t="shared" si="19"/>
        <v>55518000</v>
      </c>
      <c r="F43" s="44">
        <f t="shared" si="19"/>
        <v>55518000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55518000</v>
      </c>
      <c r="C45" s="46"/>
      <c r="D45" s="46"/>
      <c r="E45" s="46">
        <f t="shared" si="21"/>
        <v>55518000</v>
      </c>
      <c r="F45" s="47">
        <v>55518000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95147000</v>
      </c>
      <c r="C58" s="43">
        <f t="shared" si="26"/>
        <v>0</v>
      </c>
      <c r="D58" s="43">
        <f t="shared" si="26"/>
        <v>0</v>
      </c>
      <c r="E58" s="43">
        <f t="shared" si="26"/>
        <v>95147000</v>
      </c>
      <c r="F58" s="44">
        <f t="shared" si="26"/>
        <v>95147000</v>
      </c>
      <c r="G58" s="45">
        <f t="shared" si="26"/>
        <v>32459000</v>
      </c>
      <c r="H58" s="44">
        <f t="shared" si="26"/>
        <v>914000</v>
      </c>
      <c r="I58" s="45">
        <f t="shared" si="26"/>
        <v>1389607</v>
      </c>
      <c r="J58" s="44">
        <f t="shared" si="26"/>
        <v>14775000</v>
      </c>
      <c r="K58" s="45">
        <f t="shared" si="26"/>
        <v>-26182561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15689000</v>
      </c>
      <c r="Q58" s="45">
        <f t="shared" si="26"/>
        <v>-24792954</v>
      </c>
      <c r="R58" s="20">
        <f t="shared" si="14"/>
        <v>1516.5207877461708</v>
      </c>
      <c r="S58" s="21">
        <f t="shared" si="15"/>
        <v>-1984.1702006394612</v>
      </c>
      <c r="T58" s="20">
        <f t="shared" si="16"/>
        <v>16.489221940786361</v>
      </c>
      <c r="U58" s="22">
        <f t="shared" si="17"/>
        <v>-26.057525723354392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95147000</v>
      </c>
      <c r="C62" s="55">
        <f t="shared" si="30"/>
        <v>0</v>
      </c>
      <c r="D62" s="55">
        <f t="shared" si="30"/>
        <v>0</v>
      </c>
      <c r="E62" s="55">
        <f t="shared" si="30"/>
        <v>95147000</v>
      </c>
      <c r="F62" s="56">
        <f t="shared" si="30"/>
        <v>95147000</v>
      </c>
      <c r="G62" s="57">
        <f t="shared" si="30"/>
        <v>32459000</v>
      </c>
      <c r="H62" s="56">
        <f t="shared" si="30"/>
        <v>914000</v>
      </c>
      <c r="I62" s="57">
        <f t="shared" si="30"/>
        <v>1389607</v>
      </c>
      <c r="J62" s="56">
        <f t="shared" si="30"/>
        <v>14775000</v>
      </c>
      <c r="K62" s="57">
        <f t="shared" si="30"/>
        <v>-26182561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15689000</v>
      </c>
      <c r="Q62" s="57">
        <f t="shared" si="30"/>
        <v>-24792954</v>
      </c>
      <c r="R62" s="38">
        <f t="shared" si="14"/>
        <v>1516.5207877461708</v>
      </c>
      <c r="S62" s="39">
        <f t="shared" si="15"/>
        <v>-1984.1702006394612</v>
      </c>
      <c r="T62" s="38">
        <f t="shared" si="16"/>
        <v>16.489221940786361</v>
      </c>
      <c r="U62" s="39">
        <f t="shared" si="17"/>
        <v>-26.057525723354392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207868000</v>
      </c>
      <c r="C8" s="40">
        <f t="shared" si="0"/>
        <v>0</v>
      </c>
      <c r="D8" s="40">
        <f t="shared" si="0"/>
        <v>0</v>
      </c>
      <c r="E8" s="40">
        <f t="shared" si="0"/>
        <v>207868000</v>
      </c>
      <c r="F8" s="41">
        <f t="shared" si="0"/>
        <v>207868000</v>
      </c>
      <c r="G8" s="42">
        <f t="shared" si="0"/>
        <v>89084000</v>
      </c>
      <c r="H8" s="41">
        <f t="shared" si="0"/>
        <v>15842000</v>
      </c>
      <c r="I8" s="42">
        <f t="shared" si="0"/>
        <v>1640626</v>
      </c>
      <c r="J8" s="41">
        <f t="shared" si="0"/>
        <v>40588000</v>
      </c>
      <c r="K8" s="42">
        <f t="shared" si="0"/>
        <v>16478638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56430000</v>
      </c>
      <c r="Q8" s="42">
        <f t="shared" si="0"/>
        <v>18119264</v>
      </c>
      <c r="R8" s="16">
        <f>IF(($H8       =0),0,((($J8       -$H8       )/$H8       )*100))</f>
        <v>156.20502461810378</v>
      </c>
      <c r="S8" s="17">
        <f>IF(($I8       =0),0,((($K8       -$I8       )/$I8       )*100))</f>
        <v>904.41160873959086</v>
      </c>
      <c r="T8" s="16">
        <f>IF(($E8       =0),0,(($P8       /$E8       )*100))</f>
        <v>27.147035618758057</v>
      </c>
      <c r="U8" s="18">
        <f>IF(($E8       =0),0,(($Q8       /$E8       )*100))</f>
        <v>8.7167163777012338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197256000</v>
      </c>
      <c r="C9" s="43">
        <f t="shared" si="2"/>
        <v>0</v>
      </c>
      <c r="D9" s="43">
        <f t="shared" si="2"/>
        <v>0</v>
      </c>
      <c r="E9" s="43">
        <f t="shared" si="2"/>
        <v>197256000</v>
      </c>
      <c r="F9" s="44">
        <f t="shared" si="2"/>
        <v>197256000</v>
      </c>
      <c r="G9" s="45">
        <f t="shared" si="2"/>
        <v>82106000</v>
      </c>
      <c r="H9" s="44">
        <f t="shared" si="2"/>
        <v>15677000</v>
      </c>
      <c r="I9" s="45">
        <f t="shared" si="2"/>
        <v>1517730</v>
      </c>
      <c r="J9" s="44">
        <f t="shared" si="2"/>
        <v>39491000</v>
      </c>
      <c r="K9" s="45">
        <f t="shared" si="2"/>
        <v>15280585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55168000</v>
      </c>
      <c r="Q9" s="45">
        <f t="shared" si="2"/>
        <v>16798315</v>
      </c>
      <c r="R9" s="20">
        <f>IF(($H9       =0),0,((($J9       -$H9       )/$H9       )*100))</f>
        <v>151.90406327741277</v>
      </c>
      <c r="S9" s="21">
        <f>IF(($I9       =0),0,((($K9       -$I9       )/$I9       )*100))</f>
        <v>906.80522886152346</v>
      </c>
      <c r="T9" s="20">
        <f>IF(($E9       =0),0,(($P9       /$E9       )*100))</f>
        <v>27.967717078314475</v>
      </c>
      <c r="U9" s="22">
        <f>IF(($E9       =0),0,(($Q9       /$E9       )*100))</f>
        <v>8.5159969785456457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115732000</v>
      </c>
      <c r="C10" s="46"/>
      <c r="D10" s="46"/>
      <c r="E10" s="46">
        <f t="shared" ref="E10:E41" si="4">$B10      +$C10      +$D10</f>
        <v>115732000</v>
      </c>
      <c r="F10" s="47">
        <v>115732000</v>
      </c>
      <c r="G10" s="48">
        <v>30374000</v>
      </c>
      <c r="H10" s="47">
        <v>6582000</v>
      </c>
      <c r="I10" s="48">
        <v>1517730</v>
      </c>
      <c r="J10" s="47">
        <v>16772000</v>
      </c>
      <c r="K10" s="48">
        <v>9005706</v>
      </c>
      <c r="L10" s="47"/>
      <c r="M10" s="48"/>
      <c r="N10" s="47"/>
      <c r="O10" s="48"/>
      <c r="P10" s="47">
        <f t="shared" ref="P10:P41" si="5">$H10      +$J10      +$L10      +$N10</f>
        <v>23354000</v>
      </c>
      <c r="Q10" s="48">
        <f t="shared" ref="Q10:Q41" si="6">$I10      +$K10      +$M10      +$O10</f>
        <v>10523436</v>
      </c>
      <c r="R10" s="24">
        <f t="shared" ref="R10:R41" si="7">IF(($H10      =0),0,((($J10      -$H10      )/$H10      )*100))</f>
        <v>154.81616529930113</v>
      </c>
      <c r="S10" s="25">
        <f t="shared" ref="S10:S41" si="8">IF(($I10      =0),0,((($K10      -$I10      )/$I10      )*100))</f>
        <v>493.36680437231922</v>
      </c>
      <c r="T10" s="24">
        <f t="shared" ref="T10:T41" si="9">IF(($E10      =0),0,(($P10      /$E10      )*100))</f>
        <v>20.179379946773579</v>
      </c>
      <c r="U10" s="26">
        <f t="shared" ref="U10:U41" si="10">IF(($E10      =0),0,(($Q10      /$E10      )*100))</f>
        <v>9.0929354024815954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1732000</v>
      </c>
      <c r="C13" s="46"/>
      <c r="D13" s="46"/>
      <c r="E13" s="46">
        <f t="shared" si="4"/>
        <v>1732000</v>
      </c>
      <c r="F13" s="47">
        <v>1732000</v>
      </c>
      <c r="G13" s="48">
        <v>1732000</v>
      </c>
      <c r="H13" s="47"/>
      <c r="I13" s="48"/>
      <c r="J13" s="47">
        <v>973000</v>
      </c>
      <c r="K13" s="48">
        <v>972993</v>
      </c>
      <c r="L13" s="47"/>
      <c r="M13" s="48"/>
      <c r="N13" s="47"/>
      <c r="O13" s="48"/>
      <c r="P13" s="47">
        <f t="shared" si="5"/>
        <v>973000</v>
      </c>
      <c r="Q13" s="48">
        <f t="shared" si="6"/>
        <v>972993</v>
      </c>
      <c r="R13" s="24">
        <f t="shared" si="7"/>
        <v>0</v>
      </c>
      <c r="S13" s="25">
        <f t="shared" si="8"/>
        <v>0</v>
      </c>
      <c r="T13" s="24">
        <f t="shared" si="9"/>
        <v>56.177829099307161</v>
      </c>
      <c r="U13" s="26">
        <f t="shared" si="10"/>
        <v>56.177424942263279</v>
      </c>
      <c r="V13" s="47"/>
      <c r="W13" s="48"/>
    </row>
    <row r="14" spans="1:23" ht="13" x14ac:dyDescent="0.3">
      <c r="A14" s="23" t="s">
        <v>41</v>
      </c>
      <c r="B14" s="46">
        <v>31162000</v>
      </c>
      <c r="C14" s="46"/>
      <c r="D14" s="46"/>
      <c r="E14" s="46">
        <f t="shared" si="4"/>
        <v>31162000</v>
      </c>
      <c r="F14" s="47">
        <v>31162000</v>
      </c>
      <c r="G14" s="48">
        <v>10000000</v>
      </c>
      <c r="H14" s="47">
        <v>3137000</v>
      </c>
      <c r="I14" s="48"/>
      <c r="J14" s="47">
        <v>9111000</v>
      </c>
      <c r="K14" s="48">
        <v>2689195</v>
      </c>
      <c r="L14" s="47"/>
      <c r="M14" s="48"/>
      <c r="N14" s="47"/>
      <c r="O14" s="48"/>
      <c r="P14" s="47">
        <f t="shared" si="5"/>
        <v>12248000</v>
      </c>
      <c r="Q14" s="48">
        <f t="shared" si="6"/>
        <v>2689195</v>
      </c>
      <c r="R14" s="24">
        <f t="shared" si="7"/>
        <v>190.43672298374244</v>
      </c>
      <c r="S14" s="25">
        <f t="shared" si="8"/>
        <v>0</v>
      </c>
      <c r="T14" s="24">
        <f t="shared" si="9"/>
        <v>39.304280854887367</v>
      </c>
      <c r="U14" s="26">
        <f t="shared" si="10"/>
        <v>8.6297253064629995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48630000</v>
      </c>
      <c r="C23" s="46"/>
      <c r="D23" s="46"/>
      <c r="E23" s="46">
        <f t="shared" si="4"/>
        <v>48630000</v>
      </c>
      <c r="F23" s="47">
        <v>48630000</v>
      </c>
      <c r="G23" s="48">
        <v>40000000</v>
      </c>
      <c r="H23" s="47">
        <v>5958000</v>
      </c>
      <c r="I23" s="48"/>
      <c r="J23" s="47">
        <v>12635000</v>
      </c>
      <c r="K23" s="48">
        <v>2612691</v>
      </c>
      <c r="L23" s="47"/>
      <c r="M23" s="48"/>
      <c r="N23" s="47"/>
      <c r="O23" s="48"/>
      <c r="P23" s="47">
        <f t="shared" si="5"/>
        <v>18593000</v>
      </c>
      <c r="Q23" s="48">
        <f t="shared" si="6"/>
        <v>2612691</v>
      </c>
      <c r="R23" s="24">
        <f t="shared" si="7"/>
        <v>112.06780798925816</v>
      </c>
      <c r="S23" s="25">
        <f t="shared" si="8"/>
        <v>0</v>
      </c>
      <c r="T23" s="24">
        <f t="shared" si="9"/>
        <v>38.233600658030021</v>
      </c>
      <c r="U23" s="26">
        <f t="shared" si="10"/>
        <v>5.3725909932140654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10612000</v>
      </c>
      <c r="C27" s="43">
        <f t="shared" si="11"/>
        <v>0</v>
      </c>
      <c r="D27" s="43">
        <f t="shared" si="11"/>
        <v>0</v>
      </c>
      <c r="E27" s="43">
        <f t="shared" si="11"/>
        <v>10612000</v>
      </c>
      <c r="F27" s="44">
        <f t="shared" si="11"/>
        <v>10612000</v>
      </c>
      <c r="G27" s="45">
        <f t="shared" si="11"/>
        <v>6978000</v>
      </c>
      <c r="H27" s="44">
        <f t="shared" si="11"/>
        <v>165000</v>
      </c>
      <c r="I27" s="45">
        <f t="shared" si="11"/>
        <v>122896</v>
      </c>
      <c r="J27" s="44">
        <f t="shared" si="11"/>
        <v>1097000</v>
      </c>
      <c r="K27" s="45">
        <f t="shared" si="11"/>
        <v>1198053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1262000</v>
      </c>
      <c r="Q27" s="45">
        <f t="shared" si="11"/>
        <v>1320949</v>
      </c>
      <c r="R27" s="20">
        <f t="shared" si="7"/>
        <v>564.84848484848487</v>
      </c>
      <c r="S27" s="21">
        <f t="shared" si="8"/>
        <v>874.85109360760327</v>
      </c>
      <c r="T27" s="20">
        <f t="shared" si="9"/>
        <v>11.892197512250283</v>
      </c>
      <c r="U27" s="22">
        <f t="shared" si="10"/>
        <v>12.447691292875989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165000</v>
      </c>
      <c r="I30" s="48">
        <v>122896</v>
      </c>
      <c r="J30" s="47">
        <v>219000</v>
      </c>
      <c r="K30" s="48">
        <v>193011</v>
      </c>
      <c r="L30" s="47"/>
      <c r="M30" s="48"/>
      <c r="N30" s="47"/>
      <c r="O30" s="48"/>
      <c r="P30" s="47">
        <f t="shared" si="5"/>
        <v>384000</v>
      </c>
      <c r="Q30" s="48">
        <f t="shared" si="6"/>
        <v>315907</v>
      </c>
      <c r="R30" s="24">
        <f t="shared" si="7"/>
        <v>32.727272727272727</v>
      </c>
      <c r="S30" s="25">
        <f t="shared" si="8"/>
        <v>57.052304387449546</v>
      </c>
      <c r="T30" s="24">
        <f t="shared" si="9"/>
        <v>12.387096774193548</v>
      </c>
      <c r="U30" s="26">
        <f t="shared" si="10"/>
        <v>10.190548387096774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3512000</v>
      </c>
      <c r="C32" s="46"/>
      <c r="D32" s="46"/>
      <c r="E32" s="46">
        <f t="shared" si="4"/>
        <v>3512000</v>
      </c>
      <c r="F32" s="47">
        <v>3512000</v>
      </c>
      <c r="G32" s="48">
        <v>878000</v>
      </c>
      <c r="H32" s="47"/>
      <c r="I32" s="48"/>
      <c r="J32" s="47">
        <v>878000</v>
      </c>
      <c r="K32" s="48">
        <v>978955</v>
      </c>
      <c r="L32" s="47"/>
      <c r="M32" s="48"/>
      <c r="N32" s="47"/>
      <c r="O32" s="48"/>
      <c r="P32" s="47">
        <f t="shared" si="5"/>
        <v>878000</v>
      </c>
      <c r="Q32" s="48">
        <f t="shared" si="6"/>
        <v>978955</v>
      </c>
      <c r="R32" s="24">
        <f t="shared" si="7"/>
        <v>0</v>
      </c>
      <c r="S32" s="25">
        <f t="shared" si="8"/>
        <v>0</v>
      </c>
      <c r="T32" s="24">
        <f t="shared" si="9"/>
        <v>25</v>
      </c>
      <c r="U32" s="26">
        <f t="shared" si="10"/>
        <v>27.874572892938499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>
        <v>26087</v>
      </c>
      <c r="L35" s="47"/>
      <c r="M35" s="48"/>
      <c r="N35" s="47"/>
      <c r="O35" s="48"/>
      <c r="P35" s="47">
        <f t="shared" si="5"/>
        <v>0</v>
      </c>
      <c r="Q35" s="48">
        <f t="shared" si="6"/>
        <v>26087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0.65217499999999995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3701000</v>
      </c>
      <c r="C42" s="52">
        <f t="shared" si="13"/>
        <v>0</v>
      </c>
      <c r="D42" s="52">
        <f t="shared" si="13"/>
        <v>0</v>
      </c>
      <c r="E42" s="52">
        <f t="shared" si="13"/>
        <v>3701000</v>
      </c>
      <c r="F42" s="53">
        <f t="shared" si="13"/>
        <v>3701000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3701000</v>
      </c>
      <c r="C43" s="43">
        <f t="shared" si="19"/>
        <v>0</v>
      </c>
      <c r="D43" s="43">
        <f t="shared" si="19"/>
        <v>0</v>
      </c>
      <c r="E43" s="43">
        <f t="shared" si="19"/>
        <v>3701000</v>
      </c>
      <c r="F43" s="44">
        <f t="shared" si="19"/>
        <v>3701000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2701000</v>
      </c>
      <c r="C45" s="46"/>
      <c r="D45" s="46"/>
      <c r="E45" s="46">
        <f t="shared" si="21"/>
        <v>2701000</v>
      </c>
      <c r="F45" s="47">
        <v>2701000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211569000</v>
      </c>
      <c r="C58" s="43">
        <f t="shared" si="26"/>
        <v>0</v>
      </c>
      <c r="D58" s="43">
        <f t="shared" si="26"/>
        <v>0</v>
      </c>
      <c r="E58" s="43">
        <f t="shared" si="26"/>
        <v>211569000</v>
      </c>
      <c r="F58" s="44">
        <f t="shared" si="26"/>
        <v>211569000</v>
      </c>
      <c r="G58" s="45">
        <f t="shared" si="26"/>
        <v>89084000</v>
      </c>
      <c r="H58" s="44">
        <f t="shared" si="26"/>
        <v>15842000</v>
      </c>
      <c r="I58" s="45">
        <f t="shared" si="26"/>
        <v>1640626</v>
      </c>
      <c r="J58" s="44">
        <f t="shared" si="26"/>
        <v>40588000</v>
      </c>
      <c r="K58" s="45">
        <f t="shared" si="26"/>
        <v>16478638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56430000</v>
      </c>
      <c r="Q58" s="45">
        <f t="shared" si="26"/>
        <v>18119264</v>
      </c>
      <c r="R58" s="20">
        <f t="shared" si="14"/>
        <v>156.20502461810378</v>
      </c>
      <c r="S58" s="21">
        <f t="shared" si="15"/>
        <v>904.41160873959086</v>
      </c>
      <c r="T58" s="20">
        <f t="shared" si="16"/>
        <v>26.672149511506881</v>
      </c>
      <c r="U58" s="22">
        <f t="shared" si="17"/>
        <v>8.564233890598338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211569000</v>
      </c>
      <c r="C62" s="55">
        <f t="shared" si="30"/>
        <v>0</v>
      </c>
      <c r="D62" s="55">
        <f t="shared" si="30"/>
        <v>0</v>
      </c>
      <c r="E62" s="55">
        <f t="shared" si="30"/>
        <v>211569000</v>
      </c>
      <c r="F62" s="56">
        <f t="shared" si="30"/>
        <v>211569000</v>
      </c>
      <c r="G62" s="57">
        <f t="shared" si="30"/>
        <v>89084000</v>
      </c>
      <c r="H62" s="56">
        <f t="shared" si="30"/>
        <v>15842000</v>
      </c>
      <c r="I62" s="57">
        <f t="shared" si="30"/>
        <v>1640626</v>
      </c>
      <c r="J62" s="56">
        <f t="shared" si="30"/>
        <v>40588000</v>
      </c>
      <c r="K62" s="57">
        <f t="shared" si="30"/>
        <v>16478638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56430000</v>
      </c>
      <c r="Q62" s="57">
        <f t="shared" si="30"/>
        <v>18119264</v>
      </c>
      <c r="R62" s="38">
        <f t="shared" si="14"/>
        <v>156.20502461810378</v>
      </c>
      <c r="S62" s="39">
        <f t="shared" si="15"/>
        <v>904.41160873959086</v>
      </c>
      <c r="T62" s="38">
        <f t="shared" si="16"/>
        <v>26.672149511506881</v>
      </c>
      <c r="U62" s="39">
        <f t="shared" si="17"/>
        <v>8.564233890598338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82477000</v>
      </c>
      <c r="C8" s="40">
        <f t="shared" si="0"/>
        <v>0</v>
      </c>
      <c r="D8" s="40">
        <f t="shared" si="0"/>
        <v>0</v>
      </c>
      <c r="E8" s="40">
        <f t="shared" si="0"/>
        <v>82477000</v>
      </c>
      <c r="F8" s="41">
        <f t="shared" si="0"/>
        <v>82477000</v>
      </c>
      <c r="G8" s="42">
        <f t="shared" si="0"/>
        <v>58785000</v>
      </c>
      <c r="H8" s="41">
        <f t="shared" si="0"/>
        <v>19128000</v>
      </c>
      <c r="I8" s="42">
        <f t="shared" si="0"/>
        <v>0</v>
      </c>
      <c r="J8" s="41">
        <f t="shared" si="0"/>
        <v>23902000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43030000</v>
      </c>
      <c r="Q8" s="42">
        <f t="shared" si="0"/>
        <v>0</v>
      </c>
      <c r="R8" s="16">
        <f>IF(($H8       =0),0,((($J8       -$H8       )/$H8       )*100))</f>
        <v>24.958176495190294</v>
      </c>
      <c r="S8" s="17">
        <f>IF(($I8       =0),0,((($K8       -$I8       )/$I8       )*100))</f>
        <v>0</v>
      </c>
      <c r="T8" s="16">
        <f>IF(($E8       =0),0,(($P8       /$E8       )*100))</f>
        <v>52.172120712441043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78061000</v>
      </c>
      <c r="C9" s="43">
        <f t="shared" si="2"/>
        <v>0</v>
      </c>
      <c r="D9" s="43">
        <f t="shared" si="2"/>
        <v>0</v>
      </c>
      <c r="E9" s="43">
        <f t="shared" si="2"/>
        <v>78061000</v>
      </c>
      <c r="F9" s="44">
        <f t="shared" si="2"/>
        <v>78061000</v>
      </c>
      <c r="G9" s="45">
        <f t="shared" si="2"/>
        <v>54764000</v>
      </c>
      <c r="H9" s="44">
        <f t="shared" si="2"/>
        <v>18839000</v>
      </c>
      <c r="I9" s="45">
        <f t="shared" si="2"/>
        <v>0</v>
      </c>
      <c r="J9" s="44">
        <f t="shared" si="2"/>
        <v>23705000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42544000</v>
      </c>
      <c r="Q9" s="45">
        <f t="shared" si="2"/>
        <v>0</v>
      </c>
      <c r="R9" s="20">
        <f>IF(($H9       =0),0,((($J9       -$H9       )/$H9       )*100))</f>
        <v>25.829396464780508</v>
      </c>
      <c r="S9" s="21">
        <f>IF(($I9       =0),0,((($K9       -$I9       )/$I9       )*100))</f>
        <v>0</v>
      </c>
      <c r="T9" s="20">
        <f>IF(($E9       =0),0,(($P9       /$E9       )*100))</f>
        <v>54.500967192323955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33061000</v>
      </c>
      <c r="C10" s="46"/>
      <c r="D10" s="46"/>
      <c r="E10" s="46">
        <f t="shared" ref="E10:E41" si="4">$B10      +$C10      +$D10</f>
        <v>33061000</v>
      </c>
      <c r="F10" s="47">
        <v>33061000</v>
      </c>
      <c r="G10" s="48">
        <v>24764000</v>
      </c>
      <c r="H10" s="47">
        <v>9229000</v>
      </c>
      <c r="I10" s="48"/>
      <c r="J10" s="47">
        <v>11841000</v>
      </c>
      <c r="K10" s="48"/>
      <c r="L10" s="47"/>
      <c r="M10" s="48"/>
      <c r="N10" s="47"/>
      <c r="O10" s="48"/>
      <c r="P10" s="47">
        <f t="shared" ref="P10:P41" si="5">$H10      +$J10      +$L10      +$N10</f>
        <v>21070000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28.302091234153217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63.730679652763079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45000000</v>
      </c>
      <c r="C23" s="46"/>
      <c r="D23" s="46"/>
      <c r="E23" s="46">
        <f t="shared" si="4"/>
        <v>45000000</v>
      </c>
      <c r="F23" s="47">
        <v>45000000</v>
      </c>
      <c r="G23" s="48">
        <v>30000000</v>
      </c>
      <c r="H23" s="47">
        <v>9610000</v>
      </c>
      <c r="I23" s="48"/>
      <c r="J23" s="47">
        <v>11864000</v>
      </c>
      <c r="K23" s="48"/>
      <c r="L23" s="47"/>
      <c r="M23" s="48"/>
      <c r="N23" s="47"/>
      <c r="O23" s="48"/>
      <c r="P23" s="47">
        <f t="shared" si="5"/>
        <v>21474000</v>
      </c>
      <c r="Q23" s="48">
        <f t="shared" si="6"/>
        <v>0</v>
      </c>
      <c r="R23" s="24">
        <f t="shared" si="7"/>
        <v>23.454734651404788</v>
      </c>
      <c r="S23" s="25">
        <f t="shared" si="8"/>
        <v>0</v>
      </c>
      <c r="T23" s="24">
        <f t="shared" si="9"/>
        <v>47.72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4416000</v>
      </c>
      <c r="C27" s="43">
        <f t="shared" si="11"/>
        <v>0</v>
      </c>
      <c r="D27" s="43">
        <f t="shared" si="11"/>
        <v>0</v>
      </c>
      <c r="E27" s="43">
        <f t="shared" si="11"/>
        <v>4416000</v>
      </c>
      <c r="F27" s="44">
        <f t="shared" si="11"/>
        <v>4416000</v>
      </c>
      <c r="G27" s="45">
        <f t="shared" si="11"/>
        <v>4021000</v>
      </c>
      <c r="H27" s="44">
        <f t="shared" si="11"/>
        <v>289000</v>
      </c>
      <c r="I27" s="45">
        <f t="shared" si="11"/>
        <v>0</v>
      </c>
      <c r="J27" s="44">
        <f t="shared" si="11"/>
        <v>197000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486000</v>
      </c>
      <c r="Q27" s="45">
        <f t="shared" si="11"/>
        <v>0</v>
      </c>
      <c r="R27" s="20">
        <f t="shared" si="7"/>
        <v>-31.833910034602077</v>
      </c>
      <c r="S27" s="21">
        <f t="shared" si="8"/>
        <v>0</v>
      </c>
      <c r="T27" s="20">
        <f t="shared" si="9"/>
        <v>11.005434782608695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142000</v>
      </c>
      <c r="I30" s="48"/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0</v>
      </c>
      <c r="R30" s="24">
        <f t="shared" si="7"/>
        <v>-100</v>
      </c>
      <c r="S30" s="25">
        <f t="shared" si="8"/>
        <v>0</v>
      </c>
      <c r="T30" s="24">
        <f t="shared" si="9"/>
        <v>4.580645161290323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1316000</v>
      </c>
      <c r="C32" s="46"/>
      <c r="D32" s="46"/>
      <c r="E32" s="46">
        <f t="shared" si="4"/>
        <v>1316000</v>
      </c>
      <c r="F32" s="47">
        <v>1316000</v>
      </c>
      <c r="G32" s="48">
        <v>921000</v>
      </c>
      <c r="H32" s="47">
        <v>147000</v>
      </c>
      <c r="I32" s="48"/>
      <c r="J32" s="47">
        <v>197000</v>
      </c>
      <c r="K32" s="48"/>
      <c r="L32" s="47"/>
      <c r="M32" s="48"/>
      <c r="N32" s="47"/>
      <c r="O32" s="48"/>
      <c r="P32" s="47">
        <f t="shared" si="5"/>
        <v>344000</v>
      </c>
      <c r="Q32" s="48">
        <f t="shared" si="6"/>
        <v>0</v>
      </c>
      <c r="R32" s="24">
        <f t="shared" si="7"/>
        <v>34.013605442176868</v>
      </c>
      <c r="S32" s="25">
        <f t="shared" si="8"/>
        <v>0</v>
      </c>
      <c r="T32" s="24">
        <f t="shared" si="9"/>
        <v>26.13981762917933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25178000</v>
      </c>
      <c r="C42" s="52">
        <f t="shared" si="13"/>
        <v>0</v>
      </c>
      <c r="D42" s="52">
        <f t="shared" si="13"/>
        <v>0</v>
      </c>
      <c r="E42" s="52">
        <f t="shared" si="13"/>
        <v>25178000</v>
      </c>
      <c r="F42" s="53">
        <f t="shared" si="13"/>
        <v>25178000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25178000</v>
      </c>
      <c r="C43" s="43">
        <f t="shared" si="19"/>
        <v>0</v>
      </c>
      <c r="D43" s="43">
        <f t="shared" si="19"/>
        <v>0</v>
      </c>
      <c r="E43" s="43">
        <f t="shared" si="19"/>
        <v>25178000</v>
      </c>
      <c r="F43" s="44">
        <f t="shared" si="19"/>
        <v>25178000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25178000</v>
      </c>
      <c r="C45" s="46"/>
      <c r="D45" s="46"/>
      <c r="E45" s="46">
        <f t="shared" si="21"/>
        <v>25178000</v>
      </c>
      <c r="F45" s="47">
        <v>25178000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107655000</v>
      </c>
      <c r="C58" s="43">
        <f t="shared" si="26"/>
        <v>0</v>
      </c>
      <c r="D58" s="43">
        <f t="shared" si="26"/>
        <v>0</v>
      </c>
      <c r="E58" s="43">
        <f t="shared" si="26"/>
        <v>107655000</v>
      </c>
      <c r="F58" s="44">
        <f t="shared" si="26"/>
        <v>107655000</v>
      </c>
      <c r="G58" s="45">
        <f t="shared" si="26"/>
        <v>58785000</v>
      </c>
      <c r="H58" s="44">
        <f t="shared" si="26"/>
        <v>19128000</v>
      </c>
      <c r="I58" s="45">
        <f t="shared" si="26"/>
        <v>0</v>
      </c>
      <c r="J58" s="44">
        <f t="shared" si="26"/>
        <v>23902000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43030000</v>
      </c>
      <c r="Q58" s="45">
        <f t="shared" si="26"/>
        <v>0</v>
      </c>
      <c r="R58" s="20">
        <f t="shared" si="14"/>
        <v>24.958176495190294</v>
      </c>
      <c r="S58" s="21">
        <f t="shared" si="15"/>
        <v>0</v>
      </c>
      <c r="T58" s="20">
        <f t="shared" si="16"/>
        <v>39.970275416840835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107655000</v>
      </c>
      <c r="C62" s="55">
        <f t="shared" si="30"/>
        <v>0</v>
      </c>
      <c r="D62" s="55">
        <f t="shared" si="30"/>
        <v>0</v>
      </c>
      <c r="E62" s="55">
        <f t="shared" si="30"/>
        <v>107655000</v>
      </c>
      <c r="F62" s="56">
        <f t="shared" si="30"/>
        <v>107655000</v>
      </c>
      <c r="G62" s="57">
        <f t="shared" si="30"/>
        <v>58785000</v>
      </c>
      <c r="H62" s="56">
        <f t="shared" si="30"/>
        <v>19128000</v>
      </c>
      <c r="I62" s="57">
        <f t="shared" si="30"/>
        <v>0</v>
      </c>
      <c r="J62" s="56">
        <f t="shared" si="30"/>
        <v>23902000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43030000</v>
      </c>
      <c r="Q62" s="57">
        <f t="shared" si="30"/>
        <v>0</v>
      </c>
      <c r="R62" s="38">
        <f t="shared" si="14"/>
        <v>24.958176495190294</v>
      </c>
      <c r="S62" s="39">
        <f t="shared" si="15"/>
        <v>0</v>
      </c>
      <c r="T62" s="38">
        <f t="shared" si="16"/>
        <v>39.970275416840835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142969000</v>
      </c>
      <c r="C8" s="40">
        <f t="shared" si="0"/>
        <v>0</v>
      </c>
      <c r="D8" s="40">
        <f t="shared" si="0"/>
        <v>0</v>
      </c>
      <c r="E8" s="40">
        <f t="shared" si="0"/>
        <v>142969000</v>
      </c>
      <c r="F8" s="41">
        <f t="shared" si="0"/>
        <v>142969000</v>
      </c>
      <c r="G8" s="42">
        <f t="shared" si="0"/>
        <v>87078000</v>
      </c>
      <c r="H8" s="41">
        <f t="shared" si="0"/>
        <v>12341000</v>
      </c>
      <c r="I8" s="42">
        <f t="shared" si="0"/>
        <v>0</v>
      </c>
      <c r="J8" s="41">
        <f t="shared" si="0"/>
        <v>47608000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59949000</v>
      </c>
      <c r="Q8" s="42">
        <f t="shared" si="0"/>
        <v>0</v>
      </c>
      <c r="R8" s="16">
        <f>IF(($H8       =0),0,((($J8       -$H8       )/$H8       )*100))</f>
        <v>285.77100721173326</v>
      </c>
      <c r="S8" s="17">
        <f>IF(($I8       =0),0,((($K8       -$I8       )/$I8       )*100))</f>
        <v>0</v>
      </c>
      <c r="T8" s="16">
        <f>IF(($E8       =0),0,(($P8       /$E8       )*100))</f>
        <v>41.931467660821575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137021000</v>
      </c>
      <c r="C9" s="43">
        <f t="shared" si="2"/>
        <v>0</v>
      </c>
      <c r="D9" s="43">
        <f t="shared" si="2"/>
        <v>0</v>
      </c>
      <c r="E9" s="43">
        <f t="shared" si="2"/>
        <v>137021000</v>
      </c>
      <c r="F9" s="44">
        <f t="shared" si="2"/>
        <v>137021000</v>
      </c>
      <c r="G9" s="45">
        <f t="shared" si="2"/>
        <v>83266000</v>
      </c>
      <c r="H9" s="44">
        <f t="shared" si="2"/>
        <v>11714000</v>
      </c>
      <c r="I9" s="45">
        <f t="shared" si="2"/>
        <v>0</v>
      </c>
      <c r="J9" s="44">
        <f t="shared" si="2"/>
        <v>47074000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58788000</v>
      </c>
      <c r="Q9" s="45">
        <f t="shared" si="2"/>
        <v>0</v>
      </c>
      <c r="R9" s="20">
        <f>IF(($H9       =0),0,((($J9       -$H9       )/$H9       )*100))</f>
        <v>301.86102100051221</v>
      </c>
      <c r="S9" s="21">
        <f>IF(($I9       =0),0,((($K9       -$I9       )/$I9       )*100))</f>
        <v>0</v>
      </c>
      <c r="T9" s="20">
        <f>IF(($E9       =0),0,(($P9       /$E9       )*100))</f>
        <v>42.904372322490715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79585000</v>
      </c>
      <c r="C10" s="46"/>
      <c r="D10" s="46"/>
      <c r="E10" s="46">
        <f t="shared" ref="E10:E41" si="4">$B10      +$C10      +$D10</f>
        <v>79585000</v>
      </c>
      <c r="F10" s="47">
        <v>79585000</v>
      </c>
      <c r="G10" s="48">
        <v>51746000</v>
      </c>
      <c r="H10" s="47">
        <v>9858000</v>
      </c>
      <c r="I10" s="48"/>
      <c r="J10" s="47">
        <v>38429000</v>
      </c>
      <c r="K10" s="48"/>
      <c r="L10" s="47"/>
      <c r="M10" s="48"/>
      <c r="N10" s="47"/>
      <c r="O10" s="48"/>
      <c r="P10" s="47">
        <f t="shared" ref="P10:P41" si="5">$H10      +$J10      +$L10      +$N10</f>
        <v>48287000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289.82552241834043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60.673493748822018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27436000</v>
      </c>
      <c r="C13" s="46"/>
      <c r="D13" s="46"/>
      <c r="E13" s="46">
        <f t="shared" si="4"/>
        <v>27436000</v>
      </c>
      <c r="F13" s="47">
        <v>27436000</v>
      </c>
      <c r="G13" s="48">
        <v>16520000</v>
      </c>
      <c r="H13" s="47"/>
      <c r="I13" s="48"/>
      <c r="J13" s="47">
        <v>7179000</v>
      </c>
      <c r="K13" s="48"/>
      <c r="L13" s="47"/>
      <c r="M13" s="48"/>
      <c r="N13" s="47"/>
      <c r="O13" s="48"/>
      <c r="P13" s="47">
        <f t="shared" si="5"/>
        <v>7179000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26.166350779997082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5000000</v>
      </c>
      <c r="C14" s="46"/>
      <c r="D14" s="46"/>
      <c r="E14" s="46">
        <f t="shared" si="4"/>
        <v>5000000</v>
      </c>
      <c r="F14" s="47">
        <v>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25000000</v>
      </c>
      <c r="C23" s="46"/>
      <c r="D23" s="46"/>
      <c r="E23" s="46">
        <f t="shared" si="4"/>
        <v>25000000</v>
      </c>
      <c r="F23" s="47">
        <v>25000000</v>
      </c>
      <c r="G23" s="48">
        <v>15000000</v>
      </c>
      <c r="H23" s="47">
        <v>1856000</v>
      </c>
      <c r="I23" s="48"/>
      <c r="J23" s="47">
        <v>1466000</v>
      </c>
      <c r="K23" s="48"/>
      <c r="L23" s="47"/>
      <c r="M23" s="48"/>
      <c r="N23" s="47"/>
      <c r="O23" s="48"/>
      <c r="P23" s="47">
        <f t="shared" si="5"/>
        <v>3322000</v>
      </c>
      <c r="Q23" s="48">
        <f t="shared" si="6"/>
        <v>0</v>
      </c>
      <c r="R23" s="24">
        <f t="shared" si="7"/>
        <v>-21.012931034482758</v>
      </c>
      <c r="S23" s="25">
        <f t="shared" si="8"/>
        <v>0</v>
      </c>
      <c r="T23" s="24">
        <f t="shared" si="9"/>
        <v>13.288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5948000</v>
      </c>
      <c r="C27" s="43">
        <f t="shared" si="11"/>
        <v>0</v>
      </c>
      <c r="D27" s="43">
        <f t="shared" si="11"/>
        <v>0</v>
      </c>
      <c r="E27" s="43">
        <f t="shared" si="11"/>
        <v>5948000</v>
      </c>
      <c r="F27" s="44">
        <f t="shared" si="11"/>
        <v>5948000</v>
      </c>
      <c r="G27" s="45">
        <f t="shared" si="11"/>
        <v>3812000</v>
      </c>
      <c r="H27" s="44">
        <f t="shared" si="11"/>
        <v>627000</v>
      </c>
      <c r="I27" s="45">
        <f t="shared" si="11"/>
        <v>0</v>
      </c>
      <c r="J27" s="44">
        <f t="shared" si="11"/>
        <v>534000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1161000</v>
      </c>
      <c r="Q27" s="45">
        <f t="shared" si="11"/>
        <v>0</v>
      </c>
      <c r="R27" s="20">
        <f t="shared" si="7"/>
        <v>-14.832535885167463</v>
      </c>
      <c r="S27" s="21">
        <f t="shared" si="8"/>
        <v>0</v>
      </c>
      <c r="T27" s="20">
        <f t="shared" si="9"/>
        <v>19.519166106254204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186000</v>
      </c>
      <c r="I30" s="48"/>
      <c r="J30" s="47">
        <v>263000</v>
      </c>
      <c r="K30" s="48"/>
      <c r="L30" s="47"/>
      <c r="M30" s="48"/>
      <c r="N30" s="47"/>
      <c r="O30" s="48"/>
      <c r="P30" s="47">
        <f t="shared" si="5"/>
        <v>449000</v>
      </c>
      <c r="Q30" s="48">
        <f t="shared" si="6"/>
        <v>0</v>
      </c>
      <c r="R30" s="24">
        <f t="shared" si="7"/>
        <v>41.397849462365592</v>
      </c>
      <c r="S30" s="25">
        <f t="shared" si="8"/>
        <v>0</v>
      </c>
      <c r="T30" s="24">
        <f t="shared" si="9"/>
        <v>14.483870967741936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2848000</v>
      </c>
      <c r="C32" s="46"/>
      <c r="D32" s="46"/>
      <c r="E32" s="46">
        <f t="shared" si="4"/>
        <v>2848000</v>
      </c>
      <c r="F32" s="47">
        <v>2848000</v>
      </c>
      <c r="G32" s="48">
        <v>712000</v>
      </c>
      <c r="H32" s="47">
        <v>441000</v>
      </c>
      <c r="I32" s="48"/>
      <c r="J32" s="47">
        <v>271000</v>
      </c>
      <c r="K32" s="48"/>
      <c r="L32" s="47"/>
      <c r="M32" s="48"/>
      <c r="N32" s="47"/>
      <c r="O32" s="48"/>
      <c r="P32" s="47">
        <f t="shared" si="5"/>
        <v>712000</v>
      </c>
      <c r="Q32" s="48">
        <f t="shared" si="6"/>
        <v>0</v>
      </c>
      <c r="R32" s="24">
        <f t="shared" si="7"/>
        <v>-38.548752834467123</v>
      </c>
      <c r="S32" s="25">
        <f t="shared" si="8"/>
        <v>0</v>
      </c>
      <c r="T32" s="24">
        <f t="shared" si="9"/>
        <v>25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44470000</v>
      </c>
      <c r="C42" s="52">
        <f t="shared" si="13"/>
        <v>0</v>
      </c>
      <c r="D42" s="52">
        <f t="shared" si="13"/>
        <v>0</v>
      </c>
      <c r="E42" s="52">
        <f t="shared" si="13"/>
        <v>44470000</v>
      </c>
      <c r="F42" s="53">
        <f t="shared" si="13"/>
        <v>44470000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44470000</v>
      </c>
      <c r="C43" s="43">
        <f t="shared" si="19"/>
        <v>0</v>
      </c>
      <c r="D43" s="43">
        <f t="shared" si="19"/>
        <v>0</v>
      </c>
      <c r="E43" s="43">
        <f t="shared" si="19"/>
        <v>44470000</v>
      </c>
      <c r="F43" s="44">
        <f t="shared" si="19"/>
        <v>44470000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43964000</v>
      </c>
      <c r="C44" s="49"/>
      <c r="D44" s="49"/>
      <c r="E44" s="49">
        <f t="shared" ref="E44:E61" si="21">$B44      +$C44      +$D44</f>
        <v>43964000</v>
      </c>
      <c r="F44" s="50">
        <v>43964000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406000</v>
      </c>
      <c r="C45" s="46"/>
      <c r="D45" s="46"/>
      <c r="E45" s="46">
        <f t="shared" si="21"/>
        <v>406000</v>
      </c>
      <c r="F45" s="47">
        <v>406000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187439000</v>
      </c>
      <c r="C58" s="43">
        <f t="shared" si="26"/>
        <v>0</v>
      </c>
      <c r="D58" s="43">
        <f t="shared" si="26"/>
        <v>0</v>
      </c>
      <c r="E58" s="43">
        <f t="shared" si="26"/>
        <v>187439000</v>
      </c>
      <c r="F58" s="44">
        <f t="shared" si="26"/>
        <v>187439000</v>
      </c>
      <c r="G58" s="45">
        <f t="shared" si="26"/>
        <v>87078000</v>
      </c>
      <c r="H58" s="44">
        <f t="shared" si="26"/>
        <v>12341000</v>
      </c>
      <c r="I58" s="45">
        <f t="shared" si="26"/>
        <v>0</v>
      </c>
      <c r="J58" s="44">
        <f t="shared" si="26"/>
        <v>47608000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59949000</v>
      </c>
      <c r="Q58" s="45">
        <f t="shared" si="26"/>
        <v>0</v>
      </c>
      <c r="R58" s="20">
        <f t="shared" si="14"/>
        <v>285.77100721173326</v>
      </c>
      <c r="S58" s="21">
        <f t="shared" si="15"/>
        <v>0</v>
      </c>
      <c r="T58" s="20">
        <f t="shared" si="16"/>
        <v>31.983205202759297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187439000</v>
      </c>
      <c r="C62" s="55">
        <f t="shared" si="30"/>
        <v>0</v>
      </c>
      <c r="D62" s="55">
        <f t="shared" si="30"/>
        <v>0</v>
      </c>
      <c r="E62" s="55">
        <f t="shared" si="30"/>
        <v>187439000</v>
      </c>
      <c r="F62" s="56">
        <f t="shared" si="30"/>
        <v>187439000</v>
      </c>
      <c r="G62" s="57">
        <f t="shared" si="30"/>
        <v>87078000</v>
      </c>
      <c r="H62" s="56">
        <f t="shared" si="30"/>
        <v>12341000</v>
      </c>
      <c r="I62" s="57">
        <f t="shared" si="30"/>
        <v>0</v>
      </c>
      <c r="J62" s="56">
        <f t="shared" si="30"/>
        <v>47608000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59949000</v>
      </c>
      <c r="Q62" s="57">
        <f t="shared" si="30"/>
        <v>0</v>
      </c>
      <c r="R62" s="38">
        <f t="shared" si="14"/>
        <v>285.77100721173326</v>
      </c>
      <c r="S62" s="39">
        <f t="shared" si="15"/>
        <v>0</v>
      </c>
      <c r="T62" s="38">
        <f t="shared" si="16"/>
        <v>31.983205202759297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1694337000</v>
      </c>
      <c r="C8" s="40">
        <f t="shared" si="0"/>
        <v>0</v>
      </c>
      <c r="D8" s="40">
        <f t="shared" si="0"/>
        <v>0</v>
      </c>
      <c r="E8" s="40">
        <f t="shared" si="0"/>
        <v>1694337000</v>
      </c>
      <c r="F8" s="41">
        <f t="shared" si="0"/>
        <v>1694337000</v>
      </c>
      <c r="G8" s="42">
        <f t="shared" si="0"/>
        <v>999498000</v>
      </c>
      <c r="H8" s="41">
        <f t="shared" si="0"/>
        <v>71127000</v>
      </c>
      <c r="I8" s="42">
        <f t="shared" si="0"/>
        <v>0</v>
      </c>
      <c r="J8" s="41">
        <f t="shared" si="0"/>
        <v>365594000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436721000</v>
      </c>
      <c r="Q8" s="42">
        <f t="shared" si="0"/>
        <v>0</v>
      </c>
      <c r="R8" s="16">
        <f>IF(($H8       =0),0,((($J8       -$H8       )/$H8       )*100))</f>
        <v>414.00171524175062</v>
      </c>
      <c r="S8" s="17">
        <f>IF(($I8       =0),0,((($K8       -$I8       )/$I8       )*100))</f>
        <v>0</v>
      </c>
      <c r="T8" s="16">
        <f>IF(($E8       =0),0,(($P8       /$E8       )*100))</f>
        <v>25.775332770281238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1605635000</v>
      </c>
      <c r="C9" s="43">
        <f t="shared" si="2"/>
        <v>0</v>
      </c>
      <c r="D9" s="43">
        <f t="shared" si="2"/>
        <v>0</v>
      </c>
      <c r="E9" s="43">
        <f t="shared" si="2"/>
        <v>1605635000</v>
      </c>
      <c r="F9" s="44">
        <f t="shared" si="2"/>
        <v>1605635000</v>
      </c>
      <c r="G9" s="45">
        <f t="shared" si="2"/>
        <v>952797000</v>
      </c>
      <c r="H9" s="44">
        <f t="shared" si="2"/>
        <v>67002000</v>
      </c>
      <c r="I9" s="45">
        <f t="shared" si="2"/>
        <v>0</v>
      </c>
      <c r="J9" s="44">
        <f t="shared" si="2"/>
        <v>351495000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418497000</v>
      </c>
      <c r="Q9" s="45">
        <f t="shared" si="2"/>
        <v>0</v>
      </c>
      <c r="R9" s="20">
        <f>IF(($H9       =0),0,((($J9       -$H9       )/$H9       )*100))</f>
        <v>424.60374317184562</v>
      </c>
      <c r="S9" s="21">
        <f>IF(($I9       =0),0,((($K9       -$I9       )/$I9       )*100))</f>
        <v>0</v>
      </c>
      <c r="T9" s="20">
        <f>IF(($E9       =0),0,(($P9       /$E9       )*100))</f>
        <v>26.064267408221671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830319000</v>
      </c>
      <c r="C12" s="46"/>
      <c r="D12" s="46"/>
      <c r="E12" s="46">
        <f t="shared" si="4"/>
        <v>830319000</v>
      </c>
      <c r="F12" s="47">
        <v>830319000</v>
      </c>
      <c r="G12" s="48">
        <v>380095000</v>
      </c>
      <c r="H12" s="47">
        <v>36373000</v>
      </c>
      <c r="I12" s="48"/>
      <c r="J12" s="47">
        <v>210811000</v>
      </c>
      <c r="K12" s="48"/>
      <c r="L12" s="47"/>
      <c r="M12" s="48"/>
      <c r="N12" s="47"/>
      <c r="O12" s="48"/>
      <c r="P12" s="47">
        <f t="shared" si="5"/>
        <v>247184000</v>
      </c>
      <c r="Q12" s="48">
        <f t="shared" si="6"/>
        <v>0</v>
      </c>
      <c r="R12" s="24">
        <f t="shared" si="7"/>
        <v>479.58100789046824</v>
      </c>
      <c r="S12" s="25">
        <f t="shared" si="8"/>
        <v>0</v>
      </c>
      <c r="T12" s="24">
        <f t="shared" si="9"/>
        <v>29.76976318740147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155465000</v>
      </c>
      <c r="C14" s="46"/>
      <c r="D14" s="46"/>
      <c r="E14" s="46">
        <f t="shared" si="4"/>
        <v>155465000</v>
      </c>
      <c r="F14" s="47">
        <v>155465000</v>
      </c>
      <c r="G14" s="48">
        <v>83342000</v>
      </c>
      <c r="H14" s="47">
        <v>7094000</v>
      </c>
      <c r="I14" s="48"/>
      <c r="J14" s="47">
        <v>19127000</v>
      </c>
      <c r="K14" s="48"/>
      <c r="L14" s="47"/>
      <c r="M14" s="48"/>
      <c r="N14" s="47"/>
      <c r="O14" s="48"/>
      <c r="P14" s="47">
        <f t="shared" si="5"/>
        <v>26221000</v>
      </c>
      <c r="Q14" s="48">
        <f t="shared" si="6"/>
        <v>0</v>
      </c>
      <c r="R14" s="24">
        <f t="shared" si="7"/>
        <v>169.62221595714689</v>
      </c>
      <c r="S14" s="25">
        <f t="shared" si="8"/>
        <v>0</v>
      </c>
      <c r="T14" s="24">
        <f t="shared" si="9"/>
        <v>16.866175666548742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619851000</v>
      </c>
      <c r="C26" s="46"/>
      <c r="D26" s="46"/>
      <c r="E26" s="46">
        <f t="shared" si="4"/>
        <v>619851000</v>
      </c>
      <c r="F26" s="47">
        <v>619851000</v>
      </c>
      <c r="G26" s="48">
        <v>489360000</v>
      </c>
      <c r="H26" s="47">
        <v>23535000</v>
      </c>
      <c r="I26" s="48"/>
      <c r="J26" s="47">
        <v>121557000</v>
      </c>
      <c r="K26" s="48"/>
      <c r="L26" s="47"/>
      <c r="M26" s="48"/>
      <c r="N26" s="47"/>
      <c r="O26" s="48"/>
      <c r="P26" s="47">
        <f t="shared" si="5"/>
        <v>145092000</v>
      </c>
      <c r="Q26" s="48">
        <f t="shared" si="6"/>
        <v>0</v>
      </c>
      <c r="R26" s="24">
        <f t="shared" si="7"/>
        <v>416.4945825366475</v>
      </c>
      <c r="S26" s="25">
        <f t="shared" si="8"/>
        <v>0</v>
      </c>
      <c r="T26" s="24">
        <f t="shared" si="9"/>
        <v>23.407560849300879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88702000</v>
      </c>
      <c r="C27" s="43">
        <f t="shared" si="11"/>
        <v>0</v>
      </c>
      <c r="D27" s="43">
        <f t="shared" si="11"/>
        <v>0</v>
      </c>
      <c r="E27" s="43">
        <f t="shared" si="11"/>
        <v>88702000</v>
      </c>
      <c r="F27" s="44">
        <f t="shared" si="11"/>
        <v>88702000</v>
      </c>
      <c r="G27" s="45">
        <f t="shared" si="11"/>
        <v>46701000</v>
      </c>
      <c r="H27" s="44">
        <f t="shared" si="11"/>
        <v>4125000</v>
      </c>
      <c r="I27" s="45">
        <f t="shared" si="11"/>
        <v>0</v>
      </c>
      <c r="J27" s="44">
        <f t="shared" si="11"/>
        <v>14099000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18224000</v>
      </c>
      <c r="Q27" s="45">
        <f t="shared" si="11"/>
        <v>0</v>
      </c>
      <c r="R27" s="20">
        <f t="shared" si="7"/>
        <v>241.79393939393941</v>
      </c>
      <c r="S27" s="21">
        <f t="shared" si="8"/>
        <v>0</v>
      </c>
      <c r="T27" s="20">
        <f t="shared" si="9"/>
        <v>20.545196275168543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62000000</v>
      </c>
      <c r="C29" s="46"/>
      <c r="D29" s="46"/>
      <c r="E29" s="46">
        <f t="shared" si="4"/>
        <v>62000000</v>
      </c>
      <c r="F29" s="47">
        <v>62000000</v>
      </c>
      <c r="G29" s="48">
        <v>30950000</v>
      </c>
      <c r="H29" s="47"/>
      <c r="I29" s="48"/>
      <c r="J29" s="47">
        <v>4356000</v>
      </c>
      <c r="K29" s="48"/>
      <c r="L29" s="47"/>
      <c r="M29" s="48"/>
      <c r="N29" s="47"/>
      <c r="O29" s="48"/>
      <c r="P29" s="47">
        <f t="shared" si="5"/>
        <v>4356000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7.0258064516129037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/>
      <c r="I30" s="48"/>
      <c r="J30" s="47">
        <v>146000</v>
      </c>
      <c r="K30" s="48"/>
      <c r="L30" s="47"/>
      <c r="M30" s="48"/>
      <c r="N30" s="47"/>
      <c r="O30" s="48"/>
      <c r="P30" s="47">
        <f t="shared" si="5"/>
        <v>146000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6.6363636363636358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16502000</v>
      </c>
      <c r="C32" s="46"/>
      <c r="D32" s="46"/>
      <c r="E32" s="46">
        <f t="shared" si="4"/>
        <v>16502000</v>
      </c>
      <c r="F32" s="47">
        <v>16502000</v>
      </c>
      <c r="G32" s="48">
        <v>11551000</v>
      </c>
      <c r="H32" s="47">
        <v>4125000</v>
      </c>
      <c r="I32" s="48"/>
      <c r="J32" s="47">
        <v>7422000</v>
      </c>
      <c r="K32" s="48"/>
      <c r="L32" s="47"/>
      <c r="M32" s="48"/>
      <c r="N32" s="47"/>
      <c r="O32" s="48"/>
      <c r="P32" s="47">
        <f t="shared" si="5"/>
        <v>11547000</v>
      </c>
      <c r="Q32" s="48">
        <f t="shared" si="6"/>
        <v>0</v>
      </c>
      <c r="R32" s="24">
        <f t="shared" si="7"/>
        <v>79.927272727272722</v>
      </c>
      <c r="S32" s="25">
        <f t="shared" si="8"/>
        <v>0</v>
      </c>
      <c r="T32" s="24">
        <f t="shared" si="9"/>
        <v>69.973336565264816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2000000</v>
      </c>
      <c r="H35" s="47"/>
      <c r="I35" s="48"/>
      <c r="J35" s="47">
        <v>2175000</v>
      </c>
      <c r="K35" s="48"/>
      <c r="L35" s="47"/>
      <c r="M35" s="48"/>
      <c r="N35" s="47"/>
      <c r="O35" s="48"/>
      <c r="P35" s="47">
        <f t="shared" si="5"/>
        <v>2175000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27.187499999999996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27901000</v>
      </c>
      <c r="C42" s="52">
        <f t="shared" si="13"/>
        <v>0</v>
      </c>
      <c r="D42" s="52">
        <f t="shared" si="13"/>
        <v>0</v>
      </c>
      <c r="E42" s="52">
        <f t="shared" si="13"/>
        <v>27901000</v>
      </c>
      <c r="F42" s="53">
        <f t="shared" si="13"/>
        <v>27901000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27901000</v>
      </c>
      <c r="C43" s="43">
        <f t="shared" si="19"/>
        <v>0</v>
      </c>
      <c r="D43" s="43">
        <f t="shared" si="19"/>
        <v>0</v>
      </c>
      <c r="E43" s="43">
        <f t="shared" si="19"/>
        <v>27901000</v>
      </c>
      <c r="F43" s="44">
        <f t="shared" si="19"/>
        <v>27901000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26901000</v>
      </c>
      <c r="C45" s="46"/>
      <c r="D45" s="46"/>
      <c r="E45" s="46">
        <f t="shared" si="21"/>
        <v>26901000</v>
      </c>
      <c r="F45" s="47">
        <v>26901000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1722238000</v>
      </c>
      <c r="C58" s="43">
        <f t="shared" si="26"/>
        <v>0</v>
      </c>
      <c r="D58" s="43">
        <f t="shared" si="26"/>
        <v>0</v>
      </c>
      <c r="E58" s="43">
        <f t="shared" si="26"/>
        <v>1722238000</v>
      </c>
      <c r="F58" s="44">
        <f t="shared" si="26"/>
        <v>1722238000</v>
      </c>
      <c r="G58" s="45">
        <f t="shared" si="26"/>
        <v>999498000</v>
      </c>
      <c r="H58" s="44">
        <f t="shared" si="26"/>
        <v>71127000</v>
      </c>
      <c r="I58" s="45">
        <f t="shared" si="26"/>
        <v>0</v>
      </c>
      <c r="J58" s="44">
        <f t="shared" si="26"/>
        <v>365594000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436721000</v>
      </c>
      <c r="Q58" s="45">
        <f t="shared" si="26"/>
        <v>0</v>
      </c>
      <c r="R58" s="20">
        <f t="shared" si="14"/>
        <v>414.00171524175062</v>
      </c>
      <c r="S58" s="21">
        <f t="shared" si="15"/>
        <v>0</v>
      </c>
      <c r="T58" s="20">
        <f t="shared" si="16"/>
        <v>25.357761238574462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1090129000</v>
      </c>
      <c r="C59" s="43">
        <f t="shared" si="28"/>
        <v>0</v>
      </c>
      <c r="D59" s="43">
        <f t="shared" si="28"/>
        <v>0</v>
      </c>
      <c r="E59" s="43">
        <f t="shared" si="28"/>
        <v>1090129000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1090129000</v>
      </c>
      <c r="C60" s="49"/>
      <c r="D60" s="49"/>
      <c r="E60" s="49">
        <f t="shared" si="21"/>
        <v>1090129000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2812367000</v>
      </c>
      <c r="C62" s="55">
        <f t="shared" si="30"/>
        <v>0</v>
      </c>
      <c r="D62" s="55">
        <f t="shared" si="30"/>
        <v>0</v>
      </c>
      <c r="E62" s="55">
        <f t="shared" si="30"/>
        <v>2812367000</v>
      </c>
      <c r="F62" s="56">
        <f t="shared" si="30"/>
        <v>1722238000</v>
      </c>
      <c r="G62" s="57">
        <f t="shared" si="30"/>
        <v>999498000</v>
      </c>
      <c r="H62" s="56">
        <f t="shared" si="30"/>
        <v>71127000</v>
      </c>
      <c r="I62" s="57">
        <f t="shared" si="30"/>
        <v>0</v>
      </c>
      <c r="J62" s="56">
        <f t="shared" si="30"/>
        <v>365594000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436721000</v>
      </c>
      <c r="Q62" s="57">
        <f t="shared" si="30"/>
        <v>0</v>
      </c>
      <c r="R62" s="38">
        <f t="shared" si="14"/>
        <v>414.00171524175062</v>
      </c>
      <c r="S62" s="39">
        <f t="shared" si="15"/>
        <v>0</v>
      </c>
      <c r="T62" s="38">
        <f t="shared" si="16"/>
        <v>15.528592107644556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48840000</v>
      </c>
      <c r="C8" s="40">
        <f t="shared" si="0"/>
        <v>0</v>
      </c>
      <c r="D8" s="40">
        <f t="shared" si="0"/>
        <v>0</v>
      </c>
      <c r="E8" s="40">
        <f t="shared" si="0"/>
        <v>48840000</v>
      </c>
      <c r="F8" s="41">
        <f t="shared" si="0"/>
        <v>48840000</v>
      </c>
      <c r="G8" s="42">
        <f t="shared" si="0"/>
        <v>40900000</v>
      </c>
      <c r="H8" s="41">
        <f t="shared" si="0"/>
        <v>10154000</v>
      </c>
      <c r="I8" s="42">
        <f t="shared" si="0"/>
        <v>9409757</v>
      </c>
      <c r="J8" s="41">
        <f t="shared" si="0"/>
        <v>9642000</v>
      </c>
      <c r="K8" s="42">
        <f t="shared" si="0"/>
        <v>10179383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19796000</v>
      </c>
      <c r="Q8" s="42">
        <f t="shared" si="0"/>
        <v>19589140</v>
      </c>
      <c r="R8" s="16">
        <f>IF(($H8       =0),0,((($J8       -$H8       )/$H8       )*100))</f>
        <v>-5.0423478432144968</v>
      </c>
      <c r="S8" s="17">
        <f>IF(($I8       =0),0,((($K8       -$I8       )/$I8       )*100))</f>
        <v>8.1790209885334981</v>
      </c>
      <c r="T8" s="16">
        <f>IF(($E8       =0),0,(($P8       /$E8       )*100))</f>
        <v>40.532350532350527</v>
      </c>
      <c r="U8" s="18">
        <f>IF(($E8       =0),0,(($Q8       /$E8       )*100))</f>
        <v>40.108804258804263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44041000</v>
      </c>
      <c r="C9" s="43">
        <f t="shared" si="2"/>
        <v>0</v>
      </c>
      <c r="D9" s="43">
        <f t="shared" si="2"/>
        <v>0</v>
      </c>
      <c r="E9" s="43">
        <f t="shared" si="2"/>
        <v>44041000</v>
      </c>
      <c r="F9" s="44">
        <f t="shared" si="2"/>
        <v>44041000</v>
      </c>
      <c r="G9" s="45">
        <f t="shared" si="2"/>
        <v>37010000</v>
      </c>
      <c r="H9" s="44">
        <f t="shared" si="2"/>
        <v>8606000</v>
      </c>
      <c r="I9" s="45">
        <f t="shared" si="2"/>
        <v>7863772</v>
      </c>
      <c r="J9" s="44">
        <f t="shared" si="2"/>
        <v>8277000</v>
      </c>
      <c r="K9" s="45">
        <f t="shared" si="2"/>
        <v>8778799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16883000</v>
      </c>
      <c r="Q9" s="45">
        <f t="shared" si="2"/>
        <v>16642571</v>
      </c>
      <c r="R9" s="20">
        <f>IF(($H9       =0),0,((($J9       -$H9       )/$H9       )*100))</f>
        <v>-3.8229142458749714</v>
      </c>
      <c r="S9" s="21">
        <f>IF(($I9       =0),0,((($K9       -$I9       )/$I9       )*100))</f>
        <v>11.635980799036391</v>
      </c>
      <c r="T9" s="20">
        <f>IF(($E9       =0),0,(($P9       /$E9       )*100))</f>
        <v>38.334733543743333</v>
      </c>
      <c r="U9" s="22">
        <f>IF(($E9       =0),0,(($Q9       /$E9       )*100))</f>
        <v>37.788812697259374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24716000</v>
      </c>
      <c r="C10" s="46"/>
      <c r="D10" s="46"/>
      <c r="E10" s="46">
        <f t="shared" ref="E10:E41" si="4">$B10      +$C10      +$D10</f>
        <v>24716000</v>
      </c>
      <c r="F10" s="47">
        <v>24716000</v>
      </c>
      <c r="G10" s="48">
        <v>23335000</v>
      </c>
      <c r="H10" s="47">
        <v>4837000</v>
      </c>
      <c r="I10" s="48">
        <v>4736450</v>
      </c>
      <c r="J10" s="47">
        <v>5091000</v>
      </c>
      <c r="K10" s="48">
        <v>4880781</v>
      </c>
      <c r="L10" s="47"/>
      <c r="M10" s="48"/>
      <c r="N10" s="47"/>
      <c r="O10" s="48"/>
      <c r="P10" s="47">
        <f t="shared" ref="P10:P41" si="5">$H10      +$J10      +$L10      +$N10</f>
        <v>9928000</v>
      </c>
      <c r="Q10" s="48">
        <f t="shared" ref="Q10:Q41" si="6">$I10      +$K10      +$M10      +$O10</f>
        <v>9617231</v>
      </c>
      <c r="R10" s="24">
        <f t="shared" ref="R10:R41" si="7">IF(($H10      =0),0,((($J10      -$H10      )/$H10      )*100))</f>
        <v>5.2511887533595205</v>
      </c>
      <c r="S10" s="25">
        <f t="shared" ref="S10:S41" si="8">IF(($I10      =0),0,((($K10      -$I10      )/$I10      )*100))</f>
        <v>3.0472400215351159</v>
      </c>
      <c r="T10" s="24">
        <f t="shared" ref="T10:T41" si="9">IF(($E10      =0),0,(($P10      /$E10      )*100))</f>
        <v>40.168312024599452</v>
      </c>
      <c r="U10" s="26">
        <f t="shared" ref="U10:U41" si="10">IF(($E10      =0),0,(($Q10      /$E10      )*100))</f>
        <v>38.910952419485355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8325000</v>
      </c>
      <c r="C13" s="46"/>
      <c r="D13" s="46"/>
      <c r="E13" s="46">
        <f t="shared" si="4"/>
        <v>8325000</v>
      </c>
      <c r="F13" s="47">
        <v>8325000</v>
      </c>
      <c r="G13" s="48">
        <v>5675000</v>
      </c>
      <c r="H13" s="47">
        <v>2500000</v>
      </c>
      <c r="I13" s="48">
        <v>1857348</v>
      </c>
      <c r="J13" s="47"/>
      <c r="K13" s="48">
        <v>477951</v>
      </c>
      <c r="L13" s="47"/>
      <c r="M13" s="48"/>
      <c r="N13" s="47"/>
      <c r="O13" s="48"/>
      <c r="P13" s="47">
        <f t="shared" si="5"/>
        <v>2500000</v>
      </c>
      <c r="Q13" s="48">
        <f t="shared" si="6"/>
        <v>2335299</v>
      </c>
      <c r="R13" s="24">
        <f t="shared" si="7"/>
        <v>-100</v>
      </c>
      <c r="S13" s="25">
        <f t="shared" si="8"/>
        <v>-74.267019427700149</v>
      </c>
      <c r="T13" s="24">
        <f t="shared" si="9"/>
        <v>30.03003003003003</v>
      </c>
      <c r="U13" s="26">
        <f t="shared" si="10"/>
        <v>28.051639639639642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11000000</v>
      </c>
      <c r="C23" s="46"/>
      <c r="D23" s="46"/>
      <c r="E23" s="46">
        <f t="shared" si="4"/>
        <v>11000000</v>
      </c>
      <c r="F23" s="47">
        <v>11000000</v>
      </c>
      <c r="G23" s="48">
        <v>8000000</v>
      </c>
      <c r="H23" s="47">
        <v>1269000</v>
      </c>
      <c r="I23" s="48">
        <v>1269974</v>
      </c>
      <c r="J23" s="47">
        <v>3186000</v>
      </c>
      <c r="K23" s="48">
        <v>3420067</v>
      </c>
      <c r="L23" s="47"/>
      <c r="M23" s="48"/>
      <c r="N23" s="47"/>
      <c r="O23" s="48"/>
      <c r="P23" s="47">
        <f t="shared" si="5"/>
        <v>4455000</v>
      </c>
      <c r="Q23" s="48">
        <f t="shared" si="6"/>
        <v>4690041</v>
      </c>
      <c r="R23" s="24">
        <f t="shared" si="7"/>
        <v>151.06382978723406</v>
      </c>
      <c r="S23" s="25">
        <f t="shared" si="8"/>
        <v>169.3021274451288</v>
      </c>
      <c r="T23" s="24">
        <f t="shared" si="9"/>
        <v>40.5</v>
      </c>
      <c r="U23" s="26">
        <f t="shared" si="10"/>
        <v>42.636736363636359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4799000</v>
      </c>
      <c r="C27" s="43">
        <f t="shared" si="11"/>
        <v>0</v>
      </c>
      <c r="D27" s="43">
        <f t="shared" si="11"/>
        <v>0</v>
      </c>
      <c r="E27" s="43">
        <f t="shared" si="11"/>
        <v>4799000</v>
      </c>
      <c r="F27" s="44">
        <f t="shared" si="11"/>
        <v>4799000</v>
      </c>
      <c r="G27" s="45">
        <f t="shared" si="11"/>
        <v>3890000</v>
      </c>
      <c r="H27" s="44">
        <f t="shared" si="11"/>
        <v>1548000</v>
      </c>
      <c r="I27" s="45">
        <f t="shared" si="11"/>
        <v>1545985</v>
      </c>
      <c r="J27" s="44">
        <f t="shared" si="11"/>
        <v>1365000</v>
      </c>
      <c r="K27" s="45">
        <f t="shared" si="11"/>
        <v>1400584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2913000</v>
      </c>
      <c r="Q27" s="45">
        <f t="shared" si="11"/>
        <v>2946569</v>
      </c>
      <c r="R27" s="20">
        <f t="shared" si="7"/>
        <v>-11.821705426356589</v>
      </c>
      <c r="S27" s="21">
        <f t="shared" si="8"/>
        <v>-9.4050718473982613</v>
      </c>
      <c r="T27" s="20">
        <f t="shared" si="9"/>
        <v>60.700145863721609</v>
      </c>
      <c r="U27" s="22">
        <f t="shared" si="10"/>
        <v>61.399645759533236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1009000</v>
      </c>
      <c r="I30" s="48">
        <v>1007997</v>
      </c>
      <c r="J30" s="47">
        <v>248000</v>
      </c>
      <c r="K30" s="48">
        <v>284417</v>
      </c>
      <c r="L30" s="47"/>
      <c r="M30" s="48"/>
      <c r="N30" s="47"/>
      <c r="O30" s="48"/>
      <c r="P30" s="47">
        <f t="shared" si="5"/>
        <v>1257000</v>
      </c>
      <c r="Q30" s="48">
        <f t="shared" si="6"/>
        <v>1292414</v>
      </c>
      <c r="R30" s="24">
        <f t="shared" si="7"/>
        <v>-75.421209117938545</v>
      </c>
      <c r="S30" s="25">
        <f t="shared" si="8"/>
        <v>-71.783943801420051</v>
      </c>
      <c r="T30" s="24">
        <f t="shared" si="9"/>
        <v>70.976849237718795</v>
      </c>
      <c r="U30" s="26">
        <f t="shared" si="10"/>
        <v>72.976510446075665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3028000</v>
      </c>
      <c r="C32" s="46"/>
      <c r="D32" s="46"/>
      <c r="E32" s="46">
        <f t="shared" si="4"/>
        <v>3028000</v>
      </c>
      <c r="F32" s="47">
        <v>3028000</v>
      </c>
      <c r="G32" s="48">
        <v>2119000</v>
      </c>
      <c r="H32" s="47">
        <v>539000</v>
      </c>
      <c r="I32" s="48">
        <v>537988</v>
      </c>
      <c r="J32" s="47">
        <v>1117000</v>
      </c>
      <c r="K32" s="48">
        <v>1116167</v>
      </c>
      <c r="L32" s="47"/>
      <c r="M32" s="48"/>
      <c r="N32" s="47"/>
      <c r="O32" s="48"/>
      <c r="P32" s="47">
        <f t="shared" si="5"/>
        <v>1656000</v>
      </c>
      <c r="Q32" s="48">
        <f t="shared" si="6"/>
        <v>1654155</v>
      </c>
      <c r="R32" s="24">
        <f t="shared" si="7"/>
        <v>107.23562152133582</v>
      </c>
      <c r="S32" s="25">
        <f t="shared" si="8"/>
        <v>107.47061272742143</v>
      </c>
      <c r="T32" s="24">
        <f t="shared" si="9"/>
        <v>54.689564068692206</v>
      </c>
      <c r="U32" s="26">
        <f t="shared" si="10"/>
        <v>54.628632760898284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48840000</v>
      </c>
      <c r="C58" s="43">
        <f t="shared" si="26"/>
        <v>0</v>
      </c>
      <c r="D58" s="43">
        <f t="shared" si="26"/>
        <v>0</v>
      </c>
      <c r="E58" s="43">
        <f t="shared" si="26"/>
        <v>48840000</v>
      </c>
      <c r="F58" s="44">
        <f t="shared" si="26"/>
        <v>48840000</v>
      </c>
      <c r="G58" s="45">
        <f t="shared" si="26"/>
        <v>40900000</v>
      </c>
      <c r="H58" s="44">
        <f t="shared" si="26"/>
        <v>10154000</v>
      </c>
      <c r="I58" s="45">
        <f t="shared" si="26"/>
        <v>9409757</v>
      </c>
      <c r="J58" s="44">
        <f t="shared" si="26"/>
        <v>9642000</v>
      </c>
      <c r="K58" s="45">
        <f t="shared" si="26"/>
        <v>10179383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19796000</v>
      </c>
      <c r="Q58" s="45">
        <f t="shared" si="26"/>
        <v>19589140</v>
      </c>
      <c r="R58" s="20">
        <f t="shared" si="14"/>
        <v>-5.0423478432144968</v>
      </c>
      <c r="S58" s="21">
        <f t="shared" si="15"/>
        <v>8.1790209885334981</v>
      </c>
      <c r="T58" s="20">
        <f t="shared" si="16"/>
        <v>40.532350532350527</v>
      </c>
      <c r="U58" s="22">
        <f t="shared" si="17"/>
        <v>40.108804258804263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48840000</v>
      </c>
      <c r="C62" s="55">
        <f t="shared" si="30"/>
        <v>0</v>
      </c>
      <c r="D62" s="55">
        <f t="shared" si="30"/>
        <v>0</v>
      </c>
      <c r="E62" s="55">
        <f t="shared" si="30"/>
        <v>48840000</v>
      </c>
      <c r="F62" s="56">
        <f t="shared" si="30"/>
        <v>48840000</v>
      </c>
      <c r="G62" s="57">
        <f t="shared" si="30"/>
        <v>40900000</v>
      </c>
      <c r="H62" s="56">
        <f t="shared" si="30"/>
        <v>10154000</v>
      </c>
      <c r="I62" s="57">
        <f t="shared" si="30"/>
        <v>9409757</v>
      </c>
      <c r="J62" s="56">
        <f t="shared" si="30"/>
        <v>9642000</v>
      </c>
      <c r="K62" s="57">
        <f t="shared" si="30"/>
        <v>10179383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19796000</v>
      </c>
      <c r="Q62" s="57">
        <f t="shared" si="30"/>
        <v>19589140</v>
      </c>
      <c r="R62" s="38">
        <f t="shared" si="14"/>
        <v>-5.0423478432144968</v>
      </c>
      <c r="S62" s="39">
        <f t="shared" si="15"/>
        <v>8.1790209885334981</v>
      </c>
      <c r="T62" s="38">
        <f t="shared" si="16"/>
        <v>40.532350532350527</v>
      </c>
      <c r="U62" s="39">
        <f t="shared" si="17"/>
        <v>40.108804258804263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64683000</v>
      </c>
      <c r="C8" s="40">
        <f t="shared" si="0"/>
        <v>0</v>
      </c>
      <c r="D8" s="40">
        <f t="shared" si="0"/>
        <v>0</v>
      </c>
      <c r="E8" s="40">
        <f t="shared" si="0"/>
        <v>64683000</v>
      </c>
      <c r="F8" s="41">
        <f t="shared" si="0"/>
        <v>64683000</v>
      </c>
      <c r="G8" s="42">
        <f t="shared" si="0"/>
        <v>32609000</v>
      </c>
      <c r="H8" s="41">
        <f t="shared" si="0"/>
        <v>4330000</v>
      </c>
      <c r="I8" s="42">
        <f t="shared" si="0"/>
        <v>3745503</v>
      </c>
      <c r="J8" s="41">
        <f t="shared" si="0"/>
        <v>15133000</v>
      </c>
      <c r="K8" s="42">
        <f t="shared" si="0"/>
        <v>12906935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19463000</v>
      </c>
      <c r="Q8" s="42">
        <f t="shared" si="0"/>
        <v>16652438</v>
      </c>
      <c r="R8" s="16">
        <f>IF(($H8       =0),0,((($J8       -$H8       )/$H8       )*100))</f>
        <v>249.4919168591224</v>
      </c>
      <c r="S8" s="17">
        <f>IF(($I8       =0),0,((($K8       -$I8       )/$I8       )*100))</f>
        <v>244.59817546535137</v>
      </c>
      <c r="T8" s="16">
        <f>IF(($E8       =0),0,(($P8       /$E8       )*100))</f>
        <v>30.089822673654592</v>
      </c>
      <c r="U8" s="18">
        <f>IF(($E8       =0),0,(($Q8       /$E8       )*100))</f>
        <v>25.744690258646013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60893000</v>
      </c>
      <c r="C9" s="43">
        <f t="shared" si="2"/>
        <v>0</v>
      </c>
      <c r="D9" s="43">
        <f t="shared" si="2"/>
        <v>0</v>
      </c>
      <c r="E9" s="43">
        <f t="shared" si="2"/>
        <v>60893000</v>
      </c>
      <c r="F9" s="44">
        <f t="shared" si="2"/>
        <v>60893000</v>
      </c>
      <c r="G9" s="45">
        <f t="shared" si="2"/>
        <v>29316000</v>
      </c>
      <c r="H9" s="44">
        <f t="shared" si="2"/>
        <v>4185000</v>
      </c>
      <c r="I9" s="45">
        <f t="shared" si="2"/>
        <v>3599412</v>
      </c>
      <c r="J9" s="44">
        <f t="shared" si="2"/>
        <v>13956000</v>
      </c>
      <c r="K9" s="45">
        <f t="shared" si="2"/>
        <v>11730435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18141000</v>
      </c>
      <c r="Q9" s="45">
        <f t="shared" si="2"/>
        <v>15329847</v>
      </c>
      <c r="R9" s="20">
        <f>IF(($H9       =0),0,((($J9       -$H9       )/$H9       )*100))</f>
        <v>233.47670250896059</v>
      </c>
      <c r="S9" s="21">
        <f>IF(($I9       =0),0,((($K9       -$I9       )/$I9       )*100))</f>
        <v>225.8986467789739</v>
      </c>
      <c r="T9" s="20">
        <f>IF(($E9       =0),0,(($P9       /$E9       )*100))</f>
        <v>29.791601661931583</v>
      </c>
      <c r="U9" s="22">
        <f>IF(($E9       =0),0,(($Q9       /$E9       )*100))</f>
        <v>25.175056246202352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17896000</v>
      </c>
      <c r="C10" s="46"/>
      <c r="D10" s="46"/>
      <c r="E10" s="46">
        <f t="shared" ref="E10:E41" si="4">$B10      +$C10      +$D10</f>
        <v>17896000</v>
      </c>
      <c r="F10" s="47">
        <v>17896000</v>
      </c>
      <c r="G10" s="48">
        <v>14816000</v>
      </c>
      <c r="H10" s="47">
        <v>1835000</v>
      </c>
      <c r="I10" s="48">
        <v>2788407</v>
      </c>
      <c r="J10" s="47">
        <v>5645000</v>
      </c>
      <c r="K10" s="48">
        <v>5273313</v>
      </c>
      <c r="L10" s="47"/>
      <c r="M10" s="48"/>
      <c r="N10" s="47"/>
      <c r="O10" s="48"/>
      <c r="P10" s="47">
        <f t="shared" ref="P10:P41" si="5">$H10      +$J10      +$L10      +$N10</f>
        <v>7480000</v>
      </c>
      <c r="Q10" s="48">
        <f t="shared" ref="Q10:Q41" si="6">$I10      +$K10      +$M10      +$O10</f>
        <v>8061720</v>
      </c>
      <c r="R10" s="24">
        <f t="shared" ref="R10:R41" si="7">IF(($H10      =0),0,((($J10      -$H10      )/$H10      )*100))</f>
        <v>207.62942779291552</v>
      </c>
      <c r="S10" s="25">
        <f t="shared" ref="S10:S41" si="8">IF(($I10      =0),0,((($K10      -$I10      )/$I10      )*100))</f>
        <v>89.115613323306093</v>
      </c>
      <c r="T10" s="24">
        <f t="shared" ref="T10:T41" si="9">IF(($E10      =0),0,(($P10      /$E10      )*100))</f>
        <v>41.797049620026819</v>
      </c>
      <c r="U10" s="26">
        <f t="shared" ref="U10:U41" si="10">IF(($E10      =0),0,(($Q10      /$E10      )*100))</f>
        <v>45.047608404112651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37997000</v>
      </c>
      <c r="C13" s="46"/>
      <c r="D13" s="46"/>
      <c r="E13" s="46">
        <f t="shared" si="4"/>
        <v>37997000</v>
      </c>
      <c r="F13" s="47">
        <v>37997000</v>
      </c>
      <c r="G13" s="48">
        <v>12000000</v>
      </c>
      <c r="H13" s="47">
        <v>1850000</v>
      </c>
      <c r="I13" s="48"/>
      <c r="J13" s="47">
        <v>7421000</v>
      </c>
      <c r="K13" s="48">
        <v>5877890</v>
      </c>
      <c r="L13" s="47"/>
      <c r="M13" s="48"/>
      <c r="N13" s="47"/>
      <c r="O13" s="48"/>
      <c r="P13" s="47">
        <f t="shared" si="5"/>
        <v>9271000</v>
      </c>
      <c r="Q13" s="48">
        <f t="shared" si="6"/>
        <v>5877890</v>
      </c>
      <c r="R13" s="24">
        <f t="shared" si="7"/>
        <v>301.13513513513516</v>
      </c>
      <c r="S13" s="25">
        <f t="shared" si="8"/>
        <v>0</v>
      </c>
      <c r="T13" s="24">
        <f t="shared" si="9"/>
        <v>24.399294681159038</v>
      </c>
      <c r="U13" s="26">
        <f t="shared" si="10"/>
        <v>15.469352843645551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2500000</v>
      </c>
      <c r="H23" s="47">
        <v>500000</v>
      </c>
      <c r="I23" s="48">
        <v>811005</v>
      </c>
      <c r="J23" s="47">
        <v>890000</v>
      </c>
      <c r="K23" s="48">
        <v>579232</v>
      </c>
      <c r="L23" s="47"/>
      <c r="M23" s="48"/>
      <c r="N23" s="47"/>
      <c r="O23" s="48"/>
      <c r="P23" s="47">
        <f t="shared" si="5"/>
        <v>1390000</v>
      </c>
      <c r="Q23" s="48">
        <f t="shared" si="6"/>
        <v>1390237</v>
      </c>
      <c r="R23" s="24">
        <f t="shared" si="7"/>
        <v>78</v>
      </c>
      <c r="S23" s="25">
        <f t="shared" si="8"/>
        <v>-28.578492117804455</v>
      </c>
      <c r="T23" s="24">
        <f t="shared" si="9"/>
        <v>27.800000000000004</v>
      </c>
      <c r="U23" s="26">
        <f t="shared" si="10"/>
        <v>27.804739999999999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3790000</v>
      </c>
      <c r="C27" s="43">
        <f t="shared" si="11"/>
        <v>0</v>
      </c>
      <c r="D27" s="43">
        <f t="shared" si="11"/>
        <v>0</v>
      </c>
      <c r="E27" s="43">
        <f t="shared" si="11"/>
        <v>3790000</v>
      </c>
      <c r="F27" s="44">
        <f t="shared" si="11"/>
        <v>3790000</v>
      </c>
      <c r="G27" s="45">
        <f t="shared" si="11"/>
        <v>3293000</v>
      </c>
      <c r="H27" s="44">
        <f t="shared" si="11"/>
        <v>145000</v>
      </c>
      <c r="I27" s="45">
        <f t="shared" si="11"/>
        <v>146091</v>
      </c>
      <c r="J27" s="44">
        <f t="shared" si="11"/>
        <v>1177000</v>
      </c>
      <c r="K27" s="45">
        <f t="shared" si="11"/>
        <v>1176500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1322000</v>
      </c>
      <c r="Q27" s="45">
        <f t="shared" si="11"/>
        <v>1322591</v>
      </c>
      <c r="R27" s="20">
        <f t="shared" si="7"/>
        <v>711.72413793103453</v>
      </c>
      <c r="S27" s="21">
        <f t="shared" si="8"/>
        <v>705.31997179839959</v>
      </c>
      <c r="T27" s="20">
        <f t="shared" si="9"/>
        <v>34.881266490765171</v>
      </c>
      <c r="U27" s="22">
        <f t="shared" si="10"/>
        <v>34.896860158311341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2132000</v>
      </c>
      <c r="C30" s="46"/>
      <c r="D30" s="46"/>
      <c r="E30" s="46">
        <f t="shared" si="4"/>
        <v>2132000</v>
      </c>
      <c r="F30" s="47">
        <v>2132000</v>
      </c>
      <c r="G30" s="48">
        <v>2132000</v>
      </c>
      <c r="H30" s="47">
        <v>51000</v>
      </c>
      <c r="I30" s="48">
        <v>52095</v>
      </c>
      <c r="J30" s="47">
        <v>455000</v>
      </c>
      <c r="K30" s="48">
        <v>454913</v>
      </c>
      <c r="L30" s="47"/>
      <c r="M30" s="48"/>
      <c r="N30" s="47"/>
      <c r="O30" s="48"/>
      <c r="P30" s="47">
        <f t="shared" si="5"/>
        <v>506000</v>
      </c>
      <c r="Q30" s="48">
        <f t="shared" si="6"/>
        <v>507008</v>
      </c>
      <c r="R30" s="24">
        <f t="shared" si="7"/>
        <v>792.15686274509812</v>
      </c>
      <c r="S30" s="25">
        <f t="shared" si="8"/>
        <v>773.23735483251755</v>
      </c>
      <c r="T30" s="24">
        <f t="shared" si="9"/>
        <v>23.733583489681052</v>
      </c>
      <c r="U30" s="26">
        <f t="shared" si="10"/>
        <v>23.780863039399623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1658000</v>
      </c>
      <c r="C32" s="46"/>
      <c r="D32" s="46"/>
      <c r="E32" s="46">
        <f t="shared" si="4"/>
        <v>1658000</v>
      </c>
      <c r="F32" s="47">
        <v>1658000</v>
      </c>
      <c r="G32" s="48">
        <v>1161000</v>
      </c>
      <c r="H32" s="47">
        <v>94000</v>
      </c>
      <c r="I32" s="48">
        <v>93996</v>
      </c>
      <c r="J32" s="47">
        <v>722000</v>
      </c>
      <c r="K32" s="48">
        <v>721587</v>
      </c>
      <c r="L32" s="47"/>
      <c r="M32" s="48"/>
      <c r="N32" s="47"/>
      <c r="O32" s="48"/>
      <c r="P32" s="47">
        <f t="shared" si="5"/>
        <v>816000</v>
      </c>
      <c r="Q32" s="48">
        <f t="shared" si="6"/>
        <v>815583</v>
      </c>
      <c r="R32" s="24">
        <f t="shared" si="7"/>
        <v>668.08510638297878</v>
      </c>
      <c r="S32" s="25">
        <f t="shared" si="8"/>
        <v>667.67841184731265</v>
      </c>
      <c r="T32" s="24">
        <f t="shared" si="9"/>
        <v>49.215922798552477</v>
      </c>
      <c r="U32" s="26">
        <f t="shared" si="10"/>
        <v>49.190772014475272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46428000</v>
      </c>
      <c r="C42" s="52">
        <f t="shared" si="13"/>
        <v>0</v>
      </c>
      <c r="D42" s="52">
        <f t="shared" si="13"/>
        <v>0</v>
      </c>
      <c r="E42" s="52">
        <f t="shared" si="13"/>
        <v>46428000</v>
      </c>
      <c r="F42" s="53">
        <f t="shared" si="13"/>
        <v>46428000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46428000</v>
      </c>
      <c r="C43" s="43">
        <f t="shared" si="19"/>
        <v>0</v>
      </c>
      <c r="D43" s="43">
        <f t="shared" si="19"/>
        <v>0</v>
      </c>
      <c r="E43" s="43">
        <f t="shared" si="19"/>
        <v>46428000</v>
      </c>
      <c r="F43" s="44">
        <f t="shared" si="19"/>
        <v>46428000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15153000</v>
      </c>
      <c r="C44" s="49"/>
      <c r="D44" s="49"/>
      <c r="E44" s="49">
        <f t="shared" ref="E44:E61" si="21">$B44      +$C44      +$D44</f>
        <v>15153000</v>
      </c>
      <c r="F44" s="50">
        <v>15153000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31275000</v>
      </c>
      <c r="C45" s="46"/>
      <c r="D45" s="46"/>
      <c r="E45" s="46">
        <f t="shared" si="21"/>
        <v>31275000</v>
      </c>
      <c r="F45" s="47">
        <v>31275000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111111000</v>
      </c>
      <c r="C58" s="43">
        <f t="shared" si="26"/>
        <v>0</v>
      </c>
      <c r="D58" s="43">
        <f t="shared" si="26"/>
        <v>0</v>
      </c>
      <c r="E58" s="43">
        <f t="shared" si="26"/>
        <v>111111000</v>
      </c>
      <c r="F58" s="44">
        <f t="shared" si="26"/>
        <v>111111000</v>
      </c>
      <c r="G58" s="45">
        <f t="shared" si="26"/>
        <v>32609000</v>
      </c>
      <c r="H58" s="44">
        <f t="shared" si="26"/>
        <v>4330000</v>
      </c>
      <c r="I58" s="45">
        <f t="shared" si="26"/>
        <v>3745503</v>
      </c>
      <c r="J58" s="44">
        <f t="shared" si="26"/>
        <v>15133000</v>
      </c>
      <c r="K58" s="45">
        <f t="shared" si="26"/>
        <v>12906935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19463000</v>
      </c>
      <c r="Q58" s="45">
        <f t="shared" si="26"/>
        <v>16652438</v>
      </c>
      <c r="R58" s="20">
        <f t="shared" si="14"/>
        <v>249.4919168591224</v>
      </c>
      <c r="S58" s="21">
        <f t="shared" si="15"/>
        <v>244.59817546535137</v>
      </c>
      <c r="T58" s="20">
        <f t="shared" si="16"/>
        <v>17.516717516717517</v>
      </c>
      <c r="U58" s="22">
        <f t="shared" si="17"/>
        <v>14.987209187209189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111111000</v>
      </c>
      <c r="C62" s="55">
        <f t="shared" si="30"/>
        <v>0</v>
      </c>
      <c r="D62" s="55">
        <f t="shared" si="30"/>
        <v>0</v>
      </c>
      <c r="E62" s="55">
        <f t="shared" si="30"/>
        <v>111111000</v>
      </c>
      <c r="F62" s="56">
        <f t="shared" si="30"/>
        <v>111111000</v>
      </c>
      <c r="G62" s="57">
        <f t="shared" si="30"/>
        <v>32609000</v>
      </c>
      <c r="H62" s="56">
        <f t="shared" si="30"/>
        <v>4330000</v>
      </c>
      <c r="I62" s="57">
        <f t="shared" si="30"/>
        <v>3745503</v>
      </c>
      <c r="J62" s="56">
        <f t="shared" si="30"/>
        <v>15133000</v>
      </c>
      <c r="K62" s="57">
        <f t="shared" si="30"/>
        <v>12906935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19463000</v>
      </c>
      <c r="Q62" s="57">
        <f t="shared" si="30"/>
        <v>16652438</v>
      </c>
      <c r="R62" s="38">
        <f t="shared" si="14"/>
        <v>249.4919168591224</v>
      </c>
      <c r="S62" s="39">
        <f t="shared" si="15"/>
        <v>244.59817546535137</v>
      </c>
      <c r="T62" s="38">
        <f t="shared" si="16"/>
        <v>17.516717516717517</v>
      </c>
      <c r="U62" s="39">
        <f t="shared" si="17"/>
        <v>14.987209187209189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30966000</v>
      </c>
      <c r="C8" s="40">
        <f t="shared" si="0"/>
        <v>0</v>
      </c>
      <c r="D8" s="40">
        <f t="shared" si="0"/>
        <v>0</v>
      </c>
      <c r="E8" s="40">
        <f t="shared" si="0"/>
        <v>30966000</v>
      </c>
      <c r="F8" s="41">
        <f t="shared" si="0"/>
        <v>30966000</v>
      </c>
      <c r="G8" s="42">
        <f t="shared" si="0"/>
        <v>26739000</v>
      </c>
      <c r="H8" s="41">
        <f t="shared" si="0"/>
        <v>4738000</v>
      </c>
      <c r="I8" s="42">
        <f t="shared" si="0"/>
        <v>5422624</v>
      </c>
      <c r="J8" s="41">
        <f t="shared" si="0"/>
        <v>5139000</v>
      </c>
      <c r="K8" s="42">
        <f t="shared" si="0"/>
        <v>4421018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9877000</v>
      </c>
      <c r="Q8" s="42">
        <f t="shared" si="0"/>
        <v>9843642</v>
      </c>
      <c r="R8" s="16">
        <f>IF(($H8       =0),0,((($J8       -$H8       )/$H8       )*100))</f>
        <v>8.4634867032503163</v>
      </c>
      <c r="S8" s="17">
        <f>IF(($I8       =0),0,((($K8       -$I8       )/$I8       )*100))</f>
        <v>-18.470873141858995</v>
      </c>
      <c r="T8" s="16">
        <f>IF(($E8       =0),0,(($P8       /$E8       )*100))</f>
        <v>31.896273332041591</v>
      </c>
      <c r="U8" s="18">
        <f>IF(($E8       =0),0,(($Q8       /$E8       )*100))</f>
        <v>31.788548730866111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26543000</v>
      </c>
      <c r="C9" s="43">
        <f t="shared" si="2"/>
        <v>0</v>
      </c>
      <c r="D9" s="43">
        <f t="shared" si="2"/>
        <v>0</v>
      </c>
      <c r="E9" s="43">
        <f t="shared" si="2"/>
        <v>26543000</v>
      </c>
      <c r="F9" s="44">
        <f t="shared" si="2"/>
        <v>26543000</v>
      </c>
      <c r="G9" s="45">
        <f t="shared" si="2"/>
        <v>23178000</v>
      </c>
      <c r="H9" s="44">
        <f t="shared" si="2"/>
        <v>4194000</v>
      </c>
      <c r="I9" s="45">
        <f t="shared" si="2"/>
        <v>4879389</v>
      </c>
      <c r="J9" s="44">
        <f t="shared" si="2"/>
        <v>3941000</v>
      </c>
      <c r="K9" s="45">
        <f t="shared" si="2"/>
        <v>3223959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8135000</v>
      </c>
      <c r="Q9" s="45">
        <f t="shared" si="2"/>
        <v>8103348</v>
      </c>
      <c r="R9" s="20">
        <f>IF(($H9       =0),0,((($J9       -$H9       )/$H9       )*100))</f>
        <v>-6.0324272770624701</v>
      </c>
      <c r="S9" s="21">
        <f>IF(($I9       =0),0,((($K9       -$I9       )/$I9       )*100))</f>
        <v>-33.926993728108172</v>
      </c>
      <c r="T9" s="20">
        <f>IF(($E9       =0),0,(($P9       /$E9       )*100))</f>
        <v>30.648381870926421</v>
      </c>
      <c r="U9" s="22">
        <f>IF(($E9       =0),0,(($Q9       /$E9       )*100))</f>
        <v>30.529133858267716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16543000</v>
      </c>
      <c r="C10" s="46"/>
      <c r="D10" s="46"/>
      <c r="E10" s="46">
        <f t="shared" ref="E10:E41" si="4">$B10      +$C10      +$D10</f>
        <v>16543000</v>
      </c>
      <c r="F10" s="47">
        <v>16543000</v>
      </c>
      <c r="G10" s="48">
        <v>19378000</v>
      </c>
      <c r="H10" s="47">
        <v>4094000</v>
      </c>
      <c r="I10" s="48">
        <v>4277167</v>
      </c>
      <c r="J10" s="47">
        <v>3192000</v>
      </c>
      <c r="K10" s="48">
        <v>2976850</v>
      </c>
      <c r="L10" s="47"/>
      <c r="M10" s="48"/>
      <c r="N10" s="47"/>
      <c r="O10" s="48"/>
      <c r="P10" s="47">
        <f t="shared" ref="P10:P41" si="5">$H10      +$J10      +$L10      +$N10</f>
        <v>7286000</v>
      </c>
      <c r="Q10" s="48">
        <f t="shared" ref="Q10:Q41" si="6">$I10      +$K10      +$M10      +$O10</f>
        <v>7254017</v>
      </c>
      <c r="R10" s="24">
        <f t="shared" ref="R10:R41" si="7">IF(($H10      =0),0,((($J10      -$H10      )/$H10      )*100))</f>
        <v>-22.032242305813384</v>
      </c>
      <c r="S10" s="25">
        <f t="shared" ref="S10:S41" si="8">IF(($I10      =0),0,((($K10      -$I10      )/$I10      )*100))</f>
        <v>-30.401361461920938</v>
      </c>
      <c r="T10" s="24">
        <f t="shared" ref="T10:T41" si="9">IF(($E10      =0),0,(($P10      /$E10      )*100))</f>
        <v>44.042797557879467</v>
      </c>
      <c r="U10" s="26">
        <f t="shared" ref="U10:U41" si="10">IF(($E10      =0),0,(($Q10      /$E10      )*100))</f>
        <v>43.84946503052651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3800000</v>
      </c>
      <c r="H23" s="47">
        <v>100000</v>
      </c>
      <c r="I23" s="48">
        <v>602222</v>
      </c>
      <c r="J23" s="47">
        <v>749000</v>
      </c>
      <c r="K23" s="48">
        <v>247109</v>
      </c>
      <c r="L23" s="47"/>
      <c r="M23" s="48"/>
      <c r="N23" s="47"/>
      <c r="O23" s="48"/>
      <c r="P23" s="47">
        <f t="shared" si="5"/>
        <v>849000</v>
      </c>
      <c r="Q23" s="48">
        <f t="shared" si="6"/>
        <v>849331</v>
      </c>
      <c r="R23" s="24">
        <f t="shared" si="7"/>
        <v>649</v>
      </c>
      <c r="S23" s="25">
        <f t="shared" si="8"/>
        <v>-58.967125080119956</v>
      </c>
      <c r="T23" s="24">
        <f t="shared" si="9"/>
        <v>8.49</v>
      </c>
      <c r="U23" s="26">
        <f t="shared" si="10"/>
        <v>8.4933099999999992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3561000</v>
      </c>
      <c r="H27" s="44">
        <f t="shared" si="11"/>
        <v>544000</v>
      </c>
      <c r="I27" s="45">
        <f t="shared" si="11"/>
        <v>543235</v>
      </c>
      <c r="J27" s="44">
        <f t="shared" si="11"/>
        <v>1198000</v>
      </c>
      <c r="K27" s="45">
        <f t="shared" si="11"/>
        <v>1197059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1742000</v>
      </c>
      <c r="Q27" s="45">
        <f t="shared" si="11"/>
        <v>1740294</v>
      </c>
      <c r="R27" s="20">
        <f t="shared" si="7"/>
        <v>120.22058823529412</v>
      </c>
      <c r="S27" s="21">
        <f t="shared" si="8"/>
        <v>120.35748801163402</v>
      </c>
      <c r="T27" s="20">
        <f t="shared" si="9"/>
        <v>39.385032783178836</v>
      </c>
      <c r="U27" s="22">
        <f t="shared" si="10"/>
        <v>39.346461677594391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116000</v>
      </c>
      <c r="I30" s="48">
        <v>115774</v>
      </c>
      <c r="J30" s="47">
        <v>383000</v>
      </c>
      <c r="K30" s="48">
        <v>382816</v>
      </c>
      <c r="L30" s="47"/>
      <c r="M30" s="48"/>
      <c r="N30" s="47"/>
      <c r="O30" s="48"/>
      <c r="P30" s="47">
        <f t="shared" si="5"/>
        <v>499000</v>
      </c>
      <c r="Q30" s="48">
        <f t="shared" si="6"/>
        <v>498590</v>
      </c>
      <c r="R30" s="24">
        <f t="shared" si="7"/>
        <v>230.17241379310346</v>
      </c>
      <c r="S30" s="25">
        <f t="shared" si="8"/>
        <v>230.6580061153627</v>
      </c>
      <c r="T30" s="24">
        <f t="shared" si="9"/>
        <v>32.193548387096776</v>
      </c>
      <c r="U30" s="26">
        <f t="shared" si="10"/>
        <v>32.167096774193546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2873000</v>
      </c>
      <c r="C32" s="46"/>
      <c r="D32" s="46"/>
      <c r="E32" s="46">
        <f t="shared" si="4"/>
        <v>2873000</v>
      </c>
      <c r="F32" s="47">
        <v>2873000</v>
      </c>
      <c r="G32" s="48">
        <v>2011000</v>
      </c>
      <c r="H32" s="47">
        <v>428000</v>
      </c>
      <c r="I32" s="48">
        <v>427461</v>
      </c>
      <c r="J32" s="47">
        <v>815000</v>
      </c>
      <c r="K32" s="48">
        <v>814243</v>
      </c>
      <c r="L32" s="47"/>
      <c r="M32" s="48"/>
      <c r="N32" s="47"/>
      <c r="O32" s="48"/>
      <c r="P32" s="47">
        <f t="shared" si="5"/>
        <v>1243000</v>
      </c>
      <c r="Q32" s="48">
        <f t="shared" si="6"/>
        <v>1241704</v>
      </c>
      <c r="R32" s="24">
        <f t="shared" si="7"/>
        <v>90.420560747663544</v>
      </c>
      <c r="S32" s="25">
        <f t="shared" si="8"/>
        <v>90.483576279473453</v>
      </c>
      <c r="T32" s="24">
        <f t="shared" si="9"/>
        <v>43.264879916463627</v>
      </c>
      <c r="U32" s="26">
        <f t="shared" si="10"/>
        <v>43.219770274973897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30966000</v>
      </c>
      <c r="C58" s="43">
        <f t="shared" si="26"/>
        <v>0</v>
      </c>
      <c r="D58" s="43">
        <f t="shared" si="26"/>
        <v>0</v>
      </c>
      <c r="E58" s="43">
        <f t="shared" si="26"/>
        <v>30966000</v>
      </c>
      <c r="F58" s="44">
        <f t="shared" si="26"/>
        <v>30966000</v>
      </c>
      <c r="G58" s="45">
        <f t="shared" si="26"/>
        <v>26739000</v>
      </c>
      <c r="H58" s="44">
        <f t="shared" si="26"/>
        <v>4738000</v>
      </c>
      <c r="I58" s="45">
        <f t="shared" si="26"/>
        <v>5422624</v>
      </c>
      <c r="J58" s="44">
        <f t="shared" si="26"/>
        <v>5139000</v>
      </c>
      <c r="K58" s="45">
        <f t="shared" si="26"/>
        <v>4421018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9877000</v>
      </c>
      <c r="Q58" s="45">
        <f t="shared" si="26"/>
        <v>9843642</v>
      </c>
      <c r="R58" s="20">
        <f t="shared" si="14"/>
        <v>8.4634867032503163</v>
      </c>
      <c r="S58" s="21">
        <f t="shared" si="15"/>
        <v>-18.470873141858995</v>
      </c>
      <c r="T58" s="20">
        <f t="shared" si="16"/>
        <v>31.896273332041591</v>
      </c>
      <c r="U58" s="22">
        <f t="shared" si="17"/>
        <v>31.788548730866111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30966000</v>
      </c>
      <c r="C62" s="55">
        <f t="shared" si="30"/>
        <v>0</v>
      </c>
      <c r="D62" s="55">
        <f t="shared" si="30"/>
        <v>0</v>
      </c>
      <c r="E62" s="55">
        <f t="shared" si="30"/>
        <v>30966000</v>
      </c>
      <c r="F62" s="56">
        <f t="shared" si="30"/>
        <v>30966000</v>
      </c>
      <c r="G62" s="57">
        <f t="shared" si="30"/>
        <v>26739000</v>
      </c>
      <c r="H62" s="56">
        <f t="shared" si="30"/>
        <v>4738000</v>
      </c>
      <c r="I62" s="57">
        <f t="shared" si="30"/>
        <v>5422624</v>
      </c>
      <c r="J62" s="56">
        <f t="shared" si="30"/>
        <v>5139000</v>
      </c>
      <c r="K62" s="57">
        <f t="shared" si="30"/>
        <v>4421018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9877000</v>
      </c>
      <c r="Q62" s="57">
        <f t="shared" si="30"/>
        <v>9843642</v>
      </c>
      <c r="R62" s="38">
        <f t="shared" si="14"/>
        <v>8.4634867032503163</v>
      </c>
      <c r="S62" s="39">
        <f t="shared" si="15"/>
        <v>-18.470873141858995</v>
      </c>
      <c r="T62" s="38">
        <f t="shared" si="16"/>
        <v>31.896273332041591</v>
      </c>
      <c r="U62" s="39">
        <f t="shared" si="17"/>
        <v>31.788548730866111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51286000</v>
      </c>
      <c r="C8" s="40">
        <f t="shared" si="0"/>
        <v>0</v>
      </c>
      <c r="D8" s="40">
        <f t="shared" si="0"/>
        <v>0</v>
      </c>
      <c r="E8" s="40">
        <f t="shared" si="0"/>
        <v>51286000</v>
      </c>
      <c r="F8" s="41">
        <f t="shared" si="0"/>
        <v>51286000</v>
      </c>
      <c r="G8" s="42">
        <f t="shared" si="0"/>
        <v>24992000</v>
      </c>
      <c r="H8" s="41">
        <f t="shared" si="0"/>
        <v>7786000</v>
      </c>
      <c r="I8" s="42">
        <f t="shared" si="0"/>
        <v>8920643</v>
      </c>
      <c r="J8" s="41">
        <f t="shared" si="0"/>
        <v>11285000</v>
      </c>
      <c r="K8" s="42">
        <f t="shared" si="0"/>
        <v>10570445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19071000</v>
      </c>
      <c r="Q8" s="42">
        <f t="shared" si="0"/>
        <v>19491088</v>
      </c>
      <c r="R8" s="16">
        <f>IF(($H8       =0),0,((($J8       -$H8       )/$H8       )*100))</f>
        <v>44.939635242743385</v>
      </c>
      <c r="S8" s="17">
        <f>IF(($I8       =0),0,((($K8       -$I8       )/$I8       )*100))</f>
        <v>18.494204958095509</v>
      </c>
      <c r="T8" s="16">
        <f>IF(($E8       =0),0,(($P8       /$E8       )*100))</f>
        <v>37.18558670982334</v>
      </c>
      <c r="U8" s="18">
        <f>IF(($E8       =0),0,(($Q8       /$E8       )*100))</f>
        <v>38.004695238466638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43611000</v>
      </c>
      <c r="C9" s="43">
        <f t="shared" si="2"/>
        <v>0</v>
      </c>
      <c r="D9" s="43">
        <f t="shared" si="2"/>
        <v>0</v>
      </c>
      <c r="E9" s="43">
        <f t="shared" si="2"/>
        <v>43611000</v>
      </c>
      <c r="F9" s="44">
        <f t="shared" si="2"/>
        <v>43611000</v>
      </c>
      <c r="G9" s="45">
        <f t="shared" si="2"/>
        <v>18954000</v>
      </c>
      <c r="H9" s="44">
        <f t="shared" si="2"/>
        <v>7062000</v>
      </c>
      <c r="I9" s="45">
        <f t="shared" si="2"/>
        <v>7035539</v>
      </c>
      <c r="J9" s="44">
        <f t="shared" si="2"/>
        <v>10218000</v>
      </c>
      <c r="K9" s="45">
        <f t="shared" si="2"/>
        <v>10027017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17280000</v>
      </c>
      <c r="Q9" s="45">
        <f t="shared" si="2"/>
        <v>17062556</v>
      </c>
      <c r="R9" s="20">
        <f>IF(($H9       =0),0,((($J9       -$H9       )/$H9       )*100))</f>
        <v>44.689889549702634</v>
      </c>
      <c r="S9" s="21">
        <f>IF(($I9       =0),0,((($K9       -$I9       )/$I9       )*100))</f>
        <v>42.519528354543979</v>
      </c>
      <c r="T9" s="20">
        <f>IF(($E9       =0),0,(($P9       /$E9       )*100))</f>
        <v>39.6230308867029</v>
      </c>
      <c r="U9" s="22">
        <f>IF(($E9       =0),0,(($Q9       /$E9       )*100))</f>
        <v>39.124431909380661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29287000</v>
      </c>
      <c r="C10" s="46"/>
      <c r="D10" s="46"/>
      <c r="E10" s="46">
        <f t="shared" ref="E10:E41" si="4">$B10      +$C10      +$D10</f>
        <v>29287000</v>
      </c>
      <c r="F10" s="47">
        <v>29287000</v>
      </c>
      <c r="G10" s="48">
        <v>15079000</v>
      </c>
      <c r="H10" s="47">
        <v>7062000</v>
      </c>
      <c r="I10" s="48">
        <v>6962430</v>
      </c>
      <c r="J10" s="47">
        <v>5940000</v>
      </c>
      <c r="K10" s="48">
        <v>5873734</v>
      </c>
      <c r="L10" s="47"/>
      <c r="M10" s="48"/>
      <c r="N10" s="47"/>
      <c r="O10" s="48"/>
      <c r="P10" s="47">
        <f t="shared" ref="P10:P41" si="5">$H10      +$J10      +$L10      +$N10</f>
        <v>13002000</v>
      </c>
      <c r="Q10" s="48">
        <f t="shared" ref="Q10:Q41" si="6">$I10      +$K10      +$M10      +$O10</f>
        <v>12836164</v>
      </c>
      <c r="R10" s="24">
        <f t="shared" ref="R10:R41" si="7">IF(($H10      =0),0,((($J10      -$H10      )/$H10      )*100))</f>
        <v>-15.887850467289718</v>
      </c>
      <c r="S10" s="25">
        <f t="shared" ref="S10:S41" si="8">IF(($I10      =0),0,((($K10      -$I10      )/$I10      )*100))</f>
        <v>-15.636724534393883</v>
      </c>
      <c r="T10" s="24">
        <f t="shared" ref="T10:T41" si="9">IF(($E10      =0),0,(($P10      /$E10      )*100))</f>
        <v>44.395124116502203</v>
      </c>
      <c r="U10" s="26">
        <f t="shared" ref="U10:U41" si="10">IF(($E10      =0),0,(($Q10      /$E10      )*100))</f>
        <v>43.828879707720148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14324000</v>
      </c>
      <c r="C13" s="46"/>
      <c r="D13" s="46"/>
      <c r="E13" s="46">
        <f t="shared" si="4"/>
        <v>14324000</v>
      </c>
      <c r="F13" s="47">
        <v>14324000</v>
      </c>
      <c r="G13" s="48">
        <v>3875000</v>
      </c>
      <c r="H13" s="47"/>
      <c r="I13" s="48">
        <v>73109</v>
      </c>
      <c r="J13" s="47">
        <v>4278000</v>
      </c>
      <c r="K13" s="48">
        <v>4153283</v>
      </c>
      <c r="L13" s="47"/>
      <c r="M13" s="48"/>
      <c r="N13" s="47"/>
      <c r="O13" s="48"/>
      <c r="P13" s="47">
        <f t="shared" si="5"/>
        <v>4278000</v>
      </c>
      <c r="Q13" s="48">
        <f t="shared" si="6"/>
        <v>4226392</v>
      </c>
      <c r="R13" s="24">
        <f t="shared" si="7"/>
        <v>0</v>
      </c>
      <c r="S13" s="25">
        <f t="shared" si="8"/>
        <v>5580.9462583266086</v>
      </c>
      <c r="T13" s="24">
        <f t="shared" si="9"/>
        <v>29.86595922926557</v>
      </c>
      <c r="U13" s="26">
        <f t="shared" si="10"/>
        <v>29.50566880759564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7675000</v>
      </c>
      <c r="C27" s="43">
        <f t="shared" si="11"/>
        <v>0</v>
      </c>
      <c r="D27" s="43">
        <f t="shared" si="11"/>
        <v>0</v>
      </c>
      <c r="E27" s="43">
        <f t="shared" si="11"/>
        <v>7675000</v>
      </c>
      <c r="F27" s="44">
        <f t="shared" si="11"/>
        <v>7675000</v>
      </c>
      <c r="G27" s="45">
        <f t="shared" si="11"/>
        <v>6038000</v>
      </c>
      <c r="H27" s="44">
        <f t="shared" si="11"/>
        <v>724000</v>
      </c>
      <c r="I27" s="45">
        <f t="shared" si="11"/>
        <v>1885104</v>
      </c>
      <c r="J27" s="44">
        <f t="shared" si="11"/>
        <v>1067000</v>
      </c>
      <c r="K27" s="45">
        <f t="shared" si="11"/>
        <v>543428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1791000</v>
      </c>
      <c r="Q27" s="45">
        <f t="shared" si="11"/>
        <v>2428532</v>
      </c>
      <c r="R27" s="20">
        <f t="shared" si="7"/>
        <v>47.375690607734803</v>
      </c>
      <c r="S27" s="21">
        <f t="shared" si="8"/>
        <v>-71.172518863680736</v>
      </c>
      <c r="T27" s="20">
        <f t="shared" si="9"/>
        <v>23.335504885993487</v>
      </c>
      <c r="U27" s="22">
        <f t="shared" si="10"/>
        <v>31.642110749185669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129000</v>
      </c>
      <c r="I30" s="48">
        <v>129108</v>
      </c>
      <c r="J30" s="47">
        <v>174000</v>
      </c>
      <c r="K30" s="48">
        <v>174424</v>
      </c>
      <c r="L30" s="47"/>
      <c r="M30" s="48"/>
      <c r="N30" s="47"/>
      <c r="O30" s="48"/>
      <c r="P30" s="47">
        <f t="shared" si="5"/>
        <v>303000</v>
      </c>
      <c r="Q30" s="48">
        <f t="shared" si="6"/>
        <v>303532</v>
      </c>
      <c r="R30" s="24">
        <f t="shared" si="7"/>
        <v>34.883720930232556</v>
      </c>
      <c r="S30" s="25">
        <f t="shared" si="8"/>
        <v>35.09929671282957</v>
      </c>
      <c r="T30" s="24">
        <f t="shared" si="9"/>
        <v>19.548387096774196</v>
      </c>
      <c r="U30" s="26">
        <f t="shared" si="10"/>
        <v>19.582709677419356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2125000</v>
      </c>
      <c r="C32" s="46"/>
      <c r="D32" s="46"/>
      <c r="E32" s="46">
        <f t="shared" si="4"/>
        <v>2125000</v>
      </c>
      <c r="F32" s="47">
        <v>2125000</v>
      </c>
      <c r="G32" s="48">
        <v>1488000</v>
      </c>
      <c r="H32" s="47">
        <v>595000</v>
      </c>
      <c r="I32" s="48">
        <v>1755996</v>
      </c>
      <c r="J32" s="47">
        <v>893000</v>
      </c>
      <c r="K32" s="48">
        <v>369004</v>
      </c>
      <c r="L32" s="47"/>
      <c r="M32" s="48"/>
      <c r="N32" s="47"/>
      <c r="O32" s="48"/>
      <c r="P32" s="47">
        <f t="shared" si="5"/>
        <v>1488000</v>
      </c>
      <c r="Q32" s="48">
        <f t="shared" si="6"/>
        <v>2125000</v>
      </c>
      <c r="R32" s="24">
        <f t="shared" si="7"/>
        <v>50.084033613445378</v>
      </c>
      <c r="S32" s="25">
        <f t="shared" si="8"/>
        <v>-78.986056915847186</v>
      </c>
      <c r="T32" s="24">
        <f t="shared" si="9"/>
        <v>70.023529411764713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7503000</v>
      </c>
      <c r="C42" s="52">
        <f t="shared" si="13"/>
        <v>0</v>
      </c>
      <c r="D42" s="52">
        <f t="shared" si="13"/>
        <v>0</v>
      </c>
      <c r="E42" s="52">
        <f t="shared" si="13"/>
        <v>7503000</v>
      </c>
      <c r="F42" s="53">
        <f t="shared" si="13"/>
        <v>7503000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7503000</v>
      </c>
      <c r="C43" s="43">
        <f t="shared" si="19"/>
        <v>0</v>
      </c>
      <c r="D43" s="43">
        <f t="shared" si="19"/>
        <v>0</v>
      </c>
      <c r="E43" s="43">
        <f t="shared" si="19"/>
        <v>7503000</v>
      </c>
      <c r="F43" s="44">
        <f t="shared" si="19"/>
        <v>7503000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7503000</v>
      </c>
      <c r="C45" s="46"/>
      <c r="D45" s="46"/>
      <c r="E45" s="46">
        <f t="shared" si="21"/>
        <v>7503000</v>
      </c>
      <c r="F45" s="47">
        <v>7503000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58789000</v>
      </c>
      <c r="C58" s="43">
        <f t="shared" si="26"/>
        <v>0</v>
      </c>
      <c r="D58" s="43">
        <f t="shared" si="26"/>
        <v>0</v>
      </c>
      <c r="E58" s="43">
        <f t="shared" si="26"/>
        <v>58789000</v>
      </c>
      <c r="F58" s="44">
        <f t="shared" si="26"/>
        <v>58789000</v>
      </c>
      <c r="G58" s="45">
        <f t="shared" si="26"/>
        <v>24992000</v>
      </c>
      <c r="H58" s="44">
        <f t="shared" si="26"/>
        <v>7786000</v>
      </c>
      <c r="I58" s="45">
        <f t="shared" si="26"/>
        <v>8920643</v>
      </c>
      <c r="J58" s="44">
        <f t="shared" si="26"/>
        <v>11285000</v>
      </c>
      <c r="K58" s="45">
        <f t="shared" si="26"/>
        <v>10570445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19071000</v>
      </c>
      <c r="Q58" s="45">
        <f t="shared" si="26"/>
        <v>19491088</v>
      </c>
      <c r="R58" s="20">
        <f t="shared" si="14"/>
        <v>44.939635242743385</v>
      </c>
      <c r="S58" s="21">
        <f t="shared" si="15"/>
        <v>18.494204958095509</v>
      </c>
      <c r="T58" s="20">
        <f t="shared" si="16"/>
        <v>32.439742128629504</v>
      </c>
      <c r="U58" s="22">
        <f t="shared" si="17"/>
        <v>33.154311180663051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58789000</v>
      </c>
      <c r="C62" s="55">
        <f t="shared" si="30"/>
        <v>0</v>
      </c>
      <c r="D62" s="55">
        <f t="shared" si="30"/>
        <v>0</v>
      </c>
      <c r="E62" s="55">
        <f t="shared" si="30"/>
        <v>58789000</v>
      </c>
      <c r="F62" s="56">
        <f t="shared" si="30"/>
        <v>58789000</v>
      </c>
      <c r="G62" s="57">
        <f t="shared" si="30"/>
        <v>24992000</v>
      </c>
      <c r="H62" s="56">
        <f t="shared" si="30"/>
        <v>7786000</v>
      </c>
      <c r="I62" s="57">
        <f t="shared" si="30"/>
        <v>8920643</v>
      </c>
      <c r="J62" s="56">
        <f t="shared" si="30"/>
        <v>11285000</v>
      </c>
      <c r="K62" s="57">
        <f t="shared" si="30"/>
        <v>10570445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19071000</v>
      </c>
      <c r="Q62" s="57">
        <f t="shared" si="30"/>
        <v>19491088</v>
      </c>
      <c r="R62" s="38">
        <f t="shared" si="14"/>
        <v>44.939635242743385</v>
      </c>
      <c r="S62" s="39">
        <f t="shared" si="15"/>
        <v>18.494204958095509</v>
      </c>
      <c r="T62" s="38">
        <f t="shared" si="16"/>
        <v>32.439742128629504</v>
      </c>
      <c r="U62" s="39">
        <f t="shared" si="17"/>
        <v>33.154311180663051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51746000</v>
      </c>
      <c r="C8" s="40">
        <f t="shared" si="0"/>
        <v>0</v>
      </c>
      <c r="D8" s="40">
        <f t="shared" si="0"/>
        <v>0</v>
      </c>
      <c r="E8" s="40">
        <f t="shared" si="0"/>
        <v>51746000</v>
      </c>
      <c r="F8" s="41">
        <f t="shared" si="0"/>
        <v>51746000</v>
      </c>
      <c r="G8" s="42">
        <f t="shared" si="0"/>
        <v>30389000</v>
      </c>
      <c r="H8" s="41">
        <f t="shared" si="0"/>
        <v>8122000</v>
      </c>
      <c r="I8" s="42">
        <f t="shared" si="0"/>
        <v>3578475</v>
      </c>
      <c r="J8" s="41">
        <f t="shared" si="0"/>
        <v>16842000</v>
      </c>
      <c r="K8" s="42">
        <f t="shared" si="0"/>
        <v>16626972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24964000</v>
      </c>
      <c r="Q8" s="42">
        <f t="shared" si="0"/>
        <v>20205447</v>
      </c>
      <c r="R8" s="16">
        <f>IF(($H8       =0),0,((($J8       -$H8       )/$H8       )*100))</f>
        <v>107.36271854223098</v>
      </c>
      <c r="S8" s="17">
        <f>IF(($I8       =0),0,((($K8       -$I8       )/$I8       )*100))</f>
        <v>364.63848427053421</v>
      </c>
      <c r="T8" s="16">
        <f>IF(($E8       =0),0,(($P8       /$E8       )*100))</f>
        <v>48.243342480578214</v>
      </c>
      <c r="U8" s="18">
        <f>IF(($E8       =0),0,(($Q8       /$E8       )*100))</f>
        <v>39.047360182429557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48366000</v>
      </c>
      <c r="C9" s="43">
        <f t="shared" si="2"/>
        <v>0</v>
      </c>
      <c r="D9" s="43">
        <f t="shared" si="2"/>
        <v>0</v>
      </c>
      <c r="E9" s="43">
        <f t="shared" si="2"/>
        <v>48366000</v>
      </c>
      <c r="F9" s="44">
        <f t="shared" si="2"/>
        <v>48366000</v>
      </c>
      <c r="G9" s="45">
        <f t="shared" si="2"/>
        <v>27558000</v>
      </c>
      <c r="H9" s="44">
        <f t="shared" si="2"/>
        <v>7732000</v>
      </c>
      <c r="I9" s="45">
        <f t="shared" si="2"/>
        <v>3188099</v>
      </c>
      <c r="J9" s="44">
        <f t="shared" si="2"/>
        <v>16137000</v>
      </c>
      <c r="K9" s="45">
        <f t="shared" si="2"/>
        <v>15921498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23869000</v>
      </c>
      <c r="Q9" s="45">
        <f t="shared" si="2"/>
        <v>19109597</v>
      </c>
      <c r="R9" s="20">
        <f>IF(($H9       =0),0,((($J9       -$H9       )/$H9       )*100))</f>
        <v>108.70408691153648</v>
      </c>
      <c r="S9" s="21">
        <f>IF(($I9       =0),0,((($K9       -$I9       )/$I9       )*100))</f>
        <v>399.4041276635387</v>
      </c>
      <c r="T9" s="20">
        <f>IF(($E9       =0),0,(($P9       /$E9       )*100))</f>
        <v>49.350783608319894</v>
      </c>
      <c r="U9" s="22">
        <f>IF(($E9       =0),0,(($Q9       /$E9       )*100))</f>
        <v>39.510393664971261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24708000</v>
      </c>
      <c r="C10" s="46"/>
      <c r="D10" s="46"/>
      <c r="E10" s="46">
        <f t="shared" ref="E10:E41" si="4">$B10      +$C10      +$D10</f>
        <v>24708000</v>
      </c>
      <c r="F10" s="47">
        <v>24708000</v>
      </c>
      <c r="G10" s="48">
        <v>12900000</v>
      </c>
      <c r="H10" s="47">
        <v>2797000</v>
      </c>
      <c r="I10" s="48">
        <v>2316820</v>
      </c>
      <c r="J10" s="47">
        <v>13363000</v>
      </c>
      <c r="K10" s="48">
        <v>13131930</v>
      </c>
      <c r="L10" s="47"/>
      <c r="M10" s="48"/>
      <c r="N10" s="47"/>
      <c r="O10" s="48"/>
      <c r="P10" s="47">
        <f t="shared" ref="P10:P41" si="5">$H10      +$J10      +$L10      +$N10</f>
        <v>16160000</v>
      </c>
      <c r="Q10" s="48">
        <f t="shared" ref="Q10:Q41" si="6">$I10      +$K10      +$M10      +$O10</f>
        <v>15448750</v>
      </c>
      <c r="R10" s="24">
        <f t="shared" ref="R10:R41" si="7">IF(($H10      =0),0,((($J10      -$H10      )/$H10      )*100))</f>
        <v>377.7618877368609</v>
      </c>
      <c r="S10" s="25">
        <f t="shared" ref="S10:S41" si="8">IF(($I10      =0),0,((($K10      -$I10      )/$I10      )*100))</f>
        <v>466.80838390552566</v>
      </c>
      <c r="T10" s="24">
        <f t="shared" ref="T10:T41" si="9">IF(($E10      =0),0,(($P10      /$E10      )*100))</f>
        <v>65.403917759430144</v>
      </c>
      <c r="U10" s="26">
        <f t="shared" ref="U10:U41" si="10">IF(($E10      =0),0,(($Q10      /$E10      )*100))</f>
        <v>62.525295450866111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23658000</v>
      </c>
      <c r="C13" s="46"/>
      <c r="D13" s="46"/>
      <c r="E13" s="46">
        <f t="shared" si="4"/>
        <v>23658000</v>
      </c>
      <c r="F13" s="47">
        <v>23658000</v>
      </c>
      <c r="G13" s="48">
        <v>14658000</v>
      </c>
      <c r="H13" s="47">
        <v>4935000</v>
      </c>
      <c r="I13" s="48">
        <v>871279</v>
      </c>
      <c r="J13" s="47">
        <v>2774000</v>
      </c>
      <c r="K13" s="48">
        <v>2789568</v>
      </c>
      <c r="L13" s="47"/>
      <c r="M13" s="48"/>
      <c r="N13" s="47"/>
      <c r="O13" s="48"/>
      <c r="P13" s="47">
        <f t="shared" si="5"/>
        <v>7709000</v>
      </c>
      <c r="Q13" s="48">
        <f t="shared" si="6"/>
        <v>3660847</v>
      </c>
      <c r="R13" s="24">
        <f t="shared" si="7"/>
        <v>-43.789260385005065</v>
      </c>
      <c r="S13" s="25">
        <f t="shared" si="8"/>
        <v>220.16931430689826</v>
      </c>
      <c r="T13" s="24">
        <f t="shared" si="9"/>
        <v>32.585172034829654</v>
      </c>
      <c r="U13" s="26">
        <f t="shared" si="10"/>
        <v>15.474034153351932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3380000</v>
      </c>
      <c r="C27" s="43">
        <f t="shared" si="11"/>
        <v>0</v>
      </c>
      <c r="D27" s="43">
        <f t="shared" si="11"/>
        <v>0</v>
      </c>
      <c r="E27" s="43">
        <f t="shared" si="11"/>
        <v>3380000</v>
      </c>
      <c r="F27" s="44">
        <f t="shared" si="11"/>
        <v>3380000</v>
      </c>
      <c r="G27" s="45">
        <f t="shared" si="11"/>
        <v>2831000</v>
      </c>
      <c r="H27" s="44">
        <f t="shared" si="11"/>
        <v>390000</v>
      </c>
      <c r="I27" s="45">
        <f t="shared" si="11"/>
        <v>390376</v>
      </c>
      <c r="J27" s="44">
        <f t="shared" si="11"/>
        <v>705000</v>
      </c>
      <c r="K27" s="45">
        <f t="shared" si="11"/>
        <v>705474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1095000</v>
      </c>
      <c r="Q27" s="45">
        <f t="shared" si="11"/>
        <v>1095850</v>
      </c>
      <c r="R27" s="20">
        <f t="shared" si="7"/>
        <v>80.769230769230774</v>
      </c>
      <c r="S27" s="21">
        <f t="shared" si="8"/>
        <v>80.716539951226508</v>
      </c>
      <c r="T27" s="20">
        <f t="shared" si="9"/>
        <v>32.396449704142007</v>
      </c>
      <c r="U27" s="22">
        <f t="shared" si="10"/>
        <v>32.421597633136095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109000</v>
      </c>
      <c r="I30" s="48">
        <v>109201</v>
      </c>
      <c r="J30" s="47">
        <v>277000</v>
      </c>
      <c r="K30" s="48">
        <v>277344</v>
      </c>
      <c r="L30" s="47"/>
      <c r="M30" s="48"/>
      <c r="N30" s="47"/>
      <c r="O30" s="48"/>
      <c r="P30" s="47">
        <f t="shared" si="5"/>
        <v>386000</v>
      </c>
      <c r="Q30" s="48">
        <f t="shared" si="6"/>
        <v>386545</v>
      </c>
      <c r="R30" s="24">
        <f t="shared" si="7"/>
        <v>154.12844036697248</v>
      </c>
      <c r="S30" s="25">
        <f t="shared" si="8"/>
        <v>153.9756961932583</v>
      </c>
      <c r="T30" s="24">
        <f t="shared" si="9"/>
        <v>24.903225806451612</v>
      </c>
      <c r="U30" s="26">
        <f t="shared" si="10"/>
        <v>24.938387096774193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1830000</v>
      </c>
      <c r="C32" s="46"/>
      <c r="D32" s="46"/>
      <c r="E32" s="46">
        <f t="shared" si="4"/>
        <v>1830000</v>
      </c>
      <c r="F32" s="47">
        <v>1830000</v>
      </c>
      <c r="G32" s="48">
        <v>1281000</v>
      </c>
      <c r="H32" s="47">
        <v>281000</v>
      </c>
      <c r="I32" s="48">
        <v>281175</v>
      </c>
      <c r="J32" s="47">
        <v>428000</v>
      </c>
      <c r="K32" s="48">
        <v>428130</v>
      </c>
      <c r="L32" s="47"/>
      <c r="M32" s="48"/>
      <c r="N32" s="47"/>
      <c r="O32" s="48"/>
      <c r="P32" s="47">
        <f t="shared" si="5"/>
        <v>709000</v>
      </c>
      <c r="Q32" s="48">
        <f t="shared" si="6"/>
        <v>709305</v>
      </c>
      <c r="R32" s="24">
        <f t="shared" si="7"/>
        <v>52.313167259786475</v>
      </c>
      <c r="S32" s="25">
        <f t="shared" si="8"/>
        <v>52.264603894371831</v>
      </c>
      <c r="T32" s="24">
        <f t="shared" si="9"/>
        <v>38.743169398907099</v>
      </c>
      <c r="U32" s="26">
        <f t="shared" si="10"/>
        <v>38.759836065573772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5168000</v>
      </c>
      <c r="C42" s="52">
        <f t="shared" si="13"/>
        <v>0</v>
      </c>
      <c r="D42" s="52">
        <f t="shared" si="13"/>
        <v>0</v>
      </c>
      <c r="E42" s="52">
        <f t="shared" si="13"/>
        <v>5168000</v>
      </c>
      <c r="F42" s="53">
        <f t="shared" si="13"/>
        <v>5168000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5168000</v>
      </c>
      <c r="C43" s="43">
        <f t="shared" si="19"/>
        <v>0</v>
      </c>
      <c r="D43" s="43">
        <f t="shared" si="19"/>
        <v>0</v>
      </c>
      <c r="E43" s="43">
        <f t="shared" si="19"/>
        <v>5168000</v>
      </c>
      <c r="F43" s="44">
        <f t="shared" si="19"/>
        <v>5168000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5168000</v>
      </c>
      <c r="C45" s="46"/>
      <c r="D45" s="46"/>
      <c r="E45" s="46">
        <f t="shared" si="21"/>
        <v>5168000</v>
      </c>
      <c r="F45" s="47">
        <v>5168000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56914000</v>
      </c>
      <c r="C58" s="43">
        <f t="shared" si="26"/>
        <v>0</v>
      </c>
      <c r="D58" s="43">
        <f t="shared" si="26"/>
        <v>0</v>
      </c>
      <c r="E58" s="43">
        <f t="shared" si="26"/>
        <v>56914000</v>
      </c>
      <c r="F58" s="44">
        <f t="shared" si="26"/>
        <v>56914000</v>
      </c>
      <c r="G58" s="45">
        <f t="shared" si="26"/>
        <v>30389000</v>
      </c>
      <c r="H58" s="44">
        <f t="shared" si="26"/>
        <v>8122000</v>
      </c>
      <c r="I58" s="45">
        <f t="shared" si="26"/>
        <v>3578475</v>
      </c>
      <c r="J58" s="44">
        <f t="shared" si="26"/>
        <v>16842000</v>
      </c>
      <c r="K58" s="45">
        <f t="shared" si="26"/>
        <v>16626972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24964000</v>
      </c>
      <c r="Q58" s="45">
        <f t="shared" si="26"/>
        <v>20205447</v>
      </c>
      <c r="R58" s="20">
        <f t="shared" si="14"/>
        <v>107.36271854223098</v>
      </c>
      <c r="S58" s="21">
        <f t="shared" si="15"/>
        <v>364.63848427053421</v>
      </c>
      <c r="T58" s="20">
        <f t="shared" si="16"/>
        <v>43.862669993323259</v>
      </c>
      <c r="U58" s="22">
        <f t="shared" si="17"/>
        <v>35.501716625083461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56914000</v>
      </c>
      <c r="C62" s="55">
        <f t="shared" si="30"/>
        <v>0</v>
      </c>
      <c r="D62" s="55">
        <f t="shared" si="30"/>
        <v>0</v>
      </c>
      <c r="E62" s="55">
        <f t="shared" si="30"/>
        <v>56914000</v>
      </c>
      <c r="F62" s="56">
        <f t="shared" si="30"/>
        <v>56914000</v>
      </c>
      <c r="G62" s="57">
        <f t="shared" si="30"/>
        <v>30389000</v>
      </c>
      <c r="H62" s="56">
        <f t="shared" si="30"/>
        <v>8122000</v>
      </c>
      <c r="I62" s="57">
        <f t="shared" si="30"/>
        <v>3578475</v>
      </c>
      <c r="J62" s="56">
        <f t="shared" si="30"/>
        <v>16842000</v>
      </c>
      <c r="K62" s="57">
        <f t="shared" si="30"/>
        <v>16626972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24964000</v>
      </c>
      <c r="Q62" s="57">
        <f t="shared" si="30"/>
        <v>20205447</v>
      </c>
      <c r="R62" s="38">
        <f t="shared" si="14"/>
        <v>107.36271854223098</v>
      </c>
      <c r="S62" s="39">
        <f t="shared" si="15"/>
        <v>364.63848427053421</v>
      </c>
      <c r="T62" s="38">
        <f t="shared" si="16"/>
        <v>43.862669993323259</v>
      </c>
      <c r="U62" s="39">
        <f t="shared" si="17"/>
        <v>35.501716625083461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5038000</v>
      </c>
      <c r="C8" s="40">
        <f t="shared" si="0"/>
        <v>0</v>
      </c>
      <c r="D8" s="40">
        <f t="shared" si="0"/>
        <v>0</v>
      </c>
      <c r="E8" s="40">
        <f t="shared" si="0"/>
        <v>5038000</v>
      </c>
      <c r="F8" s="41">
        <f t="shared" si="0"/>
        <v>5038000</v>
      </c>
      <c r="G8" s="42">
        <f t="shared" si="0"/>
        <v>3826000</v>
      </c>
      <c r="H8" s="41">
        <f t="shared" si="0"/>
        <v>633000</v>
      </c>
      <c r="I8" s="42">
        <f t="shared" si="0"/>
        <v>615300</v>
      </c>
      <c r="J8" s="41">
        <f t="shared" si="0"/>
        <v>808000</v>
      </c>
      <c r="K8" s="42">
        <f t="shared" si="0"/>
        <v>779687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1441000</v>
      </c>
      <c r="Q8" s="42">
        <f t="shared" si="0"/>
        <v>1394987</v>
      </c>
      <c r="R8" s="16">
        <f>IF(($H8       =0),0,((($J8       -$H8       )/$H8       )*100))</f>
        <v>27.646129541864141</v>
      </c>
      <c r="S8" s="17">
        <f>IF(($I8       =0),0,((($K8       -$I8       )/$I8       )*100))</f>
        <v>26.716561027141232</v>
      </c>
      <c r="T8" s="16">
        <f>IF(($E8       =0),0,(($P8       /$E8       )*100))</f>
        <v>28.602620087336245</v>
      </c>
      <c r="U8" s="18">
        <f>IF(($E8       =0),0,(($Q8       /$E8       )*100))</f>
        <v>27.689301310043668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2846000</v>
      </c>
      <c r="C9" s="43">
        <f t="shared" si="2"/>
        <v>0</v>
      </c>
      <c r="D9" s="43">
        <f t="shared" si="2"/>
        <v>0</v>
      </c>
      <c r="E9" s="43">
        <f t="shared" si="2"/>
        <v>2846000</v>
      </c>
      <c r="F9" s="44">
        <f t="shared" si="2"/>
        <v>2846000</v>
      </c>
      <c r="G9" s="45">
        <f t="shared" si="2"/>
        <v>1992000</v>
      </c>
      <c r="H9" s="44">
        <f t="shared" si="2"/>
        <v>169000</v>
      </c>
      <c r="I9" s="45">
        <f t="shared" si="2"/>
        <v>151831</v>
      </c>
      <c r="J9" s="44">
        <f t="shared" si="2"/>
        <v>336000</v>
      </c>
      <c r="K9" s="45">
        <f t="shared" si="2"/>
        <v>305901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505000</v>
      </c>
      <c r="Q9" s="45">
        <f t="shared" si="2"/>
        <v>457732</v>
      </c>
      <c r="R9" s="20">
        <f>IF(($H9       =0),0,((($J9       -$H9       )/$H9       )*100))</f>
        <v>98.816568047337284</v>
      </c>
      <c r="S9" s="21">
        <f>IF(($I9       =0),0,((($K9       -$I9       )/$I9       )*100))</f>
        <v>101.47466591144101</v>
      </c>
      <c r="T9" s="20">
        <f>IF(($E9       =0),0,(($P9       /$E9       )*100))</f>
        <v>17.744202389318342</v>
      </c>
      <c r="U9" s="22">
        <f>IF(($E9       =0),0,(($Q9       /$E9       )*100))</f>
        <v>16.083345045678143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2846000</v>
      </c>
      <c r="C16" s="46"/>
      <c r="D16" s="46"/>
      <c r="E16" s="46">
        <f t="shared" si="4"/>
        <v>2846000</v>
      </c>
      <c r="F16" s="47">
        <v>2846000</v>
      </c>
      <c r="G16" s="48">
        <v>1992000</v>
      </c>
      <c r="H16" s="47">
        <v>169000</v>
      </c>
      <c r="I16" s="48">
        <v>151831</v>
      </c>
      <c r="J16" s="47">
        <v>336000</v>
      </c>
      <c r="K16" s="48">
        <v>305901</v>
      </c>
      <c r="L16" s="47"/>
      <c r="M16" s="48"/>
      <c r="N16" s="47"/>
      <c r="O16" s="48"/>
      <c r="P16" s="47">
        <f t="shared" si="5"/>
        <v>505000</v>
      </c>
      <c r="Q16" s="48">
        <f t="shared" si="6"/>
        <v>457732</v>
      </c>
      <c r="R16" s="24">
        <f t="shared" si="7"/>
        <v>98.816568047337284</v>
      </c>
      <c r="S16" s="25">
        <f t="shared" si="8"/>
        <v>101.47466591144101</v>
      </c>
      <c r="T16" s="24">
        <f t="shared" si="9"/>
        <v>17.744202389318342</v>
      </c>
      <c r="U16" s="26">
        <f t="shared" si="10"/>
        <v>16.083345045678143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2192000</v>
      </c>
      <c r="C27" s="43">
        <f t="shared" si="11"/>
        <v>0</v>
      </c>
      <c r="D27" s="43">
        <f t="shared" si="11"/>
        <v>0</v>
      </c>
      <c r="E27" s="43">
        <f t="shared" si="11"/>
        <v>2192000</v>
      </c>
      <c r="F27" s="44">
        <f t="shared" si="11"/>
        <v>2192000</v>
      </c>
      <c r="G27" s="45">
        <f t="shared" si="11"/>
        <v>1834000</v>
      </c>
      <c r="H27" s="44">
        <f t="shared" si="11"/>
        <v>464000</v>
      </c>
      <c r="I27" s="45">
        <f t="shared" si="11"/>
        <v>463469</v>
      </c>
      <c r="J27" s="44">
        <f t="shared" si="11"/>
        <v>472000</v>
      </c>
      <c r="K27" s="45">
        <f t="shared" si="11"/>
        <v>473786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936000</v>
      </c>
      <c r="Q27" s="45">
        <f t="shared" si="11"/>
        <v>937255</v>
      </c>
      <c r="R27" s="20">
        <f t="shared" si="7"/>
        <v>1.7241379310344827</v>
      </c>
      <c r="S27" s="21">
        <f t="shared" si="8"/>
        <v>2.2260388504948549</v>
      </c>
      <c r="T27" s="20">
        <f t="shared" si="9"/>
        <v>42.700729927007295</v>
      </c>
      <c r="U27" s="22">
        <f t="shared" si="10"/>
        <v>42.757983576642332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232000</v>
      </c>
      <c r="I30" s="48">
        <v>232214</v>
      </c>
      <c r="J30" s="47">
        <v>185000</v>
      </c>
      <c r="K30" s="48">
        <v>185969</v>
      </c>
      <c r="L30" s="47"/>
      <c r="M30" s="48"/>
      <c r="N30" s="47"/>
      <c r="O30" s="48"/>
      <c r="P30" s="47">
        <f t="shared" si="5"/>
        <v>417000</v>
      </c>
      <c r="Q30" s="48">
        <f t="shared" si="6"/>
        <v>418183</v>
      </c>
      <c r="R30" s="24">
        <f t="shared" si="7"/>
        <v>-20.258620689655171</v>
      </c>
      <c r="S30" s="25">
        <f t="shared" si="8"/>
        <v>-19.914819950562844</v>
      </c>
      <c r="T30" s="24">
        <f t="shared" si="9"/>
        <v>41.699999999999996</v>
      </c>
      <c r="U30" s="26">
        <f t="shared" si="10"/>
        <v>41.818300000000001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1192000</v>
      </c>
      <c r="C32" s="46"/>
      <c r="D32" s="46"/>
      <c r="E32" s="46">
        <f t="shared" si="4"/>
        <v>1192000</v>
      </c>
      <c r="F32" s="47">
        <v>1192000</v>
      </c>
      <c r="G32" s="48">
        <v>834000</v>
      </c>
      <c r="H32" s="47">
        <v>232000</v>
      </c>
      <c r="I32" s="48">
        <v>231255</v>
      </c>
      <c r="J32" s="47">
        <v>287000</v>
      </c>
      <c r="K32" s="48">
        <v>287817</v>
      </c>
      <c r="L32" s="47"/>
      <c r="M32" s="48"/>
      <c r="N32" s="47"/>
      <c r="O32" s="48"/>
      <c r="P32" s="47">
        <f t="shared" si="5"/>
        <v>519000</v>
      </c>
      <c r="Q32" s="48">
        <f t="shared" si="6"/>
        <v>519072</v>
      </c>
      <c r="R32" s="24">
        <f t="shared" si="7"/>
        <v>23.706896551724139</v>
      </c>
      <c r="S32" s="25">
        <f t="shared" si="8"/>
        <v>24.458714406175002</v>
      </c>
      <c r="T32" s="24">
        <f t="shared" si="9"/>
        <v>43.540268456375841</v>
      </c>
      <c r="U32" s="26">
        <f t="shared" si="10"/>
        <v>43.546308724832215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5038000</v>
      </c>
      <c r="C58" s="43">
        <f t="shared" si="26"/>
        <v>0</v>
      </c>
      <c r="D58" s="43">
        <f t="shared" si="26"/>
        <v>0</v>
      </c>
      <c r="E58" s="43">
        <f t="shared" si="26"/>
        <v>5038000</v>
      </c>
      <c r="F58" s="44">
        <f t="shared" si="26"/>
        <v>5038000</v>
      </c>
      <c r="G58" s="45">
        <f t="shared" si="26"/>
        <v>3826000</v>
      </c>
      <c r="H58" s="44">
        <f t="shared" si="26"/>
        <v>633000</v>
      </c>
      <c r="I58" s="45">
        <f t="shared" si="26"/>
        <v>615300</v>
      </c>
      <c r="J58" s="44">
        <f t="shared" si="26"/>
        <v>808000</v>
      </c>
      <c r="K58" s="45">
        <f t="shared" si="26"/>
        <v>779687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1441000</v>
      </c>
      <c r="Q58" s="45">
        <f t="shared" si="26"/>
        <v>1394987</v>
      </c>
      <c r="R58" s="20">
        <f t="shared" si="14"/>
        <v>27.646129541864141</v>
      </c>
      <c r="S58" s="21">
        <f t="shared" si="15"/>
        <v>26.716561027141232</v>
      </c>
      <c r="T58" s="20">
        <f t="shared" si="16"/>
        <v>28.602620087336245</v>
      </c>
      <c r="U58" s="22">
        <f t="shared" si="17"/>
        <v>27.689301310043668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5038000</v>
      </c>
      <c r="C62" s="55">
        <f t="shared" si="30"/>
        <v>0</v>
      </c>
      <c r="D62" s="55">
        <f t="shared" si="30"/>
        <v>0</v>
      </c>
      <c r="E62" s="55">
        <f t="shared" si="30"/>
        <v>5038000</v>
      </c>
      <c r="F62" s="56">
        <f t="shared" si="30"/>
        <v>5038000</v>
      </c>
      <c r="G62" s="57">
        <f t="shared" si="30"/>
        <v>3826000</v>
      </c>
      <c r="H62" s="56">
        <f t="shared" si="30"/>
        <v>633000</v>
      </c>
      <c r="I62" s="57">
        <f t="shared" si="30"/>
        <v>615300</v>
      </c>
      <c r="J62" s="56">
        <f t="shared" si="30"/>
        <v>808000</v>
      </c>
      <c r="K62" s="57">
        <f t="shared" si="30"/>
        <v>779687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1441000</v>
      </c>
      <c r="Q62" s="57">
        <f t="shared" si="30"/>
        <v>1394987</v>
      </c>
      <c r="R62" s="38">
        <f t="shared" si="14"/>
        <v>27.646129541864141</v>
      </c>
      <c r="S62" s="39">
        <f t="shared" si="15"/>
        <v>26.716561027141232</v>
      </c>
      <c r="T62" s="38">
        <f t="shared" si="16"/>
        <v>28.602620087336245</v>
      </c>
      <c r="U62" s="39">
        <f t="shared" si="17"/>
        <v>27.689301310043668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34940000</v>
      </c>
      <c r="C8" s="40">
        <f t="shared" si="0"/>
        <v>0</v>
      </c>
      <c r="D8" s="40">
        <f t="shared" si="0"/>
        <v>0</v>
      </c>
      <c r="E8" s="40">
        <f t="shared" si="0"/>
        <v>34940000</v>
      </c>
      <c r="F8" s="41">
        <f t="shared" si="0"/>
        <v>34940000</v>
      </c>
      <c r="G8" s="42">
        <f t="shared" si="0"/>
        <v>24445000</v>
      </c>
      <c r="H8" s="41">
        <f t="shared" si="0"/>
        <v>2067000</v>
      </c>
      <c r="I8" s="42">
        <f t="shared" si="0"/>
        <v>1007056</v>
      </c>
      <c r="J8" s="41">
        <f t="shared" si="0"/>
        <v>10721000</v>
      </c>
      <c r="K8" s="42">
        <f t="shared" si="0"/>
        <v>1668208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12788000</v>
      </c>
      <c r="Q8" s="42">
        <f t="shared" si="0"/>
        <v>2675264</v>
      </c>
      <c r="R8" s="16">
        <f>IF(($H8       =0),0,((($J8       -$H8       )/$H8       )*100))</f>
        <v>418.67440735365261</v>
      </c>
      <c r="S8" s="17">
        <f>IF(($I8       =0),0,((($K8       -$I8       )/$I8       )*100))</f>
        <v>65.651959771849832</v>
      </c>
      <c r="T8" s="16">
        <f>IF(($E8       =0),0,(($P8       /$E8       )*100))</f>
        <v>36.599885518030909</v>
      </c>
      <c r="U8" s="18">
        <f>IF(($E8       =0),0,(($Q8       /$E8       )*100))</f>
        <v>7.656737263880939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29951000</v>
      </c>
      <c r="C9" s="43">
        <f t="shared" si="2"/>
        <v>0</v>
      </c>
      <c r="D9" s="43">
        <f t="shared" si="2"/>
        <v>0</v>
      </c>
      <c r="E9" s="43">
        <f t="shared" si="2"/>
        <v>29951000</v>
      </c>
      <c r="F9" s="44">
        <f t="shared" si="2"/>
        <v>29951000</v>
      </c>
      <c r="G9" s="45">
        <f t="shared" si="2"/>
        <v>20488000</v>
      </c>
      <c r="H9" s="44">
        <f t="shared" si="2"/>
        <v>1184000</v>
      </c>
      <c r="I9" s="45">
        <f t="shared" si="2"/>
        <v>110315</v>
      </c>
      <c r="J9" s="44">
        <f t="shared" si="2"/>
        <v>9347000</v>
      </c>
      <c r="K9" s="45">
        <f t="shared" si="2"/>
        <v>842071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10531000</v>
      </c>
      <c r="Q9" s="45">
        <f t="shared" si="2"/>
        <v>952386</v>
      </c>
      <c r="R9" s="20">
        <f>IF(($H9       =0),0,((($J9       -$H9       )/$H9       )*100))</f>
        <v>689.44256756756749</v>
      </c>
      <c r="S9" s="21">
        <f>IF(($I9       =0),0,((($K9       -$I9       )/$I9       )*100))</f>
        <v>663.33318225082712</v>
      </c>
      <c r="T9" s="20">
        <f>IF(($E9       =0),0,(($P9       /$E9       )*100))</f>
        <v>35.160762578878831</v>
      </c>
      <c r="U9" s="22">
        <f>IF(($E9       =0),0,(($Q9       /$E9       )*100))</f>
        <v>3.1798136957029812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26051000</v>
      </c>
      <c r="C10" s="46"/>
      <c r="D10" s="46"/>
      <c r="E10" s="46">
        <f t="shared" ref="E10:E41" si="4">$B10      +$C10      +$D10</f>
        <v>26051000</v>
      </c>
      <c r="F10" s="47">
        <v>26051000</v>
      </c>
      <c r="G10" s="48">
        <v>19588000</v>
      </c>
      <c r="H10" s="47">
        <v>1184000</v>
      </c>
      <c r="I10" s="48">
        <v>110315</v>
      </c>
      <c r="J10" s="47">
        <v>9347000</v>
      </c>
      <c r="K10" s="48">
        <v>842071</v>
      </c>
      <c r="L10" s="47"/>
      <c r="M10" s="48"/>
      <c r="N10" s="47"/>
      <c r="O10" s="48"/>
      <c r="P10" s="47">
        <f t="shared" ref="P10:P41" si="5">$H10      +$J10      +$L10      +$N10</f>
        <v>10531000</v>
      </c>
      <c r="Q10" s="48">
        <f t="shared" ref="Q10:Q41" si="6">$I10      +$K10      +$M10      +$O10</f>
        <v>952386</v>
      </c>
      <c r="R10" s="24">
        <f t="shared" ref="R10:R41" si="7">IF(($H10      =0),0,((($J10      -$H10      )/$H10      )*100))</f>
        <v>689.44256756756749</v>
      </c>
      <c r="S10" s="25">
        <f t="shared" ref="S10:S41" si="8">IF(($I10      =0),0,((($K10      -$I10      )/$I10      )*100))</f>
        <v>663.33318225082712</v>
      </c>
      <c r="T10" s="24">
        <f t="shared" ref="T10:T41" si="9">IF(($E10      =0),0,(($P10      /$E10      )*100))</f>
        <v>40.424551840620317</v>
      </c>
      <c r="U10" s="26">
        <f t="shared" ref="U10:U41" si="10">IF(($E10      =0),0,(($Q10      /$E10      )*100))</f>
        <v>3.6558519826494185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3900000</v>
      </c>
      <c r="C13" s="46"/>
      <c r="D13" s="46"/>
      <c r="E13" s="46">
        <f t="shared" si="4"/>
        <v>3900000</v>
      </c>
      <c r="F13" s="47">
        <v>3900000</v>
      </c>
      <c r="G13" s="48">
        <v>900000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4989000</v>
      </c>
      <c r="C27" s="43">
        <f t="shared" si="11"/>
        <v>0</v>
      </c>
      <c r="D27" s="43">
        <f t="shared" si="11"/>
        <v>0</v>
      </c>
      <c r="E27" s="43">
        <f t="shared" si="11"/>
        <v>4989000</v>
      </c>
      <c r="F27" s="44">
        <f t="shared" si="11"/>
        <v>4989000</v>
      </c>
      <c r="G27" s="45">
        <f t="shared" si="11"/>
        <v>3957000</v>
      </c>
      <c r="H27" s="44">
        <f t="shared" si="11"/>
        <v>883000</v>
      </c>
      <c r="I27" s="45">
        <f t="shared" si="11"/>
        <v>896741</v>
      </c>
      <c r="J27" s="44">
        <f t="shared" si="11"/>
        <v>1374000</v>
      </c>
      <c r="K27" s="45">
        <f t="shared" si="11"/>
        <v>826137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2257000</v>
      </c>
      <c r="Q27" s="45">
        <f t="shared" si="11"/>
        <v>1722878</v>
      </c>
      <c r="R27" s="20">
        <f t="shared" si="7"/>
        <v>55.605889014722528</v>
      </c>
      <c r="S27" s="21">
        <f t="shared" si="8"/>
        <v>-7.8733993427310676</v>
      </c>
      <c r="T27" s="20">
        <f t="shared" si="9"/>
        <v>45.239526959310481</v>
      </c>
      <c r="U27" s="22">
        <f t="shared" si="10"/>
        <v>34.533533774303464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416000</v>
      </c>
      <c r="I30" s="48">
        <v>430766</v>
      </c>
      <c r="J30" s="47">
        <v>453000</v>
      </c>
      <c r="K30" s="48">
        <v>-93508</v>
      </c>
      <c r="L30" s="47"/>
      <c r="M30" s="48"/>
      <c r="N30" s="47"/>
      <c r="O30" s="48"/>
      <c r="P30" s="47">
        <f t="shared" si="5"/>
        <v>869000</v>
      </c>
      <c r="Q30" s="48">
        <f t="shared" si="6"/>
        <v>337258</v>
      </c>
      <c r="R30" s="24">
        <f t="shared" si="7"/>
        <v>8.8942307692307701</v>
      </c>
      <c r="S30" s="25">
        <f t="shared" si="8"/>
        <v>-121.70737709104247</v>
      </c>
      <c r="T30" s="24">
        <f t="shared" si="9"/>
        <v>56.064516129032263</v>
      </c>
      <c r="U30" s="26">
        <f t="shared" si="10"/>
        <v>21.758580645161292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3439000</v>
      </c>
      <c r="C32" s="46"/>
      <c r="D32" s="46"/>
      <c r="E32" s="46">
        <f t="shared" si="4"/>
        <v>3439000</v>
      </c>
      <c r="F32" s="47">
        <v>3439000</v>
      </c>
      <c r="G32" s="48">
        <v>2407000</v>
      </c>
      <c r="H32" s="47">
        <v>467000</v>
      </c>
      <c r="I32" s="48">
        <v>465975</v>
      </c>
      <c r="J32" s="47">
        <v>921000</v>
      </c>
      <c r="K32" s="48">
        <v>919645</v>
      </c>
      <c r="L32" s="47"/>
      <c r="M32" s="48"/>
      <c r="N32" s="47"/>
      <c r="O32" s="48"/>
      <c r="P32" s="47">
        <f t="shared" si="5"/>
        <v>1388000</v>
      </c>
      <c r="Q32" s="48">
        <f t="shared" si="6"/>
        <v>1385620</v>
      </c>
      <c r="R32" s="24">
        <f t="shared" si="7"/>
        <v>97.216274089935766</v>
      </c>
      <c r="S32" s="25">
        <f t="shared" si="8"/>
        <v>97.359300391651914</v>
      </c>
      <c r="T32" s="24">
        <f t="shared" si="9"/>
        <v>40.360569933120097</v>
      </c>
      <c r="U32" s="26">
        <f t="shared" si="10"/>
        <v>40.291363768537366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34940000</v>
      </c>
      <c r="C58" s="43">
        <f t="shared" si="26"/>
        <v>0</v>
      </c>
      <c r="D58" s="43">
        <f t="shared" si="26"/>
        <v>0</v>
      </c>
      <c r="E58" s="43">
        <f t="shared" si="26"/>
        <v>34940000</v>
      </c>
      <c r="F58" s="44">
        <f t="shared" si="26"/>
        <v>34940000</v>
      </c>
      <c r="G58" s="45">
        <f t="shared" si="26"/>
        <v>24445000</v>
      </c>
      <c r="H58" s="44">
        <f t="shared" si="26"/>
        <v>2067000</v>
      </c>
      <c r="I58" s="45">
        <f t="shared" si="26"/>
        <v>1007056</v>
      </c>
      <c r="J58" s="44">
        <f t="shared" si="26"/>
        <v>10721000</v>
      </c>
      <c r="K58" s="45">
        <f t="shared" si="26"/>
        <v>1668208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12788000</v>
      </c>
      <c r="Q58" s="45">
        <f t="shared" si="26"/>
        <v>2675264</v>
      </c>
      <c r="R58" s="20">
        <f t="shared" si="14"/>
        <v>418.67440735365261</v>
      </c>
      <c r="S58" s="21">
        <f t="shared" si="15"/>
        <v>65.651959771849832</v>
      </c>
      <c r="T58" s="20">
        <f t="shared" si="16"/>
        <v>36.599885518030909</v>
      </c>
      <c r="U58" s="22">
        <f t="shared" si="17"/>
        <v>7.656737263880939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34940000</v>
      </c>
      <c r="C62" s="55">
        <f t="shared" si="30"/>
        <v>0</v>
      </c>
      <c r="D62" s="55">
        <f t="shared" si="30"/>
        <v>0</v>
      </c>
      <c r="E62" s="55">
        <f t="shared" si="30"/>
        <v>34940000</v>
      </c>
      <c r="F62" s="56">
        <f t="shared" si="30"/>
        <v>34940000</v>
      </c>
      <c r="G62" s="57">
        <f t="shared" si="30"/>
        <v>24445000</v>
      </c>
      <c r="H62" s="56">
        <f t="shared" si="30"/>
        <v>2067000</v>
      </c>
      <c r="I62" s="57">
        <f t="shared" si="30"/>
        <v>1007056</v>
      </c>
      <c r="J62" s="56">
        <f t="shared" si="30"/>
        <v>10721000</v>
      </c>
      <c r="K62" s="57">
        <f t="shared" si="30"/>
        <v>1668208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12788000</v>
      </c>
      <c r="Q62" s="57">
        <f t="shared" si="30"/>
        <v>2675264</v>
      </c>
      <c r="R62" s="38">
        <f t="shared" si="14"/>
        <v>418.67440735365261</v>
      </c>
      <c r="S62" s="39">
        <f t="shared" si="15"/>
        <v>65.651959771849832</v>
      </c>
      <c r="T62" s="38">
        <f t="shared" si="16"/>
        <v>36.599885518030909</v>
      </c>
      <c r="U62" s="39">
        <f t="shared" si="17"/>
        <v>7.656737263880939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405839000</v>
      </c>
      <c r="C8" s="40">
        <f t="shared" si="0"/>
        <v>0</v>
      </c>
      <c r="D8" s="40">
        <f t="shared" si="0"/>
        <v>0</v>
      </c>
      <c r="E8" s="40">
        <f t="shared" si="0"/>
        <v>405839000</v>
      </c>
      <c r="F8" s="41">
        <f t="shared" si="0"/>
        <v>405839000</v>
      </c>
      <c r="G8" s="42">
        <f t="shared" si="0"/>
        <v>273851000</v>
      </c>
      <c r="H8" s="41">
        <f t="shared" si="0"/>
        <v>13148000</v>
      </c>
      <c r="I8" s="42">
        <f t="shared" si="0"/>
        <v>12967338</v>
      </c>
      <c r="J8" s="41">
        <f t="shared" si="0"/>
        <v>135555000</v>
      </c>
      <c r="K8" s="42">
        <f t="shared" si="0"/>
        <v>121868498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148703000</v>
      </c>
      <c r="Q8" s="42">
        <f t="shared" si="0"/>
        <v>134835836</v>
      </c>
      <c r="R8" s="16">
        <f>IF(($H8       =0),0,((($J8       -$H8       )/$H8       )*100))</f>
        <v>930.9933069668391</v>
      </c>
      <c r="S8" s="17">
        <f>IF(($I8       =0),0,((($K8       -$I8       )/$I8       )*100))</f>
        <v>839.81122416952496</v>
      </c>
      <c r="T8" s="16">
        <f>IF(($E8       =0),0,(($P8       /$E8       )*100))</f>
        <v>36.640884685799044</v>
      </c>
      <c r="U8" s="18">
        <f>IF(($E8       =0),0,(($Q8       /$E8       )*100))</f>
        <v>33.223972067741144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399926000</v>
      </c>
      <c r="C9" s="43">
        <f t="shared" si="2"/>
        <v>0</v>
      </c>
      <c r="D9" s="43">
        <f t="shared" si="2"/>
        <v>0</v>
      </c>
      <c r="E9" s="43">
        <f t="shared" si="2"/>
        <v>399926000</v>
      </c>
      <c r="F9" s="44">
        <f t="shared" si="2"/>
        <v>399926000</v>
      </c>
      <c r="G9" s="45">
        <f t="shared" si="2"/>
        <v>269247000</v>
      </c>
      <c r="H9" s="44">
        <f t="shared" si="2"/>
        <v>11617000</v>
      </c>
      <c r="I9" s="45">
        <f t="shared" si="2"/>
        <v>11435714</v>
      </c>
      <c r="J9" s="44">
        <f t="shared" si="2"/>
        <v>133396000</v>
      </c>
      <c r="K9" s="45">
        <f t="shared" si="2"/>
        <v>121513227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145013000</v>
      </c>
      <c r="Q9" s="45">
        <f t="shared" si="2"/>
        <v>132948941</v>
      </c>
      <c r="R9" s="20">
        <f>IF(($H9       =0),0,((($J9       -$H9       )/$H9       )*100))</f>
        <v>1048.2826891624343</v>
      </c>
      <c r="S9" s="21">
        <f>IF(($I9       =0),0,((($K9       -$I9       )/$I9       )*100))</f>
        <v>962.57665240666222</v>
      </c>
      <c r="T9" s="20">
        <f>IF(($E9       =0),0,(($P9       /$E9       )*100))</f>
        <v>36.259958092247061</v>
      </c>
      <c r="U9" s="22">
        <f>IF(($E9       =0),0,(($Q9       /$E9       )*100))</f>
        <v>33.243385276276108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10000000</v>
      </c>
      <c r="C13" s="46"/>
      <c r="D13" s="46"/>
      <c r="E13" s="46">
        <f t="shared" si="4"/>
        <v>10000000</v>
      </c>
      <c r="F13" s="47">
        <v>10000000</v>
      </c>
      <c r="G13" s="48">
        <v>7500000</v>
      </c>
      <c r="H13" s="47">
        <v>409000</v>
      </c>
      <c r="I13" s="48">
        <v>409039</v>
      </c>
      <c r="J13" s="47">
        <v>4789000</v>
      </c>
      <c r="K13" s="48">
        <v>4380417</v>
      </c>
      <c r="L13" s="47"/>
      <c r="M13" s="48"/>
      <c r="N13" s="47"/>
      <c r="O13" s="48"/>
      <c r="P13" s="47">
        <f t="shared" si="5"/>
        <v>5198000</v>
      </c>
      <c r="Q13" s="48">
        <f t="shared" si="6"/>
        <v>4789456</v>
      </c>
      <c r="R13" s="24">
        <f t="shared" si="7"/>
        <v>1070.9046454767727</v>
      </c>
      <c r="S13" s="25">
        <f t="shared" si="8"/>
        <v>970.90448588031938</v>
      </c>
      <c r="T13" s="24">
        <f t="shared" si="9"/>
        <v>51.980000000000004</v>
      </c>
      <c r="U13" s="26">
        <f t="shared" si="10"/>
        <v>47.894560000000006</v>
      </c>
      <c r="V13" s="47"/>
      <c r="W13" s="48"/>
    </row>
    <row r="14" spans="1:23" ht="13" x14ac:dyDescent="0.3">
      <c r="A14" s="23" t="s">
        <v>41</v>
      </c>
      <c r="B14" s="46">
        <v>10000000</v>
      </c>
      <c r="C14" s="46"/>
      <c r="D14" s="46"/>
      <c r="E14" s="46">
        <f t="shared" si="4"/>
        <v>10000000</v>
      </c>
      <c r="F14" s="47">
        <v>10000000</v>
      </c>
      <c r="G14" s="48">
        <v>10000000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305310000</v>
      </c>
      <c r="C22" s="46"/>
      <c r="D22" s="46"/>
      <c r="E22" s="46">
        <f t="shared" si="4"/>
        <v>305310000</v>
      </c>
      <c r="F22" s="47">
        <v>305310000</v>
      </c>
      <c r="G22" s="48">
        <v>203243000</v>
      </c>
      <c r="H22" s="47">
        <v>5540000</v>
      </c>
      <c r="I22" s="48">
        <v>5539531</v>
      </c>
      <c r="J22" s="47">
        <v>96898000</v>
      </c>
      <c r="K22" s="48">
        <v>87712695</v>
      </c>
      <c r="L22" s="47"/>
      <c r="M22" s="48"/>
      <c r="N22" s="47"/>
      <c r="O22" s="48"/>
      <c r="P22" s="47">
        <f t="shared" si="5"/>
        <v>102438000</v>
      </c>
      <c r="Q22" s="48">
        <f t="shared" si="6"/>
        <v>93252226</v>
      </c>
      <c r="R22" s="24">
        <f t="shared" si="7"/>
        <v>1649.0613718411553</v>
      </c>
      <c r="S22" s="25">
        <f t="shared" si="8"/>
        <v>1483.3956881909319</v>
      </c>
      <c r="T22" s="24">
        <f t="shared" si="9"/>
        <v>33.552127345976217</v>
      </c>
      <c r="U22" s="26">
        <f t="shared" si="10"/>
        <v>30.543456159313486</v>
      </c>
      <c r="V22" s="47"/>
      <c r="W22" s="48"/>
    </row>
    <row r="23" spans="1:23" ht="13" x14ac:dyDescent="0.3">
      <c r="A23" s="23" t="s">
        <v>50</v>
      </c>
      <c r="B23" s="46">
        <v>16000000</v>
      </c>
      <c r="C23" s="46"/>
      <c r="D23" s="46"/>
      <c r="E23" s="46">
        <f t="shared" si="4"/>
        <v>16000000</v>
      </c>
      <c r="F23" s="47">
        <v>16000000</v>
      </c>
      <c r="G23" s="48">
        <v>10062000</v>
      </c>
      <c r="H23" s="47">
        <v>1405000</v>
      </c>
      <c r="I23" s="48">
        <v>1223590</v>
      </c>
      <c r="J23" s="47">
        <v>4676000</v>
      </c>
      <c r="K23" s="48">
        <v>3062724</v>
      </c>
      <c r="L23" s="47"/>
      <c r="M23" s="48"/>
      <c r="N23" s="47"/>
      <c r="O23" s="48"/>
      <c r="P23" s="47">
        <f t="shared" si="5"/>
        <v>6081000</v>
      </c>
      <c r="Q23" s="48">
        <f t="shared" si="6"/>
        <v>4286314</v>
      </c>
      <c r="R23" s="24">
        <f t="shared" si="7"/>
        <v>232.8113879003559</v>
      </c>
      <c r="S23" s="25">
        <f t="shared" si="8"/>
        <v>150.30639348147662</v>
      </c>
      <c r="T23" s="24">
        <f t="shared" si="9"/>
        <v>38.006250000000001</v>
      </c>
      <c r="U23" s="26">
        <f t="shared" si="10"/>
        <v>26.789462499999999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58616000</v>
      </c>
      <c r="C25" s="46"/>
      <c r="D25" s="46"/>
      <c r="E25" s="46">
        <f t="shared" si="4"/>
        <v>58616000</v>
      </c>
      <c r="F25" s="47">
        <v>58616000</v>
      </c>
      <c r="G25" s="48">
        <v>38442000</v>
      </c>
      <c r="H25" s="47">
        <v>4263000</v>
      </c>
      <c r="I25" s="48">
        <v>4263554</v>
      </c>
      <c r="J25" s="47">
        <v>27033000</v>
      </c>
      <c r="K25" s="48">
        <v>26357391</v>
      </c>
      <c r="L25" s="47"/>
      <c r="M25" s="48"/>
      <c r="N25" s="47"/>
      <c r="O25" s="48"/>
      <c r="P25" s="47">
        <f t="shared" si="5"/>
        <v>31296000</v>
      </c>
      <c r="Q25" s="48">
        <f t="shared" si="6"/>
        <v>30620945</v>
      </c>
      <c r="R25" s="24">
        <f t="shared" si="7"/>
        <v>534.13089373680509</v>
      </c>
      <c r="S25" s="25">
        <f t="shared" si="8"/>
        <v>518.20234949528026</v>
      </c>
      <c r="T25" s="24">
        <f t="shared" si="9"/>
        <v>53.391565442882495</v>
      </c>
      <c r="U25" s="26">
        <f t="shared" si="10"/>
        <v>52.239908898594244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5913000</v>
      </c>
      <c r="C27" s="43">
        <f t="shared" si="11"/>
        <v>0</v>
      </c>
      <c r="D27" s="43">
        <f t="shared" si="11"/>
        <v>0</v>
      </c>
      <c r="E27" s="43">
        <f t="shared" si="11"/>
        <v>5913000</v>
      </c>
      <c r="F27" s="44">
        <f t="shared" si="11"/>
        <v>5913000</v>
      </c>
      <c r="G27" s="45">
        <f t="shared" si="11"/>
        <v>4604000</v>
      </c>
      <c r="H27" s="44">
        <f t="shared" si="11"/>
        <v>1531000</v>
      </c>
      <c r="I27" s="45">
        <f t="shared" si="11"/>
        <v>1531624</v>
      </c>
      <c r="J27" s="44">
        <f t="shared" si="11"/>
        <v>2159000</v>
      </c>
      <c r="K27" s="45">
        <f t="shared" si="11"/>
        <v>355271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3690000</v>
      </c>
      <c r="Q27" s="45">
        <f t="shared" si="11"/>
        <v>1886895</v>
      </c>
      <c r="R27" s="20">
        <f t="shared" si="7"/>
        <v>41.018941868060097</v>
      </c>
      <c r="S27" s="21">
        <f t="shared" si="8"/>
        <v>-76.804294004272592</v>
      </c>
      <c r="T27" s="20">
        <f t="shared" si="9"/>
        <v>62.404870624048705</v>
      </c>
      <c r="U27" s="22">
        <f t="shared" si="10"/>
        <v>31.910958904109588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222000</v>
      </c>
      <c r="I30" s="48">
        <v>222254</v>
      </c>
      <c r="J30" s="47">
        <v>414000</v>
      </c>
      <c r="K30" s="48">
        <v>355271</v>
      </c>
      <c r="L30" s="47"/>
      <c r="M30" s="48"/>
      <c r="N30" s="47"/>
      <c r="O30" s="48"/>
      <c r="P30" s="47">
        <f t="shared" si="5"/>
        <v>636000</v>
      </c>
      <c r="Q30" s="48">
        <f t="shared" si="6"/>
        <v>577525</v>
      </c>
      <c r="R30" s="24">
        <f t="shared" si="7"/>
        <v>86.486486486486484</v>
      </c>
      <c r="S30" s="25">
        <f t="shared" si="8"/>
        <v>59.849091579904076</v>
      </c>
      <c r="T30" s="24">
        <f t="shared" si="9"/>
        <v>41.032258064516128</v>
      </c>
      <c r="U30" s="26">
        <f t="shared" si="10"/>
        <v>37.259677419354837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4363000</v>
      </c>
      <c r="C32" s="46"/>
      <c r="D32" s="46"/>
      <c r="E32" s="46">
        <f t="shared" si="4"/>
        <v>4363000</v>
      </c>
      <c r="F32" s="47">
        <v>4363000</v>
      </c>
      <c r="G32" s="48">
        <v>3054000</v>
      </c>
      <c r="H32" s="47">
        <v>1309000</v>
      </c>
      <c r="I32" s="48">
        <v>1309370</v>
      </c>
      <c r="J32" s="47">
        <v>1745000</v>
      </c>
      <c r="K32" s="48"/>
      <c r="L32" s="47"/>
      <c r="M32" s="48"/>
      <c r="N32" s="47"/>
      <c r="O32" s="48"/>
      <c r="P32" s="47">
        <f t="shared" si="5"/>
        <v>3054000</v>
      </c>
      <c r="Q32" s="48">
        <f t="shared" si="6"/>
        <v>1309370</v>
      </c>
      <c r="R32" s="24">
        <f t="shared" si="7"/>
        <v>33.30786860198625</v>
      </c>
      <c r="S32" s="25">
        <f t="shared" si="8"/>
        <v>-100</v>
      </c>
      <c r="T32" s="24">
        <f t="shared" si="9"/>
        <v>69.997707999083204</v>
      </c>
      <c r="U32" s="26">
        <f t="shared" si="10"/>
        <v>30.010772404308959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405839000</v>
      </c>
      <c r="C58" s="43">
        <f t="shared" si="26"/>
        <v>0</v>
      </c>
      <c r="D58" s="43">
        <f t="shared" si="26"/>
        <v>0</v>
      </c>
      <c r="E58" s="43">
        <f t="shared" si="26"/>
        <v>405839000</v>
      </c>
      <c r="F58" s="44">
        <f t="shared" si="26"/>
        <v>405839000</v>
      </c>
      <c r="G58" s="45">
        <f t="shared" si="26"/>
        <v>273851000</v>
      </c>
      <c r="H58" s="44">
        <f t="shared" si="26"/>
        <v>13148000</v>
      </c>
      <c r="I58" s="45">
        <f t="shared" si="26"/>
        <v>12967338</v>
      </c>
      <c r="J58" s="44">
        <f t="shared" si="26"/>
        <v>135555000</v>
      </c>
      <c r="K58" s="45">
        <f t="shared" si="26"/>
        <v>121868498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148703000</v>
      </c>
      <c r="Q58" s="45">
        <f t="shared" si="26"/>
        <v>134835836</v>
      </c>
      <c r="R58" s="20">
        <f t="shared" si="14"/>
        <v>930.9933069668391</v>
      </c>
      <c r="S58" s="21">
        <f t="shared" si="15"/>
        <v>839.81122416952496</v>
      </c>
      <c r="T58" s="20">
        <f t="shared" si="16"/>
        <v>36.640884685799044</v>
      </c>
      <c r="U58" s="22">
        <f t="shared" si="17"/>
        <v>33.223972067741144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405839000</v>
      </c>
      <c r="C62" s="55">
        <f t="shared" si="30"/>
        <v>0</v>
      </c>
      <c r="D62" s="55">
        <f t="shared" si="30"/>
        <v>0</v>
      </c>
      <c r="E62" s="55">
        <f t="shared" si="30"/>
        <v>405839000</v>
      </c>
      <c r="F62" s="56">
        <f t="shared" si="30"/>
        <v>405839000</v>
      </c>
      <c r="G62" s="57">
        <f t="shared" si="30"/>
        <v>273851000</v>
      </c>
      <c r="H62" s="56">
        <f t="shared" si="30"/>
        <v>13148000</v>
      </c>
      <c r="I62" s="57">
        <f t="shared" si="30"/>
        <v>12967338</v>
      </c>
      <c r="J62" s="56">
        <f t="shared" si="30"/>
        <v>135555000</v>
      </c>
      <c r="K62" s="57">
        <f t="shared" si="30"/>
        <v>121868498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148703000</v>
      </c>
      <c r="Q62" s="57">
        <f t="shared" si="30"/>
        <v>134835836</v>
      </c>
      <c r="R62" s="38">
        <f t="shared" si="14"/>
        <v>930.9933069668391</v>
      </c>
      <c r="S62" s="39">
        <f t="shared" si="15"/>
        <v>839.81122416952496</v>
      </c>
      <c r="T62" s="38">
        <f t="shared" si="16"/>
        <v>36.640884685799044</v>
      </c>
      <c r="U62" s="39">
        <f t="shared" si="17"/>
        <v>33.223972067741144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88496000</v>
      </c>
      <c r="C8" s="40">
        <f t="shared" si="0"/>
        <v>0</v>
      </c>
      <c r="D8" s="40">
        <f t="shared" si="0"/>
        <v>0</v>
      </c>
      <c r="E8" s="40">
        <f t="shared" si="0"/>
        <v>88496000</v>
      </c>
      <c r="F8" s="41">
        <f t="shared" si="0"/>
        <v>88496000</v>
      </c>
      <c r="G8" s="42">
        <f t="shared" si="0"/>
        <v>56250000</v>
      </c>
      <c r="H8" s="41">
        <f t="shared" si="0"/>
        <v>12761000</v>
      </c>
      <c r="I8" s="42">
        <f t="shared" si="0"/>
        <v>9550039</v>
      </c>
      <c r="J8" s="41">
        <f t="shared" si="0"/>
        <v>19941000</v>
      </c>
      <c r="K8" s="42">
        <f t="shared" si="0"/>
        <v>25980471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32702000</v>
      </c>
      <c r="Q8" s="42">
        <f t="shared" si="0"/>
        <v>35530510</v>
      </c>
      <c r="R8" s="16">
        <f>IF(($H8       =0),0,((($J8       -$H8       )/$H8       )*100))</f>
        <v>56.265182979390325</v>
      </c>
      <c r="S8" s="17">
        <f>IF(($I8       =0),0,((($K8       -$I8       )/$I8       )*100))</f>
        <v>172.04570578193449</v>
      </c>
      <c r="T8" s="16">
        <f>IF(($E8       =0),0,(($P8       /$E8       )*100))</f>
        <v>36.9530826252034</v>
      </c>
      <c r="U8" s="18">
        <f>IF(($E8       =0),0,(($Q8       /$E8       )*100))</f>
        <v>40.149283583438802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82160000</v>
      </c>
      <c r="C9" s="43">
        <f t="shared" si="2"/>
        <v>0</v>
      </c>
      <c r="D9" s="43">
        <f t="shared" si="2"/>
        <v>0</v>
      </c>
      <c r="E9" s="43">
        <f t="shared" si="2"/>
        <v>82160000</v>
      </c>
      <c r="F9" s="44">
        <f t="shared" si="2"/>
        <v>82160000</v>
      </c>
      <c r="G9" s="45">
        <f t="shared" si="2"/>
        <v>51350000</v>
      </c>
      <c r="H9" s="44">
        <f t="shared" si="2"/>
        <v>12071000</v>
      </c>
      <c r="I9" s="45">
        <f t="shared" si="2"/>
        <v>9550039</v>
      </c>
      <c r="J9" s="44">
        <f t="shared" si="2"/>
        <v>19247000</v>
      </c>
      <c r="K9" s="45">
        <f t="shared" si="2"/>
        <v>25286154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31318000</v>
      </c>
      <c r="Q9" s="45">
        <f t="shared" si="2"/>
        <v>34836193</v>
      </c>
      <c r="R9" s="20">
        <f>IF(($H9       =0),0,((($J9       -$H9       )/$H9       )*100))</f>
        <v>59.448264435423745</v>
      </c>
      <c r="S9" s="21">
        <f>IF(($I9       =0),0,((($K9       -$I9       )/$I9       )*100))</f>
        <v>164.77540039365283</v>
      </c>
      <c r="T9" s="20">
        <f>IF(($E9       =0),0,(($P9       /$E9       )*100))</f>
        <v>38.118305744888026</v>
      </c>
      <c r="U9" s="22">
        <f>IF(($E9       =0),0,(($Q9       /$E9       )*100))</f>
        <v>42.400429649464463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22750000</v>
      </c>
      <c r="C13" s="46"/>
      <c r="D13" s="46"/>
      <c r="E13" s="46">
        <f t="shared" si="4"/>
        <v>22750000</v>
      </c>
      <c r="F13" s="47">
        <v>22750000</v>
      </c>
      <c r="G13" s="48">
        <v>15350000</v>
      </c>
      <c r="H13" s="47">
        <v>3668000</v>
      </c>
      <c r="I13" s="48">
        <v>1146895</v>
      </c>
      <c r="J13" s="47"/>
      <c r="K13" s="48">
        <v>6039028</v>
      </c>
      <c r="L13" s="47"/>
      <c r="M13" s="48"/>
      <c r="N13" s="47"/>
      <c r="O13" s="48"/>
      <c r="P13" s="47">
        <f t="shared" si="5"/>
        <v>3668000</v>
      </c>
      <c r="Q13" s="48">
        <f t="shared" si="6"/>
        <v>7185923</v>
      </c>
      <c r="R13" s="24">
        <f t="shared" si="7"/>
        <v>-100</v>
      </c>
      <c r="S13" s="25">
        <f t="shared" si="8"/>
        <v>426.5545668958361</v>
      </c>
      <c r="T13" s="24">
        <f t="shared" si="9"/>
        <v>16.123076923076923</v>
      </c>
      <c r="U13" s="26">
        <f t="shared" si="10"/>
        <v>31.586474725274726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59410000</v>
      </c>
      <c r="C25" s="46"/>
      <c r="D25" s="46"/>
      <c r="E25" s="46">
        <f t="shared" si="4"/>
        <v>59410000</v>
      </c>
      <c r="F25" s="47">
        <v>59410000</v>
      </c>
      <c r="G25" s="48">
        <v>36000000</v>
      </c>
      <c r="H25" s="47">
        <v>8403000</v>
      </c>
      <c r="I25" s="48">
        <v>8403144</v>
      </c>
      <c r="J25" s="47">
        <v>19247000</v>
      </c>
      <c r="K25" s="48">
        <v>19247126</v>
      </c>
      <c r="L25" s="47"/>
      <c r="M25" s="48"/>
      <c r="N25" s="47"/>
      <c r="O25" s="48"/>
      <c r="P25" s="47">
        <f t="shared" si="5"/>
        <v>27650000</v>
      </c>
      <c r="Q25" s="48">
        <f t="shared" si="6"/>
        <v>27650270</v>
      </c>
      <c r="R25" s="24">
        <f t="shared" si="7"/>
        <v>129.04914911341189</v>
      </c>
      <c r="S25" s="25">
        <f t="shared" si="8"/>
        <v>129.04672346445568</v>
      </c>
      <c r="T25" s="24">
        <f t="shared" si="9"/>
        <v>46.540986365931666</v>
      </c>
      <c r="U25" s="26">
        <f t="shared" si="10"/>
        <v>46.541440834876283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6336000</v>
      </c>
      <c r="C27" s="43">
        <f t="shared" si="11"/>
        <v>0</v>
      </c>
      <c r="D27" s="43">
        <f t="shared" si="11"/>
        <v>0</v>
      </c>
      <c r="E27" s="43">
        <f t="shared" si="11"/>
        <v>6336000</v>
      </c>
      <c r="F27" s="44">
        <f t="shared" si="11"/>
        <v>6336000</v>
      </c>
      <c r="G27" s="45">
        <f t="shared" si="11"/>
        <v>4900000</v>
      </c>
      <c r="H27" s="44">
        <f t="shared" si="11"/>
        <v>690000</v>
      </c>
      <c r="I27" s="45">
        <f t="shared" si="11"/>
        <v>0</v>
      </c>
      <c r="J27" s="44">
        <f t="shared" si="11"/>
        <v>694000</v>
      </c>
      <c r="K27" s="45">
        <f t="shared" si="11"/>
        <v>694317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1384000</v>
      </c>
      <c r="Q27" s="45">
        <f t="shared" si="11"/>
        <v>694317</v>
      </c>
      <c r="R27" s="20">
        <f t="shared" si="7"/>
        <v>0.57971014492753625</v>
      </c>
      <c r="S27" s="21">
        <f t="shared" si="8"/>
        <v>0</v>
      </c>
      <c r="T27" s="20">
        <f t="shared" si="9"/>
        <v>21.843434343434343</v>
      </c>
      <c r="U27" s="22">
        <f t="shared" si="10"/>
        <v>10.958285984848484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/>
      <c r="I30" s="48"/>
      <c r="J30" s="47"/>
      <c r="K30" s="48">
        <v>85374</v>
      </c>
      <c r="L30" s="47"/>
      <c r="M30" s="48"/>
      <c r="N30" s="47"/>
      <c r="O30" s="48"/>
      <c r="P30" s="47">
        <f t="shared" si="5"/>
        <v>0</v>
      </c>
      <c r="Q30" s="48">
        <f t="shared" si="6"/>
        <v>85374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5.508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4786000</v>
      </c>
      <c r="C32" s="46"/>
      <c r="D32" s="46"/>
      <c r="E32" s="46">
        <f t="shared" si="4"/>
        <v>4786000</v>
      </c>
      <c r="F32" s="47">
        <v>4786000</v>
      </c>
      <c r="G32" s="48">
        <v>3350000</v>
      </c>
      <c r="H32" s="47">
        <v>690000</v>
      </c>
      <c r="I32" s="48"/>
      <c r="J32" s="47">
        <v>694000</v>
      </c>
      <c r="K32" s="48">
        <v>608943</v>
      </c>
      <c r="L32" s="47"/>
      <c r="M32" s="48"/>
      <c r="N32" s="47"/>
      <c r="O32" s="48"/>
      <c r="P32" s="47">
        <f t="shared" si="5"/>
        <v>1384000</v>
      </c>
      <c r="Q32" s="48">
        <f t="shared" si="6"/>
        <v>608943</v>
      </c>
      <c r="R32" s="24">
        <f t="shared" si="7"/>
        <v>0.57971014492753625</v>
      </c>
      <c r="S32" s="25">
        <f t="shared" si="8"/>
        <v>0</v>
      </c>
      <c r="T32" s="24">
        <f t="shared" si="9"/>
        <v>28.917676556623483</v>
      </c>
      <c r="U32" s="26">
        <f t="shared" si="10"/>
        <v>12.723422482239865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123000</v>
      </c>
      <c r="C42" s="52">
        <f t="shared" si="13"/>
        <v>0</v>
      </c>
      <c r="D42" s="52">
        <f t="shared" si="13"/>
        <v>0</v>
      </c>
      <c r="E42" s="52">
        <f t="shared" si="13"/>
        <v>123000</v>
      </c>
      <c r="F42" s="53">
        <f t="shared" si="13"/>
        <v>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123000</v>
      </c>
      <c r="C43" s="43">
        <f t="shared" si="19"/>
        <v>0</v>
      </c>
      <c r="D43" s="43">
        <f t="shared" si="19"/>
        <v>0</v>
      </c>
      <c r="E43" s="43">
        <f t="shared" si="19"/>
        <v>123000</v>
      </c>
      <c r="F43" s="44">
        <f t="shared" si="19"/>
        <v>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123000</v>
      </c>
      <c r="C45" s="46"/>
      <c r="D45" s="46"/>
      <c r="E45" s="46">
        <f t="shared" si="21"/>
        <v>123000</v>
      </c>
      <c r="F45" s="47">
        <v>123000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88619000</v>
      </c>
      <c r="C58" s="43">
        <f t="shared" si="26"/>
        <v>0</v>
      </c>
      <c r="D58" s="43">
        <f t="shared" si="26"/>
        <v>0</v>
      </c>
      <c r="E58" s="43">
        <f t="shared" si="26"/>
        <v>88619000</v>
      </c>
      <c r="F58" s="44">
        <f t="shared" si="26"/>
        <v>88619000</v>
      </c>
      <c r="G58" s="45">
        <f t="shared" si="26"/>
        <v>56250000</v>
      </c>
      <c r="H58" s="44">
        <f t="shared" si="26"/>
        <v>12761000</v>
      </c>
      <c r="I58" s="45">
        <f t="shared" si="26"/>
        <v>9550039</v>
      </c>
      <c r="J58" s="44">
        <f t="shared" si="26"/>
        <v>19941000</v>
      </c>
      <c r="K58" s="45">
        <f t="shared" si="26"/>
        <v>25980471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32702000</v>
      </c>
      <c r="Q58" s="45">
        <f t="shared" si="26"/>
        <v>35530510</v>
      </c>
      <c r="R58" s="20">
        <f t="shared" si="14"/>
        <v>56.265182979390325</v>
      </c>
      <c r="S58" s="21">
        <f t="shared" si="15"/>
        <v>172.04570578193449</v>
      </c>
      <c r="T58" s="20">
        <f t="shared" si="16"/>
        <v>36.901793069206377</v>
      </c>
      <c r="U58" s="22">
        <f t="shared" si="17"/>
        <v>40.093557814915535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88619000</v>
      </c>
      <c r="C62" s="55">
        <f t="shared" si="30"/>
        <v>0</v>
      </c>
      <c r="D62" s="55">
        <f t="shared" si="30"/>
        <v>0</v>
      </c>
      <c r="E62" s="55">
        <f t="shared" si="30"/>
        <v>88619000</v>
      </c>
      <c r="F62" s="56">
        <f t="shared" si="30"/>
        <v>88619000</v>
      </c>
      <c r="G62" s="57">
        <f t="shared" si="30"/>
        <v>56250000</v>
      </c>
      <c r="H62" s="56">
        <f t="shared" si="30"/>
        <v>12761000</v>
      </c>
      <c r="I62" s="57">
        <f t="shared" si="30"/>
        <v>9550039</v>
      </c>
      <c r="J62" s="56">
        <f t="shared" si="30"/>
        <v>19941000</v>
      </c>
      <c r="K62" s="57">
        <f t="shared" si="30"/>
        <v>25980471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32702000</v>
      </c>
      <c r="Q62" s="57">
        <f t="shared" si="30"/>
        <v>35530510</v>
      </c>
      <c r="R62" s="38">
        <f t="shared" si="14"/>
        <v>56.265182979390325</v>
      </c>
      <c r="S62" s="39">
        <f t="shared" si="15"/>
        <v>172.04570578193449</v>
      </c>
      <c r="T62" s="38">
        <f t="shared" si="16"/>
        <v>36.901793069206377</v>
      </c>
      <c r="U62" s="39">
        <f t="shared" si="17"/>
        <v>40.093557814915535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71469000</v>
      </c>
      <c r="C8" s="40">
        <f t="shared" si="0"/>
        <v>0</v>
      </c>
      <c r="D8" s="40">
        <f t="shared" si="0"/>
        <v>0</v>
      </c>
      <c r="E8" s="40">
        <f t="shared" si="0"/>
        <v>71469000</v>
      </c>
      <c r="F8" s="41">
        <f t="shared" si="0"/>
        <v>71469000</v>
      </c>
      <c r="G8" s="42">
        <f t="shared" si="0"/>
        <v>39350000</v>
      </c>
      <c r="H8" s="41">
        <f t="shared" si="0"/>
        <v>9587000</v>
      </c>
      <c r="I8" s="42">
        <f t="shared" si="0"/>
        <v>1361404</v>
      </c>
      <c r="J8" s="41">
        <f t="shared" si="0"/>
        <v>12322000</v>
      </c>
      <c r="K8" s="42">
        <f t="shared" si="0"/>
        <v>2481904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21909000</v>
      </c>
      <c r="Q8" s="42">
        <f t="shared" si="0"/>
        <v>3843308</v>
      </c>
      <c r="R8" s="16">
        <f>IF(($H8       =0),0,((($J8       -$H8       )/$H8       )*100))</f>
        <v>28.528215291540626</v>
      </c>
      <c r="S8" s="17">
        <f>IF(($I8       =0),0,((($K8       -$I8       )/$I8       )*100))</f>
        <v>82.304738343651124</v>
      </c>
      <c r="T8" s="16">
        <f>IF(($E8       =0),0,(($P8       /$E8       )*100))</f>
        <v>30.655249128992988</v>
      </c>
      <c r="U8" s="18">
        <f>IF(($E8       =0),0,(($Q8       /$E8       )*100))</f>
        <v>5.3775874854832164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60847000</v>
      </c>
      <c r="C9" s="43">
        <f t="shared" si="2"/>
        <v>0</v>
      </c>
      <c r="D9" s="43">
        <f t="shared" si="2"/>
        <v>0</v>
      </c>
      <c r="E9" s="43">
        <f t="shared" si="2"/>
        <v>60847000</v>
      </c>
      <c r="F9" s="44">
        <f t="shared" si="2"/>
        <v>60847000</v>
      </c>
      <c r="G9" s="45">
        <f t="shared" si="2"/>
        <v>31250000</v>
      </c>
      <c r="H9" s="44">
        <f t="shared" si="2"/>
        <v>8225000</v>
      </c>
      <c r="I9" s="45">
        <f t="shared" si="2"/>
        <v>0</v>
      </c>
      <c r="J9" s="44">
        <f t="shared" si="2"/>
        <v>9866000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18091000</v>
      </c>
      <c r="Q9" s="45">
        <f t="shared" si="2"/>
        <v>0</v>
      </c>
      <c r="R9" s="20">
        <f>IF(($H9       =0),0,((($J9       -$H9       )/$H9       )*100))</f>
        <v>19.951367781155017</v>
      </c>
      <c r="S9" s="21">
        <f>IF(($I9       =0),0,((($K9       -$I9       )/$I9       )*100))</f>
        <v>0</v>
      </c>
      <c r="T9" s="20">
        <f>IF(($E9       =0),0,(($P9       /$E9       )*100))</f>
        <v>29.731950630269367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40609000</v>
      </c>
      <c r="C10" s="46"/>
      <c r="D10" s="46"/>
      <c r="E10" s="46">
        <f t="shared" ref="E10:E41" si="4">$B10      +$C10      +$D10</f>
        <v>40609000</v>
      </c>
      <c r="F10" s="47">
        <v>40609000</v>
      </c>
      <c r="G10" s="48">
        <v>26750000</v>
      </c>
      <c r="H10" s="47">
        <v>6953000</v>
      </c>
      <c r="I10" s="48"/>
      <c r="J10" s="47">
        <v>8205000</v>
      </c>
      <c r="K10" s="48"/>
      <c r="L10" s="47"/>
      <c r="M10" s="48"/>
      <c r="N10" s="47"/>
      <c r="O10" s="48"/>
      <c r="P10" s="47">
        <f t="shared" ref="P10:P41" si="5">$H10      +$J10      +$L10      +$N10</f>
        <v>15158000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18.006615849273693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37.326700977615801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20238000</v>
      </c>
      <c r="C13" s="46"/>
      <c r="D13" s="46"/>
      <c r="E13" s="46">
        <f t="shared" si="4"/>
        <v>20238000</v>
      </c>
      <c r="F13" s="47">
        <v>20238000</v>
      </c>
      <c r="G13" s="48">
        <v>4500000</v>
      </c>
      <c r="H13" s="47">
        <v>1272000</v>
      </c>
      <c r="I13" s="48"/>
      <c r="J13" s="47">
        <v>1661000</v>
      </c>
      <c r="K13" s="48"/>
      <c r="L13" s="47"/>
      <c r="M13" s="48"/>
      <c r="N13" s="47"/>
      <c r="O13" s="48"/>
      <c r="P13" s="47">
        <f t="shared" si="5"/>
        <v>2933000</v>
      </c>
      <c r="Q13" s="48">
        <f t="shared" si="6"/>
        <v>0</v>
      </c>
      <c r="R13" s="24">
        <f t="shared" si="7"/>
        <v>30.581761006289309</v>
      </c>
      <c r="S13" s="25">
        <f t="shared" si="8"/>
        <v>0</v>
      </c>
      <c r="T13" s="24">
        <f t="shared" si="9"/>
        <v>14.492538788417827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10622000</v>
      </c>
      <c r="C27" s="43">
        <f t="shared" si="11"/>
        <v>0</v>
      </c>
      <c r="D27" s="43">
        <f t="shared" si="11"/>
        <v>0</v>
      </c>
      <c r="E27" s="43">
        <f t="shared" si="11"/>
        <v>10622000</v>
      </c>
      <c r="F27" s="44">
        <f t="shared" si="11"/>
        <v>10622000</v>
      </c>
      <c r="G27" s="45">
        <f t="shared" si="11"/>
        <v>8100000</v>
      </c>
      <c r="H27" s="44">
        <f t="shared" si="11"/>
        <v>1362000</v>
      </c>
      <c r="I27" s="45">
        <f t="shared" si="11"/>
        <v>1361404</v>
      </c>
      <c r="J27" s="44">
        <f t="shared" si="11"/>
        <v>2456000</v>
      </c>
      <c r="K27" s="45">
        <f t="shared" si="11"/>
        <v>2481904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3818000</v>
      </c>
      <c r="Q27" s="45">
        <f t="shared" si="11"/>
        <v>3843308</v>
      </c>
      <c r="R27" s="20">
        <f t="shared" si="7"/>
        <v>80.32305433186491</v>
      </c>
      <c r="S27" s="21">
        <f t="shared" si="8"/>
        <v>82.304738343651124</v>
      </c>
      <c r="T27" s="20">
        <f t="shared" si="9"/>
        <v>35.94426661645641</v>
      </c>
      <c r="U27" s="22">
        <f t="shared" si="10"/>
        <v>36.182526831105257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93404</v>
      </c>
      <c r="J30" s="47">
        <v>174000</v>
      </c>
      <c r="K30" s="48">
        <v>199904</v>
      </c>
      <c r="L30" s="47"/>
      <c r="M30" s="48"/>
      <c r="N30" s="47"/>
      <c r="O30" s="48"/>
      <c r="P30" s="47">
        <f t="shared" si="5"/>
        <v>268000</v>
      </c>
      <c r="Q30" s="48">
        <f t="shared" si="6"/>
        <v>293308</v>
      </c>
      <c r="R30" s="24">
        <f t="shared" si="7"/>
        <v>85.106382978723403</v>
      </c>
      <c r="S30" s="25">
        <f t="shared" si="8"/>
        <v>114.02081281315574</v>
      </c>
      <c r="T30" s="24">
        <f t="shared" si="9"/>
        <v>17.290322580645164</v>
      </c>
      <c r="U30" s="26">
        <f t="shared" si="10"/>
        <v>18.923096774193549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5072000</v>
      </c>
      <c r="C32" s="46"/>
      <c r="D32" s="46"/>
      <c r="E32" s="46">
        <f t="shared" si="4"/>
        <v>5072000</v>
      </c>
      <c r="F32" s="47">
        <v>5072000</v>
      </c>
      <c r="G32" s="48">
        <v>3550000</v>
      </c>
      <c r="H32" s="47">
        <v>1268000</v>
      </c>
      <c r="I32" s="48">
        <v>1268000</v>
      </c>
      <c r="J32" s="47">
        <v>2282000</v>
      </c>
      <c r="K32" s="48">
        <v>2282000</v>
      </c>
      <c r="L32" s="47"/>
      <c r="M32" s="48"/>
      <c r="N32" s="47"/>
      <c r="O32" s="48"/>
      <c r="P32" s="47">
        <f t="shared" si="5"/>
        <v>3550000</v>
      </c>
      <c r="Q32" s="48">
        <f t="shared" si="6"/>
        <v>3550000</v>
      </c>
      <c r="R32" s="24">
        <f t="shared" si="7"/>
        <v>79.968454258675081</v>
      </c>
      <c r="S32" s="25">
        <f t="shared" si="8"/>
        <v>79.968454258675081</v>
      </c>
      <c r="T32" s="24">
        <f t="shared" si="9"/>
        <v>69.99211356466877</v>
      </c>
      <c r="U32" s="26">
        <f t="shared" si="10"/>
        <v>69.99211356466877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5796000</v>
      </c>
      <c r="C42" s="52">
        <f t="shared" si="13"/>
        <v>0</v>
      </c>
      <c r="D42" s="52">
        <f t="shared" si="13"/>
        <v>0</v>
      </c>
      <c r="E42" s="52">
        <f t="shared" si="13"/>
        <v>5796000</v>
      </c>
      <c r="F42" s="53">
        <f t="shared" si="13"/>
        <v>5796000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5796000</v>
      </c>
      <c r="C43" s="43">
        <f t="shared" si="19"/>
        <v>0</v>
      </c>
      <c r="D43" s="43">
        <f t="shared" si="19"/>
        <v>0</v>
      </c>
      <c r="E43" s="43">
        <f t="shared" si="19"/>
        <v>5796000</v>
      </c>
      <c r="F43" s="44">
        <f t="shared" si="19"/>
        <v>5796000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5796000</v>
      </c>
      <c r="C45" s="46"/>
      <c r="D45" s="46"/>
      <c r="E45" s="46">
        <f t="shared" si="21"/>
        <v>5796000</v>
      </c>
      <c r="F45" s="47">
        <v>5796000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77265000</v>
      </c>
      <c r="C58" s="43">
        <f t="shared" si="26"/>
        <v>0</v>
      </c>
      <c r="D58" s="43">
        <f t="shared" si="26"/>
        <v>0</v>
      </c>
      <c r="E58" s="43">
        <f t="shared" si="26"/>
        <v>77265000</v>
      </c>
      <c r="F58" s="44">
        <f t="shared" si="26"/>
        <v>77265000</v>
      </c>
      <c r="G58" s="45">
        <f t="shared" si="26"/>
        <v>39350000</v>
      </c>
      <c r="H58" s="44">
        <f t="shared" si="26"/>
        <v>9587000</v>
      </c>
      <c r="I58" s="45">
        <f t="shared" si="26"/>
        <v>1361404</v>
      </c>
      <c r="J58" s="44">
        <f t="shared" si="26"/>
        <v>12322000</v>
      </c>
      <c r="K58" s="45">
        <f t="shared" si="26"/>
        <v>2481904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21909000</v>
      </c>
      <c r="Q58" s="45">
        <f t="shared" si="26"/>
        <v>3843308</v>
      </c>
      <c r="R58" s="20">
        <f t="shared" si="14"/>
        <v>28.528215291540626</v>
      </c>
      <c r="S58" s="21">
        <f t="shared" si="15"/>
        <v>82.304738343651124</v>
      </c>
      <c r="T58" s="20">
        <f t="shared" si="16"/>
        <v>28.355659095321293</v>
      </c>
      <c r="U58" s="22">
        <f t="shared" si="17"/>
        <v>4.9741901248948421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77265000</v>
      </c>
      <c r="C62" s="55">
        <f t="shared" si="30"/>
        <v>0</v>
      </c>
      <c r="D62" s="55">
        <f t="shared" si="30"/>
        <v>0</v>
      </c>
      <c r="E62" s="55">
        <f t="shared" si="30"/>
        <v>77265000</v>
      </c>
      <c r="F62" s="56">
        <f t="shared" si="30"/>
        <v>77265000</v>
      </c>
      <c r="G62" s="57">
        <f t="shared" si="30"/>
        <v>39350000</v>
      </c>
      <c r="H62" s="56">
        <f t="shared" si="30"/>
        <v>9587000</v>
      </c>
      <c r="I62" s="57">
        <f t="shared" si="30"/>
        <v>1361404</v>
      </c>
      <c r="J62" s="56">
        <f t="shared" si="30"/>
        <v>12322000</v>
      </c>
      <c r="K62" s="57">
        <f t="shared" si="30"/>
        <v>2481904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21909000</v>
      </c>
      <c r="Q62" s="57">
        <f t="shared" si="30"/>
        <v>3843308</v>
      </c>
      <c r="R62" s="38">
        <f t="shared" si="14"/>
        <v>28.528215291540626</v>
      </c>
      <c r="S62" s="39">
        <f t="shared" si="15"/>
        <v>82.304738343651124</v>
      </c>
      <c r="T62" s="38">
        <f t="shared" si="16"/>
        <v>28.355659095321293</v>
      </c>
      <c r="U62" s="39">
        <f t="shared" si="17"/>
        <v>4.9741901248948421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40177000</v>
      </c>
      <c r="C8" s="40">
        <f t="shared" si="0"/>
        <v>0</v>
      </c>
      <c r="D8" s="40">
        <f t="shared" si="0"/>
        <v>0</v>
      </c>
      <c r="E8" s="40">
        <f t="shared" si="0"/>
        <v>40177000</v>
      </c>
      <c r="F8" s="41">
        <f t="shared" si="0"/>
        <v>37177000</v>
      </c>
      <c r="G8" s="42">
        <f t="shared" si="0"/>
        <v>36168000</v>
      </c>
      <c r="H8" s="41">
        <f t="shared" si="0"/>
        <v>11679000</v>
      </c>
      <c r="I8" s="42">
        <f t="shared" si="0"/>
        <v>13185401</v>
      </c>
      <c r="J8" s="41">
        <f t="shared" si="0"/>
        <v>13893000</v>
      </c>
      <c r="K8" s="42">
        <f t="shared" si="0"/>
        <v>15573312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25572000</v>
      </c>
      <c r="Q8" s="42">
        <f t="shared" si="0"/>
        <v>28758713</v>
      </c>
      <c r="R8" s="16">
        <f>IF(($H8       =0),0,((($J8       -$H8       )/$H8       )*100))</f>
        <v>18.957102491651682</v>
      </c>
      <c r="S8" s="17">
        <f>IF(($I8       =0),0,((($K8       -$I8       )/$I8       )*100))</f>
        <v>18.110264526653381</v>
      </c>
      <c r="T8" s="16">
        <f>IF(($E8       =0),0,(($P8       /$E8       )*100))</f>
        <v>63.64835602459118</v>
      </c>
      <c r="U8" s="18">
        <f>IF(($E8       =0),0,(($Q8       /$E8       )*100))</f>
        <v>71.580040819374275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35265000</v>
      </c>
      <c r="C9" s="43">
        <f t="shared" si="2"/>
        <v>0</v>
      </c>
      <c r="D9" s="43">
        <f t="shared" si="2"/>
        <v>0</v>
      </c>
      <c r="E9" s="43">
        <f t="shared" si="2"/>
        <v>35265000</v>
      </c>
      <c r="F9" s="44">
        <f t="shared" si="2"/>
        <v>32265000</v>
      </c>
      <c r="G9" s="45">
        <f t="shared" si="2"/>
        <v>32265000</v>
      </c>
      <c r="H9" s="44">
        <f t="shared" si="2"/>
        <v>10537000</v>
      </c>
      <c r="I9" s="45">
        <f t="shared" si="2"/>
        <v>12082395</v>
      </c>
      <c r="J9" s="44">
        <f t="shared" si="2"/>
        <v>12224000</v>
      </c>
      <c r="K9" s="45">
        <f t="shared" si="2"/>
        <v>13130539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22761000</v>
      </c>
      <c r="Q9" s="45">
        <f t="shared" si="2"/>
        <v>25212934</v>
      </c>
      <c r="R9" s="20">
        <f>IF(($H9       =0),0,((($J9       -$H9       )/$H9       )*100))</f>
        <v>16.010249596659389</v>
      </c>
      <c r="S9" s="21">
        <f>IF(($I9       =0),0,((($K9       -$I9       )/$I9       )*100))</f>
        <v>8.6749688286138635</v>
      </c>
      <c r="T9" s="20">
        <f>IF(($E9       =0),0,(($P9       /$E9       )*100))</f>
        <v>64.542747766907709</v>
      </c>
      <c r="U9" s="22">
        <f>IF(($E9       =0),0,(($Q9       /$E9       )*100))</f>
        <v>71.495630228271651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25533000</v>
      </c>
      <c r="C10" s="46"/>
      <c r="D10" s="46"/>
      <c r="E10" s="46">
        <f t="shared" ref="E10:E41" si="4">$B10      +$C10      +$D10</f>
        <v>25533000</v>
      </c>
      <c r="F10" s="47">
        <v>22533000</v>
      </c>
      <c r="G10" s="48">
        <v>22533000</v>
      </c>
      <c r="H10" s="47">
        <v>10469000</v>
      </c>
      <c r="I10" s="48">
        <v>10469578</v>
      </c>
      <c r="J10" s="47">
        <v>8282000</v>
      </c>
      <c r="K10" s="48">
        <v>9155968</v>
      </c>
      <c r="L10" s="47"/>
      <c r="M10" s="48"/>
      <c r="N10" s="47"/>
      <c r="O10" s="48"/>
      <c r="P10" s="47">
        <f t="shared" ref="P10:P41" si="5">$H10      +$J10      +$L10      +$N10</f>
        <v>18751000</v>
      </c>
      <c r="Q10" s="48">
        <f t="shared" ref="Q10:Q41" si="6">$I10      +$K10      +$M10      +$O10</f>
        <v>19625546</v>
      </c>
      <c r="R10" s="24">
        <f t="shared" ref="R10:R41" si="7">IF(($H10      =0),0,((($J10      -$H10      )/$H10      )*100))</f>
        <v>-20.890247397077086</v>
      </c>
      <c r="S10" s="25">
        <f t="shared" ref="S10:S41" si="8">IF(($I10      =0),0,((($K10      -$I10      )/$I10      )*100))</f>
        <v>-12.546924049851865</v>
      </c>
      <c r="T10" s="24">
        <f t="shared" ref="T10:T41" si="9">IF(($E10      =0),0,(($P10      /$E10      )*100))</f>
        <v>73.438295539106264</v>
      </c>
      <c r="U10" s="26">
        <f t="shared" ref="U10:U41" si="10">IF(($E10      =0),0,(($Q10      /$E10      )*100))</f>
        <v>76.863455136490032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460000</v>
      </c>
      <c r="C13" s="46"/>
      <c r="D13" s="46"/>
      <c r="E13" s="46">
        <f t="shared" si="4"/>
        <v>460000</v>
      </c>
      <c r="F13" s="47">
        <v>460000</v>
      </c>
      <c r="G13" s="48">
        <v>460000</v>
      </c>
      <c r="H13" s="47"/>
      <c r="I13" s="48"/>
      <c r="J13" s="47"/>
      <c r="K13" s="48">
        <v>32125</v>
      </c>
      <c r="L13" s="47"/>
      <c r="M13" s="48"/>
      <c r="N13" s="47"/>
      <c r="O13" s="48"/>
      <c r="P13" s="47">
        <f t="shared" si="5"/>
        <v>0</v>
      </c>
      <c r="Q13" s="48">
        <f t="shared" si="6"/>
        <v>32125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6.9836956521739131</v>
      </c>
      <c r="V13" s="47"/>
      <c r="W13" s="48"/>
    </row>
    <row r="14" spans="1:23" ht="13" x14ac:dyDescent="0.3">
      <c r="A14" s="23" t="s">
        <v>41</v>
      </c>
      <c r="B14" s="46">
        <v>9272000</v>
      </c>
      <c r="C14" s="46"/>
      <c r="D14" s="46"/>
      <c r="E14" s="46">
        <f t="shared" si="4"/>
        <v>9272000</v>
      </c>
      <c r="F14" s="47">
        <v>9272000</v>
      </c>
      <c r="G14" s="48">
        <v>9272000</v>
      </c>
      <c r="H14" s="47">
        <v>68000</v>
      </c>
      <c r="I14" s="48">
        <v>1612817</v>
      </c>
      <c r="J14" s="47">
        <v>3942000</v>
      </c>
      <c r="K14" s="48">
        <v>3942446</v>
      </c>
      <c r="L14" s="47"/>
      <c r="M14" s="48"/>
      <c r="N14" s="47"/>
      <c r="O14" s="48"/>
      <c r="P14" s="47">
        <f t="shared" si="5"/>
        <v>4010000</v>
      </c>
      <c r="Q14" s="48">
        <f t="shared" si="6"/>
        <v>5555263</v>
      </c>
      <c r="R14" s="24">
        <f t="shared" si="7"/>
        <v>5697.0588235294117</v>
      </c>
      <c r="S14" s="25">
        <f t="shared" si="8"/>
        <v>144.44472001473198</v>
      </c>
      <c r="T14" s="24">
        <f t="shared" si="9"/>
        <v>43.248490077653152</v>
      </c>
      <c r="U14" s="26">
        <f t="shared" si="10"/>
        <v>59.914398188093188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4912000</v>
      </c>
      <c r="C27" s="43">
        <f t="shared" si="11"/>
        <v>0</v>
      </c>
      <c r="D27" s="43">
        <f t="shared" si="11"/>
        <v>0</v>
      </c>
      <c r="E27" s="43">
        <f t="shared" si="11"/>
        <v>4912000</v>
      </c>
      <c r="F27" s="44">
        <f t="shared" si="11"/>
        <v>4912000</v>
      </c>
      <c r="G27" s="45">
        <f t="shared" si="11"/>
        <v>3903000</v>
      </c>
      <c r="H27" s="44">
        <f t="shared" si="11"/>
        <v>1142000</v>
      </c>
      <c r="I27" s="45">
        <f t="shared" si="11"/>
        <v>1103006</v>
      </c>
      <c r="J27" s="44">
        <f t="shared" si="11"/>
        <v>1669000</v>
      </c>
      <c r="K27" s="45">
        <f t="shared" si="11"/>
        <v>2442773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2811000</v>
      </c>
      <c r="Q27" s="45">
        <f t="shared" si="11"/>
        <v>3545779</v>
      </c>
      <c r="R27" s="20">
        <f t="shared" si="7"/>
        <v>46.147110332749563</v>
      </c>
      <c r="S27" s="21">
        <f t="shared" si="8"/>
        <v>121.46506909300585</v>
      </c>
      <c r="T27" s="20">
        <f t="shared" si="9"/>
        <v>57.227198697068403</v>
      </c>
      <c r="U27" s="22">
        <f t="shared" si="10"/>
        <v>72.186054560260587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268000</v>
      </c>
      <c r="I30" s="48">
        <v>177171</v>
      </c>
      <c r="J30" s="47">
        <v>345000</v>
      </c>
      <c r="K30" s="48">
        <v>1024164</v>
      </c>
      <c r="L30" s="47"/>
      <c r="M30" s="48"/>
      <c r="N30" s="47"/>
      <c r="O30" s="48"/>
      <c r="P30" s="47">
        <f t="shared" si="5"/>
        <v>613000</v>
      </c>
      <c r="Q30" s="48">
        <f t="shared" si="6"/>
        <v>1201335</v>
      </c>
      <c r="R30" s="24">
        <f t="shared" si="7"/>
        <v>28.731343283582088</v>
      </c>
      <c r="S30" s="25">
        <f t="shared" si="8"/>
        <v>478.06525898708026</v>
      </c>
      <c r="T30" s="24">
        <f t="shared" si="9"/>
        <v>39.548387096774192</v>
      </c>
      <c r="U30" s="26">
        <f t="shared" si="10"/>
        <v>77.505483870967737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3362000</v>
      </c>
      <c r="C32" s="46"/>
      <c r="D32" s="46"/>
      <c r="E32" s="46">
        <f t="shared" si="4"/>
        <v>3362000</v>
      </c>
      <c r="F32" s="47">
        <v>3362000</v>
      </c>
      <c r="G32" s="48">
        <v>2353000</v>
      </c>
      <c r="H32" s="47">
        <v>874000</v>
      </c>
      <c r="I32" s="48">
        <v>925835</v>
      </c>
      <c r="J32" s="47">
        <v>1324000</v>
      </c>
      <c r="K32" s="48">
        <v>1418609</v>
      </c>
      <c r="L32" s="47"/>
      <c r="M32" s="48"/>
      <c r="N32" s="47"/>
      <c r="O32" s="48"/>
      <c r="P32" s="47">
        <f t="shared" si="5"/>
        <v>2198000</v>
      </c>
      <c r="Q32" s="48">
        <f t="shared" si="6"/>
        <v>2344444</v>
      </c>
      <c r="R32" s="24">
        <f t="shared" si="7"/>
        <v>51.487414187643019</v>
      </c>
      <c r="S32" s="25">
        <f t="shared" si="8"/>
        <v>53.224818677194094</v>
      </c>
      <c r="T32" s="24">
        <f t="shared" si="9"/>
        <v>65.377751338488991</v>
      </c>
      <c r="U32" s="26">
        <f t="shared" si="10"/>
        <v>69.73361094586555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100000</v>
      </c>
      <c r="C42" s="52">
        <f t="shared" si="13"/>
        <v>0</v>
      </c>
      <c r="D42" s="52">
        <f t="shared" si="13"/>
        <v>0</v>
      </c>
      <c r="E42" s="52">
        <f t="shared" si="13"/>
        <v>100000</v>
      </c>
      <c r="F42" s="53">
        <f t="shared" si="13"/>
        <v>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100000</v>
      </c>
      <c r="C43" s="43">
        <f t="shared" si="19"/>
        <v>0</v>
      </c>
      <c r="D43" s="43">
        <f t="shared" si="19"/>
        <v>0</v>
      </c>
      <c r="E43" s="43">
        <f t="shared" si="19"/>
        <v>100000</v>
      </c>
      <c r="F43" s="44">
        <f t="shared" si="19"/>
        <v>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40277000</v>
      </c>
      <c r="C58" s="43">
        <f t="shared" si="26"/>
        <v>0</v>
      </c>
      <c r="D58" s="43">
        <f t="shared" si="26"/>
        <v>0</v>
      </c>
      <c r="E58" s="43">
        <f t="shared" si="26"/>
        <v>40277000</v>
      </c>
      <c r="F58" s="44">
        <f t="shared" si="26"/>
        <v>37277000</v>
      </c>
      <c r="G58" s="45">
        <f t="shared" si="26"/>
        <v>36168000</v>
      </c>
      <c r="H58" s="44">
        <f t="shared" si="26"/>
        <v>11679000</v>
      </c>
      <c r="I58" s="45">
        <f t="shared" si="26"/>
        <v>13185401</v>
      </c>
      <c r="J58" s="44">
        <f t="shared" si="26"/>
        <v>13893000</v>
      </c>
      <c r="K58" s="45">
        <f t="shared" si="26"/>
        <v>15573312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25572000</v>
      </c>
      <c r="Q58" s="45">
        <f t="shared" si="26"/>
        <v>28758713</v>
      </c>
      <c r="R58" s="20">
        <f t="shared" si="14"/>
        <v>18.957102491651682</v>
      </c>
      <c r="S58" s="21">
        <f t="shared" si="15"/>
        <v>18.110264526653381</v>
      </c>
      <c r="T58" s="20">
        <f t="shared" si="16"/>
        <v>63.490329468431113</v>
      </c>
      <c r="U58" s="22">
        <f t="shared" si="17"/>
        <v>71.402321424137853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40277000</v>
      </c>
      <c r="C62" s="55">
        <f t="shared" si="30"/>
        <v>0</v>
      </c>
      <c r="D62" s="55">
        <f t="shared" si="30"/>
        <v>0</v>
      </c>
      <c r="E62" s="55">
        <f t="shared" si="30"/>
        <v>40277000</v>
      </c>
      <c r="F62" s="56">
        <f t="shared" si="30"/>
        <v>37277000</v>
      </c>
      <c r="G62" s="57">
        <f t="shared" si="30"/>
        <v>36168000</v>
      </c>
      <c r="H62" s="56">
        <f t="shared" si="30"/>
        <v>11679000</v>
      </c>
      <c r="I62" s="57">
        <f t="shared" si="30"/>
        <v>13185401</v>
      </c>
      <c r="J62" s="56">
        <f t="shared" si="30"/>
        <v>13893000</v>
      </c>
      <c r="K62" s="57">
        <f t="shared" si="30"/>
        <v>15573312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25572000</v>
      </c>
      <c r="Q62" s="57">
        <f t="shared" si="30"/>
        <v>28758713</v>
      </c>
      <c r="R62" s="38">
        <f t="shared" si="14"/>
        <v>18.957102491651682</v>
      </c>
      <c r="S62" s="39">
        <f t="shared" si="15"/>
        <v>18.110264526653381</v>
      </c>
      <c r="T62" s="38">
        <f t="shared" si="16"/>
        <v>63.490329468431113</v>
      </c>
      <c r="U62" s="39">
        <f t="shared" si="17"/>
        <v>71.402321424137853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48993000</v>
      </c>
      <c r="C8" s="40">
        <f t="shared" si="0"/>
        <v>0</v>
      </c>
      <c r="D8" s="40">
        <f t="shared" si="0"/>
        <v>0</v>
      </c>
      <c r="E8" s="40">
        <f t="shared" si="0"/>
        <v>48993000</v>
      </c>
      <c r="F8" s="41">
        <f t="shared" si="0"/>
        <v>48993000</v>
      </c>
      <c r="G8" s="42">
        <f t="shared" si="0"/>
        <v>30223000</v>
      </c>
      <c r="H8" s="41">
        <f t="shared" si="0"/>
        <v>2408000</v>
      </c>
      <c r="I8" s="42">
        <f t="shared" si="0"/>
        <v>2048592</v>
      </c>
      <c r="J8" s="41">
        <f t="shared" si="0"/>
        <v>1452000</v>
      </c>
      <c r="K8" s="42">
        <f t="shared" si="0"/>
        <v>1788075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3860000</v>
      </c>
      <c r="Q8" s="42">
        <f t="shared" si="0"/>
        <v>3836667</v>
      </c>
      <c r="R8" s="16">
        <f>IF(($H8       =0),0,((($J8       -$H8       )/$H8       )*100))</f>
        <v>-39.700996677740861</v>
      </c>
      <c r="S8" s="17">
        <f>IF(($I8       =0),0,((($K8       -$I8       )/$I8       )*100))</f>
        <v>-12.716880667307107</v>
      </c>
      <c r="T8" s="16">
        <f>IF(($E8       =0),0,(($P8       /$E8       )*100))</f>
        <v>7.8786765456289665</v>
      </c>
      <c r="U8" s="18">
        <f>IF(($E8       =0),0,(($Q8       /$E8       )*100))</f>
        <v>7.8310513746861794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41609000</v>
      </c>
      <c r="C9" s="43">
        <f t="shared" si="2"/>
        <v>0</v>
      </c>
      <c r="D9" s="43">
        <f t="shared" si="2"/>
        <v>0</v>
      </c>
      <c r="E9" s="43">
        <f t="shared" si="2"/>
        <v>41609000</v>
      </c>
      <c r="F9" s="44">
        <f t="shared" si="2"/>
        <v>41609000</v>
      </c>
      <c r="G9" s="45">
        <f t="shared" si="2"/>
        <v>24344000</v>
      </c>
      <c r="H9" s="44">
        <f t="shared" si="2"/>
        <v>1491000</v>
      </c>
      <c r="I9" s="45">
        <f t="shared" si="2"/>
        <v>1531317</v>
      </c>
      <c r="J9" s="44">
        <f t="shared" si="2"/>
        <v>578000</v>
      </c>
      <c r="K9" s="45">
        <f t="shared" si="2"/>
        <v>516381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2069000</v>
      </c>
      <c r="Q9" s="45">
        <f t="shared" si="2"/>
        <v>2047698</v>
      </c>
      <c r="R9" s="20">
        <f>IF(($H9       =0),0,((($J9       -$H9       )/$H9       )*100))</f>
        <v>-61.234071093226028</v>
      </c>
      <c r="S9" s="21">
        <f>IF(($I9       =0),0,((($K9       -$I9       )/$I9       )*100))</f>
        <v>-66.278634665454632</v>
      </c>
      <c r="T9" s="20">
        <f>IF(($E9       =0),0,(($P9       /$E9       )*100))</f>
        <v>4.9724819149703192</v>
      </c>
      <c r="U9" s="22">
        <f>IF(($E9       =0),0,(($Q9       /$E9       )*100))</f>
        <v>4.921286260184095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30909000</v>
      </c>
      <c r="C10" s="46"/>
      <c r="D10" s="46"/>
      <c r="E10" s="46">
        <f t="shared" ref="E10:E41" si="4">$B10      +$C10      +$D10</f>
        <v>30909000</v>
      </c>
      <c r="F10" s="47">
        <v>30909000</v>
      </c>
      <c r="G10" s="48">
        <v>23344000</v>
      </c>
      <c r="H10" s="47">
        <v>1491000</v>
      </c>
      <c r="I10" s="48">
        <v>1531317</v>
      </c>
      <c r="J10" s="47">
        <v>578000</v>
      </c>
      <c r="K10" s="48">
        <v>516381</v>
      </c>
      <c r="L10" s="47"/>
      <c r="M10" s="48"/>
      <c r="N10" s="47"/>
      <c r="O10" s="48"/>
      <c r="P10" s="47">
        <f t="shared" ref="P10:P41" si="5">$H10      +$J10      +$L10      +$N10</f>
        <v>2069000</v>
      </c>
      <c r="Q10" s="48">
        <f t="shared" ref="Q10:Q41" si="6">$I10      +$K10      +$M10      +$O10</f>
        <v>2047698</v>
      </c>
      <c r="R10" s="24">
        <f t="shared" ref="R10:R41" si="7">IF(($H10      =0),0,((($J10      -$H10      )/$H10      )*100))</f>
        <v>-61.234071093226028</v>
      </c>
      <c r="S10" s="25">
        <f t="shared" ref="S10:S41" si="8">IF(($I10      =0),0,((($K10      -$I10      )/$I10      )*100))</f>
        <v>-66.278634665454632</v>
      </c>
      <c r="T10" s="24">
        <f t="shared" ref="T10:T41" si="9">IF(($E10      =0),0,(($P10      /$E10      )*100))</f>
        <v>6.6938432171859326</v>
      </c>
      <c r="U10" s="26">
        <f t="shared" ref="U10:U41" si="10">IF(($E10      =0),0,(($Q10      /$E10      )*100))</f>
        <v>6.6249247791905272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10700000</v>
      </c>
      <c r="C23" s="46"/>
      <c r="D23" s="46"/>
      <c r="E23" s="46">
        <f t="shared" si="4"/>
        <v>10700000</v>
      </c>
      <c r="F23" s="47">
        <v>10700000</v>
      </c>
      <c r="G23" s="48">
        <v>1000000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7384000</v>
      </c>
      <c r="C27" s="43">
        <f t="shared" si="11"/>
        <v>0</v>
      </c>
      <c r="D27" s="43">
        <f t="shared" si="11"/>
        <v>0</v>
      </c>
      <c r="E27" s="43">
        <f t="shared" si="11"/>
        <v>7384000</v>
      </c>
      <c r="F27" s="44">
        <f t="shared" si="11"/>
        <v>7384000</v>
      </c>
      <c r="G27" s="45">
        <f t="shared" si="11"/>
        <v>5879000</v>
      </c>
      <c r="H27" s="44">
        <f t="shared" si="11"/>
        <v>917000</v>
      </c>
      <c r="I27" s="45">
        <f t="shared" si="11"/>
        <v>517275</v>
      </c>
      <c r="J27" s="44">
        <f t="shared" si="11"/>
        <v>874000</v>
      </c>
      <c r="K27" s="45">
        <f t="shared" si="11"/>
        <v>1271694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1791000</v>
      </c>
      <c r="Q27" s="45">
        <f t="shared" si="11"/>
        <v>1788969</v>
      </c>
      <c r="R27" s="20">
        <f t="shared" si="7"/>
        <v>-4.6892039258451472</v>
      </c>
      <c r="S27" s="21">
        <f t="shared" si="8"/>
        <v>145.84486008409453</v>
      </c>
      <c r="T27" s="20">
        <f t="shared" si="9"/>
        <v>24.255146262188514</v>
      </c>
      <c r="U27" s="22">
        <f t="shared" si="10"/>
        <v>24.227640845070422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555000</v>
      </c>
      <c r="I30" s="48">
        <v>296200</v>
      </c>
      <c r="J30" s="47">
        <v>487000</v>
      </c>
      <c r="K30" s="48">
        <v>744391</v>
      </c>
      <c r="L30" s="47"/>
      <c r="M30" s="48"/>
      <c r="N30" s="47"/>
      <c r="O30" s="48"/>
      <c r="P30" s="47">
        <f t="shared" si="5"/>
        <v>1042000</v>
      </c>
      <c r="Q30" s="48">
        <f t="shared" si="6"/>
        <v>1040591</v>
      </c>
      <c r="R30" s="24">
        <f t="shared" si="7"/>
        <v>-12.252252252252251</v>
      </c>
      <c r="S30" s="25">
        <f t="shared" si="8"/>
        <v>151.31363943281565</v>
      </c>
      <c r="T30" s="24">
        <f t="shared" si="9"/>
        <v>61.294117647058819</v>
      </c>
      <c r="U30" s="26">
        <f t="shared" si="10"/>
        <v>61.21123529411765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1684000</v>
      </c>
      <c r="C32" s="46"/>
      <c r="D32" s="46"/>
      <c r="E32" s="46">
        <f t="shared" si="4"/>
        <v>1684000</v>
      </c>
      <c r="F32" s="47">
        <v>1684000</v>
      </c>
      <c r="G32" s="48">
        <v>1179000</v>
      </c>
      <c r="H32" s="47">
        <v>362000</v>
      </c>
      <c r="I32" s="48">
        <v>221075</v>
      </c>
      <c r="J32" s="47">
        <v>387000</v>
      </c>
      <c r="K32" s="48">
        <v>527303</v>
      </c>
      <c r="L32" s="47"/>
      <c r="M32" s="48"/>
      <c r="N32" s="47"/>
      <c r="O32" s="48"/>
      <c r="P32" s="47">
        <f t="shared" si="5"/>
        <v>749000</v>
      </c>
      <c r="Q32" s="48">
        <f t="shared" si="6"/>
        <v>748378</v>
      </c>
      <c r="R32" s="24">
        <f t="shared" si="7"/>
        <v>6.9060773480662991</v>
      </c>
      <c r="S32" s="25">
        <f t="shared" si="8"/>
        <v>138.51769761393194</v>
      </c>
      <c r="T32" s="24">
        <f t="shared" si="9"/>
        <v>44.477434679334912</v>
      </c>
      <c r="U32" s="26">
        <f t="shared" si="10"/>
        <v>44.440498812351542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1883000</v>
      </c>
      <c r="C42" s="52">
        <f t="shared" si="13"/>
        <v>0</v>
      </c>
      <c r="D42" s="52">
        <f t="shared" si="13"/>
        <v>0</v>
      </c>
      <c r="E42" s="52">
        <f t="shared" si="13"/>
        <v>1883000</v>
      </c>
      <c r="F42" s="53">
        <f t="shared" si="13"/>
        <v>1883000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1883000</v>
      </c>
      <c r="C43" s="43">
        <f t="shared" si="19"/>
        <v>0</v>
      </c>
      <c r="D43" s="43">
        <f t="shared" si="19"/>
        <v>0</v>
      </c>
      <c r="E43" s="43">
        <f t="shared" si="19"/>
        <v>1883000</v>
      </c>
      <c r="F43" s="44">
        <f t="shared" si="19"/>
        <v>1883000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1883000</v>
      </c>
      <c r="C45" s="46"/>
      <c r="D45" s="46"/>
      <c r="E45" s="46">
        <f t="shared" si="21"/>
        <v>1883000</v>
      </c>
      <c r="F45" s="47">
        <v>1883000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50876000</v>
      </c>
      <c r="C58" s="43">
        <f t="shared" si="26"/>
        <v>0</v>
      </c>
      <c r="D58" s="43">
        <f t="shared" si="26"/>
        <v>0</v>
      </c>
      <c r="E58" s="43">
        <f t="shared" si="26"/>
        <v>50876000</v>
      </c>
      <c r="F58" s="44">
        <f t="shared" si="26"/>
        <v>50876000</v>
      </c>
      <c r="G58" s="45">
        <f t="shared" si="26"/>
        <v>30223000</v>
      </c>
      <c r="H58" s="44">
        <f t="shared" si="26"/>
        <v>2408000</v>
      </c>
      <c r="I58" s="45">
        <f t="shared" si="26"/>
        <v>2048592</v>
      </c>
      <c r="J58" s="44">
        <f t="shared" si="26"/>
        <v>1452000</v>
      </c>
      <c r="K58" s="45">
        <f t="shared" si="26"/>
        <v>1788075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3860000</v>
      </c>
      <c r="Q58" s="45">
        <f t="shared" si="26"/>
        <v>3836667</v>
      </c>
      <c r="R58" s="20">
        <f t="shared" si="14"/>
        <v>-39.700996677740861</v>
      </c>
      <c r="S58" s="21">
        <f t="shared" si="15"/>
        <v>-12.716880667307107</v>
      </c>
      <c r="T58" s="20">
        <f t="shared" si="16"/>
        <v>7.5870744555389571</v>
      </c>
      <c r="U58" s="22">
        <f t="shared" si="17"/>
        <v>7.5412119663495565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50876000</v>
      </c>
      <c r="C62" s="55">
        <f t="shared" si="30"/>
        <v>0</v>
      </c>
      <c r="D62" s="55">
        <f t="shared" si="30"/>
        <v>0</v>
      </c>
      <c r="E62" s="55">
        <f t="shared" si="30"/>
        <v>50876000</v>
      </c>
      <c r="F62" s="56">
        <f t="shared" si="30"/>
        <v>50876000</v>
      </c>
      <c r="G62" s="57">
        <f t="shared" si="30"/>
        <v>30223000</v>
      </c>
      <c r="H62" s="56">
        <f t="shared" si="30"/>
        <v>2408000</v>
      </c>
      <c r="I62" s="57">
        <f t="shared" si="30"/>
        <v>2048592</v>
      </c>
      <c r="J62" s="56">
        <f t="shared" si="30"/>
        <v>1452000</v>
      </c>
      <c r="K62" s="57">
        <f t="shared" si="30"/>
        <v>1788075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3860000</v>
      </c>
      <c r="Q62" s="57">
        <f t="shared" si="30"/>
        <v>3836667</v>
      </c>
      <c r="R62" s="38">
        <f t="shared" si="14"/>
        <v>-39.700996677740861</v>
      </c>
      <c r="S62" s="39">
        <f t="shared" si="15"/>
        <v>-12.716880667307107</v>
      </c>
      <c r="T62" s="38">
        <f t="shared" si="16"/>
        <v>7.5870744555389571</v>
      </c>
      <c r="U62" s="39">
        <f t="shared" si="17"/>
        <v>7.5412119663495565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64260000</v>
      </c>
      <c r="C8" s="40">
        <f t="shared" si="0"/>
        <v>0</v>
      </c>
      <c r="D8" s="40">
        <f t="shared" si="0"/>
        <v>0</v>
      </c>
      <c r="E8" s="40">
        <f t="shared" si="0"/>
        <v>64260000</v>
      </c>
      <c r="F8" s="41">
        <f t="shared" si="0"/>
        <v>64260000</v>
      </c>
      <c r="G8" s="42">
        <f t="shared" si="0"/>
        <v>47168000</v>
      </c>
      <c r="H8" s="41">
        <f t="shared" si="0"/>
        <v>9755000</v>
      </c>
      <c r="I8" s="42">
        <f t="shared" si="0"/>
        <v>2241215</v>
      </c>
      <c r="J8" s="41">
        <f t="shared" si="0"/>
        <v>23771000</v>
      </c>
      <c r="K8" s="42">
        <f t="shared" si="0"/>
        <v>20187852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33526000</v>
      </c>
      <c r="Q8" s="42">
        <f t="shared" si="0"/>
        <v>22429067</v>
      </c>
      <c r="R8" s="16">
        <f>IF(($H8       =0),0,((($J8       -$H8       )/$H8       )*100))</f>
        <v>143.68016401845207</v>
      </c>
      <c r="S8" s="17">
        <f>IF(($I8       =0),0,((($K8       -$I8       )/$I8       )*100))</f>
        <v>800.7548137951959</v>
      </c>
      <c r="T8" s="16">
        <f>IF(($E8       =0),0,(($P8       /$E8       )*100))</f>
        <v>52.172424525365699</v>
      </c>
      <c r="U8" s="18">
        <f>IF(($E8       =0),0,(($Q8       /$E8       )*100))</f>
        <v>34.903621226268285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54945000</v>
      </c>
      <c r="C9" s="43">
        <f t="shared" si="2"/>
        <v>0</v>
      </c>
      <c r="D9" s="43">
        <f t="shared" si="2"/>
        <v>0</v>
      </c>
      <c r="E9" s="43">
        <f t="shared" si="2"/>
        <v>54945000</v>
      </c>
      <c r="F9" s="44">
        <f t="shared" si="2"/>
        <v>54945000</v>
      </c>
      <c r="G9" s="45">
        <f t="shared" si="2"/>
        <v>40123000</v>
      </c>
      <c r="H9" s="44">
        <f t="shared" si="2"/>
        <v>9061000</v>
      </c>
      <c r="I9" s="45">
        <f t="shared" si="2"/>
        <v>1529746</v>
      </c>
      <c r="J9" s="44">
        <f t="shared" si="2"/>
        <v>20166000</v>
      </c>
      <c r="K9" s="45">
        <f t="shared" si="2"/>
        <v>19116441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29227000</v>
      </c>
      <c r="Q9" s="45">
        <f t="shared" si="2"/>
        <v>20646187</v>
      </c>
      <c r="R9" s="20">
        <f>IF(($H9       =0),0,((($J9       -$H9       )/$H9       )*100))</f>
        <v>122.55821653239155</v>
      </c>
      <c r="S9" s="21">
        <f>IF(($I9       =0),0,((($K9       -$I9       )/$I9       )*100))</f>
        <v>1149.6480461462231</v>
      </c>
      <c r="T9" s="20">
        <f>IF(($E9       =0),0,(($P9       /$E9       )*100))</f>
        <v>53.193193193193189</v>
      </c>
      <c r="U9" s="22">
        <f>IF(($E9       =0),0,(($Q9       /$E9       )*100))</f>
        <v>37.576097916097915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25565000</v>
      </c>
      <c r="C10" s="46"/>
      <c r="D10" s="46"/>
      <c r="E10" s="46">
        <f t="shared" ref="E10:E41" si="4">$B10      +$C10      +$D10</f>
        <v>25565000</v>
      </c>
      <c r="F10" s="47">
        <v>25565000</v>
      </c>
      <c r="G10" s="48">
        <v>18123000</v>
      </c>
      <c r="H10" s="47">
        <v>841000</v>
      </c>
      <c r="I10" s="48">
        <v>754421</v>
      </c>
      <c r="J10" s="47">
        <v>10987000</v>
      </c>
      <c r="K10" s="48">
        <v>10869694</v>
      </c>
      <c r="L10" s="47"/>
      <c r="M10" s="48"/>
      <c r="N10" s="47"/>
      <c r="O10" s="48"/>
      <c r="P10" s="47">
        <f t="shared" ref="P10:P41" si="5">$H10      +$J10      +$L10      +$N10</f>
        <v>11828000</v>
      </c>
      <c r="Q10" s="48">
        <f t="shared" ref="Q10:Q41" si="6">$I10      +$K10      +$M10      +$O10</f>
        <v>11624115</v>
      </c>
      <c r="R10" s="24">
        <f t="shared" ref="R10:R41" si="7">IF(($H10      =0),0,((($J10      -$H10      )/$H10      )*100))</f>
        <v>1206.4209274673008</v>
      </c>
      <c r="S10" s="25">
        <f t="shared" ref="S10:S41" si="8">IF(($I10      =0),0,((($K10      -$I10      )/$I10      )*100))</f>
        <v>1340.799500544126</v>
      </c>
      <c r="T10" s="24">
        <f t="shared" ref="T10:T41" si="9">IF(($E10      =0),0,(($P10      /$E10      )*100))</f>
        <v>46.266379816154902</v>
      </c>
      <c r="U10" s="26">
        <f t="shared" ref="U10:U41" si="10">IF(($E10      =0),0,(($Q10      /$E10      )*100))</f>
        <v>45.468863680813612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24380000</v>
      </c>
      <c r="C13" s="46"/>
      <c r="D13" s="46"/>
      <c r="E13" s="46">
        <f t="shared" si="4"/>
        <v>24380000</v>
      </c>
      <c r="F13" s="47">
        <v>24380000</v>
      </c>
      <c r="G13" s="48">
        <v>20000000</v>
      </c>
      <c r="H13" s="47">
        <v>8000000</v>
      </c>
      <c r="I13" s="48">
        <v>775325</v>
      </c>
      <c r="J13" s="47">
        <v>8358000</v>
      </c>
      <c r="K13" s="48">
        <v>7341443</v>
      </c>
      <c r="L13" s="47"/>
      <c r="M13" s="48"/>
      <c r="N13" s="47"/>
      <c r="O13" s="48"/>
      <c r="P13" s="47">
        <f t="shared" si="5"/>
        <v>16358000</v>
      </c>
      <c r="Q13" s="48">
        <f t="shared" si="6"/>
        <v>8116768</v>
      </c>
      <c r="R13" s="24">
        <f t="shared" si="7"/>
        <v>4.4749999999999996</v>
      </c>
      <c r="S13" s="25">
        <f t="shared" si="8"/>
        <v>846.88588656369905</v>
      </c>
      <c r="T13" s="24">
        <f t="shared" si="9"/>
        <v>67.095980311730926</v>
      </c>
      <c r="U13" s="26">
        <f t="shared" si="10"/>
        <v>33.292731747333882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2000000</v>
      </c>
      <c r="H23" s="47">
        <v>220000</v>
      </c>
      <c r="I23" s="48"/>
      <c r="J23" s="47">
        <v>821000</v>
      </c>
      <c r="K23" s="48">
        <v>905304</v>
      </c>
      <c r="L23" s="47"/>
      <c r="M23" s="48"/>
      <c r="N23" s="47"/>
      <c r="O23" s="48"/>
      <c r="P23" s="47">
        <f t="shared" si="5"/>
        <v>1041000</v>
      </c>
      <c r="Q23" s="48">
        <f t="shared" si="6"/>
        <v>905304</v>
      </c>
      <c r="R23" s="24">
        <f t="shared" si="7"/>
        <v>273.18181818181819</v>
      </c>
      <c r="S23" s="25">
        <f t="shared" si="8"/>
        <v>0</v>
      </c>
      <c r="T23" s="24">
        <f t="shared" si="9"/>
        <v>20.82</v>
      </c>
      <c r="U23" s="26">
        <f t="shared" si="10"/>
        <v>18.106079999999999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9315000</v>
      </c>
      <c r="C27" s="43">
        <f t="shared" si="11"/>
        <v>0</v>
      </c>
      <c r="D27" s="43">
        <f t="shared" si="11"/>
        <v>0</v>
      </c>
      <c r="E27" s="43">
        <f t="shared" si="11"/>
        <v>9315000</v>
      </c>
      <c r="F27" s="44">
        <f t="shared" si="11"/>
        <v>9315000</v>
      </c>
      <c r="G27" s="45">
        <f t="shared" si="11"/>
        <v>7045000</v>
      </c>
      <c r="H27" s="44">
        <f t="shared" si="11"/>
        <v>694000</v>
      </c>
      <c r="I27" s="45">
        <f t="shared" si="11"/>
        <v>711469</v>
      </c>
      <c r="J27" s="44">
        <f t="shared" si="11"/>
        <v>3605000</v>
      </c>
      <c r="K27" s="45">
        <f t="shared" si="11"/>
        <v>1071411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4299000</v>
      </c>
      <c r="Q27" s="45">
        <f t="shared" si="11"/>
        <v>1782880</v>
      </c>
      <c r="R27" s="20">
        <f t="shared" si="7"/>
        <v>419.45244956772336</v>
      </c>
      <c r="S27" s="21">
        <f t="shared" si="8"/>
        <v>50.591382055999631</v>
      </c>
      <c r="T27" s="20">
        <f t="shared" si="9"/>
        <v>46.151368760064408</v>
      </c>
      <c r="U27" s="22">
        <f t="shared" si="10"/>
        <v>19.139881910896403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8000</v>
      </c>
      <c r="I30" s="48">
        <v>25251</v>
      </c>
      <c r="J30" s="47">
        <v>171000</v>
      </c>
      <c r="K30" s="48">
        <v>170106</v>
      </c>
      <c r="L30" s="47"/>
      <c r="M30" s="48"/>
      <c r="N30" s="47"/>
      <c r="O30" s="48"/>
      <c r="P30" s="47">
        <f t="shared" si="5"/>
        <v>179000</v>
      </c>
      <c r="Q30" s="48">
        <f t="shared" si="6"/>
        <v>195357</v>
      </c>
      <c r="R30" s="24">
        <f t="shared" si="7"/>
        <v>2037.5</v>
      </c>
      <c r="S30" s="25">
        <f t="shared" si="8"/>
        <v>573.66044909112509</v>
      </c>
      <c r="T30" s="24">
        <f t="shared" si="9"/>
        <v>11.548387096774192</v>
      </c>
      <c r="U30" s="26">
        <f t="shared" si="10"/>
        <v>12.603677419354838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3565000</v>
      </c>
      <c r="C32" s="46"/>
      <c r="D32" s="46"/>
      <c r="E32" s="46">
        <f t="shared" si="4"/>
        <v>3565000</v>
      </c>
      <c r="F32" s="47">
        <v>3565000</v>
      </c>
      <c r="G32" s="48">
        <v>2495000</v>
      </c>
      <c r="H32" s="47">
        <v>686000</v>
      </c>
      <c r="I32" s="48">
        <v>686218</v>
      </c>
      <c r="J32" s="47">
        <v>901000</v>
      </c>
      <c r="K32" s="48">
        <v>901305</v>
      </c>
      <c r="L32" s="47"/>
      <c r="M32" s="48"/>
      <c r="N32" s="47"/>
      <c r="O32" s="48"/>
      <c r="P32" s="47">
        <f t="shared" si="5"/>
        <v>1587000</v>
      </c>
      <c r="Q32" s="48">
        <f t="shared" si="6"/>
        <v>1587523</v>
      </c>
      <c r="R32" s="24">
        <f t="shared" si="7"/>
        <v>31.341107871720116</v>
      </c>
      <c r="S32" s="25">
        <f t="shared" si="8"/>
        <v>31.343829511904381</v>
      </c>
      <c r="T32" s="24">
        <f t="shared" si="9"/>
        <v>44.516129032258064</v>
      </c>
      <c r="U32" s="26">
        <f t="shared" si="10"/>
        <v>44.530799438990179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4200000</v>
      </c>
      <c r="C35" s="46"/>
      <c r="D35" s="46"/>
      <c r="E35" s="46">
        <f t="shared" si="4"/>
        <v>4200000</v>
      </c>
      <c r="F35" s="47">
        <v>4200000</v>
      </c>
      <c r="G35" s="48">
        <v>3000000</v>
      </c>
      <c r="H35" s="47"/>
      <c r="I35" s="48"/>
      <c r="J35" s="47">
        <v>2533000</v>
      </c>
      <c r="K35" s="48"/>
      <c r="L35" s="47"/>
      <c r="M35" s="48"/>
      <c r="N35" s="47"/>
      <c r="O35" s="48"/>
      <c r="P35" s="47">
        <f t="shared" si="5"/>
        <v>2533000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60.30952380952381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64260000</v>
      </c>
      <c r="C58" s="43">
        <f t="shared" si="26"/>
        <v>0</v>
      </c>
      <c r="D58" s="43">
        <f t="shared" si="26"/>
        <v>0</v>
      </c>
      <c r="E58" s="43">
        <f t="shared" si="26"/>
        <v>64260000</v>
      </c>
      <c r="F58" s="44">
        <f t="shared" si="26"/>
        <v>64260000</v>
      </c>
      <c r="G58" s="45">
        <f t="shared" si="26"/>
        <v>47168000</v>
      </c>
      <c r="H58" s="44">
        <f t="shared" si="26"/>
        <v>9755000</v>
      </c>
      <c r="I58" s="45">
        <f t="shared" si="26"/>
        <v>2241215</v>
      </c>
      <c r="J58" s="44">
        <f t="shared" si="26"/>
        <v>23771000</v>
      </c>
      <c r="K58" s="45">
        <f t="shared" si="26"/>
        <v>20187852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33526000</v>
      </c>
      <c r="Q58" s="45">
        <f t="shared" si="26"/>
        <v>22429067</v>
      </c>
      <c r="R58" s="20">
        <f t="shared" si="14"/>
        <v>143.68016401845207</v>
      </c>
      <c r="S58" s="21">
        <f t="shared" si="15"/>
        <v>800.7548137951959</v>
      </c>
      <c r="T58" s="20">
        <f t="shared" si="16"/>
        <v>52.172424525365699</v>
      </c>
      <c r="U58" s="22">
        <f t="shared" si="17"/>
        <v>34.903621226268285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64260000</v>
      </c>
      <c r="C62" s="55">
        <f t="shared" si="30"/>
        <v>0</v>
      </c>
      <c r="D62" s="55">
        <f t="shared" si="30"/>
        <v>0</v>
      </c>
      <c r="E62" s="55">
        <f t="shared" si="30"/>
        <v>64260000</v>
      </c>
      <c r="F62" s="56">
        <f t="shared" si="30"/>
        <v>64260000</v>
      </c>
      <c r="G62" s="57">
        <f t="shared" si="30"/>
        <v>47168000</v>
      </c>
      <c r="H62" s="56">
        <f t="shared" si="30"/>
        <v>9755000</v>
      </c>
      <c r="I62" s="57">
        <f t="shared" si="30"/>
        <v>2241215</v>
      </c>
      <c r="J62" s="56">
        <f t="shared" si="30"/>
        <v>23771000</v>
      </c>
      <c r="K62" s="57">
        <f t="shared" si="30"/>
        <v>20187852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33526000</v>
      </c>
      <c r="Q62" s="57">
        <f t="shared" si="30"/>
        <v>22429067</v>
      </c>
      <c r="R62" s="38">
        <f t="shared" si="14"/>
        <v>143.68016401845207</v>
      </c>
      <c r="S62" s="39">
        <f t="shared" si="15"/>
        <v>800.7548137951959</v>
      </c>
      <c r="T62" s="38">
        <f t="shared" si="16"/>
        <v>52.172424525365699</v>
      </c>
      <c r="U62" s="39">
        <f t="shared" si="17"/>
        <v>34.903621226268285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20991000</v>
      </c>
      <c r="C8" s="40">
        <f t="shared" si="0"/>
        <v>0</v>
      </c>
      <c r="D8" s="40">
        <f t="shared" si="0"/>
        <v>0</v>
      </c>
      <c r="E8" s="40">
        <f t="shared" si="0"/>
        <v>20991000</v>
      </c>
      <c r="F8" s="41">
        <f t="shared" si="0"/>
        <v>20991000</v>
      </c>
      <c r="G8" s="42">
        <f t="shared" si="0"/>
        <v>20551000</v>
      </c>
      <c r="H8" s="41">
        <f t="shared" si="0"/>
        <v>1662000</v>
      </c>
      <c r="I8" s="42">
        <f t="shared" si="0"/>
        <v>2197562</v>
      </c>
      <c r="J8" s="41">
        <f t="shared" si="0"/>
        <v>8698000</v>
      </c>
      <c r="K8" s="42">
        <f t="shared" si="0"/>
        <v>5829574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10360000</v>
      </c>
      <c r="Q8" s="42">
        <f t="shared" si="0"/>
        <v>8027136</v>
      </c>
      <c r="R8" s="16">
        <f>IF(($H8       =0),0,((($J8       -$H8       )/$H8       )*100))</f>
        <v>423.34536702767753</v>
      </c>
      <c r="S8" s="17">
        <f>IF(($I8       =0),0,((($K8       -$I8       )/$I8       )*100))</f>
        <v>165.27460886200254</v>
      </c>
      <c r="T8" s="16">
        <f>IF(($E8       =0),0,(($P8       /$E8       )*100))</f>
        <v>49.354485255585729</v>
      </c>
      <c r="U8" s="18">
        <f>IF(($E8       =0),0,(($Q8       /$E8       )*100))</f>
        <v>38.240846076890094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17260000</v>
      </c>
      <c r="C9" s="43">
        <f t="shared" si="2"/>
        <v>0</v>
      </c>
      <c r="D9" s="43">
        <f t="shared" si="2"/>
        <v>0</v>
      </c>
      <c r="E9" s="43">
        <f t="shared" si="2"/>
        <v>17260000</v>
      </c>
      <c r="F9" s="44">
        <f t="shared" si="2"/>
        <v>17260000</v>
      </c>
      <c r="G9" s="45">
        <f t="shared" si="2"/>
        <v>17474000</v>
      </c>
      <c r="H9" s="44">
        <f t="shared" si="2"/>
        <v>889000</v>
      </c>
      <c r="I9" s="45">
        <f t="shared" si="2"/>
        <v>1421716</v>
      </c>
      <c r="J9" s="44">
        <f t="shared" si="2"/>
        <v>7402000</v>
      </c>
      <c r="K9" s="45">
        <f t="shared" si="2"/>
        <v>4989723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8291000</v>
      </c>
      <c r="Q9" s="45">
        <f t="shared" si="2"/>
        <v>6411439</v>
      </c>
      <c r="R9" s="20">
        <f>IF(($H9       =0),0,((($J9       -$H9       )/$H9       )*100))</f>
        <v>732.620922384702</v>
      </c>
      <c r="S9" s="21">
        <f>IF(($I9       =0),0,((($K9       -$I9       )/$I9       )*100))</f>
        <v>250.96481997811097</v>
      </c>
      <c r="T9" s="20">
        <f>IF(($E9       =0),0,(($P9       /$E9       )*100))</f>
        <v>48.035921205098489</v>
      </c>
      <c r="U9" s="22">
        <f>IF(($E9       =0),0,(($Q9       /$E9       )*100))</f>
        <v>37.146228273464658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12260000</v>
      </c>
      <c r="C10" s="46"/>
      <c r="D10" s="46"/>
      <c r="E10" s="46">
        <f t="shared" ref="E10:E41" si="4">$B10      +$C10      +$D10</f>
        <v>12260000</v>
      </c>
      <c r="F10" s="47">
        <v>12260000</v>
      </c>
      <c r="G10" s="48">
        <v>15957000</v>
      </c>
      <c r="H10" s="47">
        <v>338000</v>
      </c>
      <c r="I10" s="48">
        <v>876335</v>
      </c>
      <c r="J10" s="47">
        <v>7326000</v>
      </c>
      <c r="K10" s="48">
        <v>4989723</v>
      </c>
      <c r="L10" s="47"/>
      <c r="M10" s="48"/>
      <c r="N10" s="47"/>
      <c r="O10" s="48"/>
      <c r="P10" s="47">
        <f t="shared" ref="P10:P41" si="5">$H10      +$J10      +$L10      +$N10</f>
        <v>7664000</v>
      </c>
      <c r="Q10" s="48">
        <f t="shared" ref="Q10:Q41" si="6">$I10      +$K10      +$M10      +$O10</f>
        <v>5866058</v>
      </c>
      <c r="R10" s="24">
        <f t="shared" ref="R10:R41" si="7">IF(($H10      =0),0,((($J10      -$H10      )/$H10      )*100))</f>
        <v>2067.455621301775</v>
      </c>
      <c r="S10" s="25">
        <f t="shared" ref="S10:S41" si="8">IF(($I10      =0),0,((($K10      -$I10      )/$I10      )*100))</f>
        <v>469.38533779890116</v>
      </c>
      <c r="T10" s="24">
        <f t="shared" ref="T10:T41" si="9">IF(($E10      =0),0,(($P10      /$E10      )*100))</f>
        <v>62.512234910277321</v>
      </c>
      <c r="U10" s="26">
        <f t="shared" ref="U10:U41" si="10">IF(($E10      =0),0,(($Q10      /$E10      )*100))</f>
        <v>47.847128874388254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1517000</v>
      </c>
      <c r="H23" s="47">
        <v>551000</v>
      </c>
      <c r="I23" s="48">
        <v>545381</v>
      </c>
      <c r="J23" s="47">
        <v>76000</v>
      </c>
      <c r="K23" s="48"/>
      <c r="L23" s="47"/>
      <c r="M23" s="48"/>
      <c r="N23" s="47"/>
      <c r="O23" s="48"/>
      <c r="P23" s="47">
        <f t="shared" si="5"/>
        <v>627000</v>
      </c>
      <c r="Q23" s="48">
        <f t="shared" si="6"/>
        <v>545381</v>
      </c>
      <c r="R23" s="24">
        <f t="shared" si="7"/>
        <v>-86.206896551724128</v>
      </c>
      <c r="S23" s="25">
        <f t="shared" si="8"/>
        <v>-100</v>
      </c>
      <c r="T23" s="24">
        <f t="shared" si="9"/>
        <v>12.540000000000001</v>
      </c>
      <c r="U23" s="26">
        <f t="shared" si="10"/>
        <v>10.90762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3731000</v>
      </c>
      <c r="C27" s="43">
        <f t="shared" si="11"/>
        <v>0</v>
      </c>
      <c r="D27" s="43">
        <f t="shared" si="11"/>
        <v>0</v>
      </c>
      <c r="E27" s="43">
        <f t="shared" si="11"/>
        <v>3731000</v>
      </c>
      <c r="F27" s="44">
        <f t="shared" si="11"/>
        <v>3731000</v>
      </c>
      <c r="G27" s="45">
        <f t="shared" si="11"/>
        <v>3077000</v>
      </c>
      <c r="H27" s="44">
        <f t="shared" si="11"/>
        <v>773000</v>
      </c>
      <c r="I27" s="45">
        <f t="shared" si="11"/>
        <v>775846</v>
      </c>
      <c r="J27" s="44">
        <f t="shared" si="11"/>
        <v>1296000</v>
      </c>
      <c r="K27" s="45">
        <f t="shared" si="11"/>
        <v>839851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2069000</v>
      </c>
      <c r="Q27" s="45">
        <f t="shared" si="11"/>
        <v>1615697</v>
      </c>
      <c r="R27" s="20">
        <f t="shared" si="7"/>
        <v>67.658473479948256</v>
      </c>
      <c r="S27" s="21">
        <f t="shared" si="8"/>
        <v>8.2497041938735265</v>
      </c>
      <c r="T27" s="20">
        <f t="shared" si="9"/>
        <v>55.454301795765218</v>
      </c>
      <c r="U27" s="22">
        <f t="shared" si="10"/>
        <v>43.304663629053877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402000</v>
      </c>
      <c r="I30" s="48">
        <v>404790</v>
      </c>
      <c r="J30" s="47">
        <v>488000</v>
      </c>
      <c r="K30" s="48">
        <v>308034</v>
      </c>
      <c r="L30" s="47"/>
      <c r="M30" s="48"/>
      <c r="N30" s="47"/>
      <c r="O30" s="48"/>
      <c r="P30" s="47">
        <f t="shared" si="5"/>
        <v>890000</v>
      </c>
      <c r="Q30" s="48">
        <f t="shared" si="6"/>
        <v>712824</v>
      </c>
      <c r="R30" s="24">
        <f t="shared" si="7"/>
        <v>21.393034825870647</v>
      </c>
      <c r="S30" s="25">
        <f t="shared" si="8"/>
        <v>-23.902764396353664</v>
      </c>
      <c r="T30" s="24">
        <f t="shared" si="9"/>
        <v>57.41935483870968</v>
      </c>
      <c r="U30" s="26">
        <f t="shared" si="10"/>
        <v>45.988645161290322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2181000</v>
      </c>
      <c r="C32" s="46"/>
      <c r="D32" s="46"/>
      <c r="E32" s="46">
        <f t="shared" si="4"/>
        <v>2181000</v>
      </c>
      <c r="F32" s="47">
        <v>2181000</v>
      </c>
      <c r="G32" s="48">
        <v>1527000</v>
      </c>
      <c r="H32" s="47">
        <v>371000</v>
      </c>
      <c r="I32" s="48">
        <v>371056</v>
      </c>
      <c r="J32" s="47">
        <v>808000</v>
      </c>
      <c r="K32" s="48">
        <v>531817</v>
      </c>
      <c r="L32" s="47"/>
      <c r="M32" s="48"/>
      <c r="N32" s="47"/>
      <c r="O32" s="48"/>
      <c r="P32" s="47">
        <f t="shared" si="5"/>
        <v>1179000</v>
      </c>
      <c r="Q32" s="48">
        <f t="shared" si="6"/>
        <v>902873</v>
      </c>
      <c r="R32" s="24">
        <f t="shared" si="7"/>
        <v>117.78975741239893</v>
      </c>
      <c r="S32" s="25">
        <f t="shared" si="8"/>
        <v>43.32526626708637</v>
      </c>
      <c r="T32" s="24">
        <f t="shared" si="9"/>
        <v>54.057771664374144</v>
      </c>
      <c r="U32" s="26">
        <f t="shared" si="10"/>
        <v>41.397203117835858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20991000</v>
      </c>
      <c r="C58" s="43">
        <f t="shared" si="26"/>
        <v>0</v>
      </c>
      <c r="D58" s="43">
        <f t="shared" si="26"/>
        <v>0</v>
      </c>
      <c r="E58" s="43">
        <f t="shared" si="26"/>
        <v>20991000</v>
      </c>
      <c r="F58" s="44">
        <f t="shared" si="26"/>
        <v>20991000</v>
      </c>
      <c r="G58" s="45">
        <f t="shared" si="26"/>
        <v>20551000</v>
      </c>
      <c r="H58" s="44">
        <f t="shared" si="26"/>
        <v>1662000</v>
      </c>
      <c r="I58" s="45">
        <f t="shared" si="26"/>
        <v>2197562</v>
      </c>
      <c r="J58" s="44">
        <f t="shared" si="26"/>
        <v>8698000</v>
      </c>
      <c r="K58" s="45">
        <f t="shared" si="26"/>
        <v>5829574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10360000</v>
      </c>
      <c r="Q58" s="45">
        <f t="shared" si="26"/>
        <v>8027136</v>
      </c>
      <c r="R58" s="20">
        <f t="shared" si="14"/>
        <v>423.34536702767753</v>
      </c>
      <c r="S58" s="21">
        <f t="shared" si="15"/>
        <v>165.27460886200254</v>
      </c>
      <c r="T58" s="20">
        <f t="shared" si="16"/>
        <v>49.354485255585729</v>
      </c>
      <c r="U58" s="22">
        <f t="shared" si="17"/>
        <v>38.240846076890094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20991000</v>
      </c>
      <c r="C62" s="55">
        <f t="shared" si="30"/>
        <v>0</v>
      </c>
      <c r="D62" s="55">
        <f t="shared" si="30"/>
        <v>0</v>
      </c>
      <c r="E62" s="55">
        <f t="shared" si="30"/>
        <v>20991000</v>
      </c>
      <c r="F62" s="56">
        <f t="shared" si="30"/>
        <v>20991000</v>
      </c>
      <c r="G62" s="57">
        <f t="shared" si="30"/>
        <v>20551000</v>
      </c>
      <c r="H62" s="56">
        <f t="shared" si="30"/>
        <v>1662000</v>
      </c>
      <c r="I62" s="57">
        <f t="shared" si="30"/>
        <v>2197562</v>
      </c>
      <c r="J62" s="56">
        <f t="shared" si="30"/>
        <v>8698000</v>
      </c>
      <c r="K62" s="57">
        <f t="shared" si="30"/>
        <v>5829574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10360000</v>
      </c>
      <c r="Q62" s="57">
        <f t="shared" si="30"/>
        <v>8027136</v>
      </c>
      <c r="R62" s="38">
        <f t="shared" si="14"/>
        <v>423.34536702767753</v>
      </c>
      <c r="S62" s="39">
        <f t="shared" si="15"/>
        <v>165.27460886200254</v>
      </c>
      <c r="T62" s="38">
        <f t="shared" si="16"/>
        <v>49.354485255585729</v>
      </c>
      <c r="U62" s="39">
        <f t="shared" si="17"/>
        <v>38.240846076890094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22591000</v>
      </c>
      <c r="C8" s="40">
        <f t="shared" si="0"/>
        <v>0</v>
      </c>
      <c r="D8" s="40">
        <f t="shared" si="0"/>
        <v>0</v>
      </c>
      <c r="E8" s="40">
        <f t="shared" si="0"/>
        <v>22591000</v>
      </c>
      <c r="F8" s="41">
        <f t="shared" si="0"/>
        <v>22591000</v>
      </c>
      <c r="G8" s="42">
        <f t="shared" si="0"/>
        <v>15043000</v>
      </c>
      <c r="H8" s="41">
        <f t="shared" si="0"/>
        <v>5054000</v>
      </c>
      <c r="I8" s="42">
        <f t="shared" si="0"/>
        <v>5251346</v>
      </c>
      <c r="J8" s="41">
        <f t="shared" si="0"/>
        <v>7559000</v>
      </c>
      <c r="K8" s="42">
        <f t="shared" si="0"/>
        <v>10830573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12613000</v>
      </c>
      <c r="Q8" s="42">
        <f t="shared" si="0"/>
        <v>16081919</v>
      </c>
      <c r="R8" s="16">
        <f>IF(($H8       =0),0,((($J8       -$H8       )/$H8       )*100))</f>
        <v>49.56470122675109</v>
      </c>
      <c r="S8" s="17">
        <f>IF(($I8       =0),0,((($K8       -$I8       )/$I8       )*100))</f>
        <v>106.24375160197023</v>
      </c>
      <c r="T8" s="16">
        <f>IF(($E8       =0),0,(($P8       /$E8       )*100))</f>
        <v>55.831968483024205</v>
      </c>
      <c r="U8" s="18">
        <f>IF(($E8       =0),0,(($Q8       /$E8       )*100))</f>
        <v>71.18728254614669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19280000</v>
      </c>
      <c r="C9" s="43">
        <f t="shared" si="2"/>
        <v>0</v>
      </c>
      <c r="D9" s="43">
        <f t="shared" si="2"/>
        <v>0</v>
      </c>
      <c r="E9" s="43">
        <f t="shared" si="2"/>
        <v>19280000</v>
      </c>
      <c r="F9" s="44">
        <f t="shared" si="2"/>
        <v>19280000</v>
      </c>
      <c r="G9" s="45">
        <f t="shared" si="2"/>
        <v>12194000</v>
      </c>
      <c r="H9" s="44">
        <f t="shared" si="2"/>
        <v>4674000</v>
      </c>
      <c r="I9" s="45">
        <f t="shared" si="2"/>
        <v>4872975</v>
      </c>
      <c r="J9" s="44">
        <f t="shared" si="2"/>
        <v>6521000</v>
      </c>
      <c r="K9" s="45">
        <f t="shared" si="2"/>
        <v>9792744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11195000</v>
      </c>
      <c r="Q9" s="45">
        <f t="shared" si="2"/>
        <v>14665719</v>
      </c>
      <c r="R9" s="20">
        <f>IF(($H9       =0),0,((($J9       -$H9       )/$H9       )*100))</f>
        <v>39.516474112109542</v>
      </c>
      <c r="S9" s="21">
        <f>IF(($I9       =0),0,((($K9       -$I9       )/$I9       )*100))</f>
        <v>100.96027580687364</v>
      </c>
      <c r="T9" s="20">
        <f>IF(($E9       =0),0,(($P9       /$E9       )*100))</f>
        <v>58.065352697095442</v>
      </c>
      <c r="U9" s="22">
        <f>IF(($E9       =0),0,(($Q9       /$E9       )*100))</f>
        <v>76.067007261410794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13387000</v>
      </c>
      <c r="C10" s="46"/>
      <c r="D10" s="46"/>
      <c r="E10" s="46">
        <f t="shared" ref="E10:E41" si="4">$B10      +$C10      +$D10</f>
        <v>13387000</v>
      </c>
      <c r="F10" s="47">
        <v>13387000</v>
      </c>
      <c r="G10" s="48">
        <v>9301000</v>
      </c>
      <c r="H10" s="47">
        <v>4381000</v>
      </c>
      <c r="I10" s="48">
        <v>4381812</v>
      </c>
      <c r="J10" s="47">
        <v>5281000</v>
      </c>
      <c r="K10" s="48">
        <v>5826452</v>
      </c>
      <c r="L10" s="47"/>
      <c r="M10" s="48"/>
      <c r="N10" s="47"/>
      <c r="O10" s="48"/>
      <c r="P10" s="47">
        <f t="shared" ref="P10:P41" si="5">$H10      +$J10      +$L10      +$N10</f>
        <v>9662000</v>
      </c>
      <c r="Q10" s="48">
        <f t="shared" ref="Q10:Q41" si="6">$I10      +$K10      +$M10      +$O10</f>
        <v>10208264</v>
      </c>
      <c r="R10" s="24">
        <f t="shared" ref="R10:R41" si="7">IF(($H10      =0),0,((($J10      -$H10      )/$H10      )*100))</f>
        <v>20.543254964619951</v>
      </c>
      <c r="S10" s="25">
        <f t="shared" ref="S10:S41" si="8">IF(($I10      =0),0,((($K10      -$I10      )/$I10      )*100))</f>
        <v>32.969009167896751</v>
      </c>
      <c r="T10" s="24">
        <f t="shared" ref="T10:T41" si="9">IF(($E10      =0),0,(($P10      /$E10      )*100))</f>
        <v>72.174497646970934</v>
      </c>
      <c r="U10" s="26">
        <f t="shared" ref="U10:U41" si="10">IF(($E10      =0),0,(($Q10      /$E10      )*100))</f>
        <v>76.255053410024658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5893000</v>
      </c>
      <c r="C23" s="46"/>
      <c r="D23" s="46"/>
      <c r="E23" s="46">
        <f t="shared" si="4"/>
        <v>5893000</v>
      </c>
      <c r="F23" s="47">
        <v>5893000</v>
      </c>
      <c r="G23" s="48">
        <v>2893000</v>
      </c>
      <c r="H23" s="47">
        <v>293000</v>
      </c>
      <c r="I23" s="48">
        <v>491163</v>
      </c>
      <c r="J23" s="47">
        <v>1240000</v>
      </c>
      <c r="K23" s="48">
        <v>3966292</v>
      </c>
      <c r="L23" s="47"/>
      <c r="M23" s="48"/>
      <c r="N23" s="47"/>
      <c r="O23" s="48"/>
      <c r="P23" s="47">
        <f t="shared" si="5"/>
        <v>1533000</v>
      </c>
      <c r="Q23" s="48">
        <f t="shared" si="6"/>
        <v>4457455</v>
      </c>
      <c r="R23" s="24">
        <f t="shared" si="7"/>
        <v>323.20819112627987</v>
      </c>
      <c r="S23" s="25">
        <f t="shared" si="8"/>
        <v>707.53069754847172</v>
      </c>
      <c r="T23" s="24">
        <f t="shared" si="9"/>
        <v>26.013914814186322</v>
      </c>
      <c r="U23" s="26">
        <f t="shared" si="10"/>
        <v>75.639826913286953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3311000</v>
      </c>
      <c r="C27" s="43">
        <f t="shared" si="11"/>
        <v>0</v>
      </c>
      <c r="D27" s="43">
        <f t="shared" si="11"/>
        <v>0</v>
      </c>
      <c r="E27" s="43">
        <f t="shared" si="11"/>
        <v>3311000</v>
      </c>
      <c r="F27" s="44">
        <f t="shared" si="11"/>
        <v>3311000</v>
      </c>
      <c r="G27" s="45">
        <f t="shared" si="11"/>
        <v>2849000</v>
      </c>
      <c r="H27" s="44">
        <f t="shared" si="11"/>
        <v>380000</v>
      </c>
      <c r="I27" s="45">
        <f t="shared" si="11"/>
        <v>378371</v>
      </c>
      <c r="J27" s="44">
        <f t="shared" si="11"/>
        <v>1038000</v>
      </c>
      <c r="K27" s="45">
        <f t="shared" si="11"/>
        <v>1037829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1418000</v>
      </c>
      <c r="Q27" s="45">
        <f t="shared" si="11"/>
        <v>1416200</v>
      </c>
      <c r="R27" s="20">
        <f t="shared" si="7"/>
        <v>173.15789473684211</v>
      </c>
      <c r="S27" s="21">
        <f t="shared" si="8"/>
        <v>174.28872720160899</v>
      </c>
      <c r="T27" s="20">
        <f t="shared" si="9"/>
        <v>42.826940501359104</v>
      </c>
      <c r="U27" s="22">
        <f t="shared" si="10"/>
        <v>42.772576260948355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50000</v>
      </c>
      <c r="I30" s="48">
        <v>48480</v>
      </c>
      <c r="J30" s="47">
        <v>483000</v>
      </c>
      <c r="K30" s="48">
        <v>483480</v>
      </c>
      <c r="L30" s="47"/>
      <c r="M30" s="48"/>
      <c r="N30" s="47"/>
      <c r="O30" s="48"/>
      <c r="P30" s="47">
        <f t="shared" si="5"/>
        <v>533000</v>
      </c>
      <c r="Q30" s="48">
        <f t="shared" si="6"/>
        <v>531960</v>
      </c>
      <c r="R30" s="24">
        <f t="shared" si="7"/>
        <v>866</v>
      </c>
      <c r="S30" s="25">
        <f t="shared" si="8"/>
        <v>897.2772277227723</v>
      </c>
      <c r="T30" s="24">
        <f t="shared" si="9"/>
        <v>30.112994350282484</v>
      </c>
      <c r="U30" s="26">
        <f t="shared" si="10"/>
        <v>30.054237288135592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1541000</v>
      </c>
      <c r="C32" s="46"/>
      <c r="D32" s="46"/>
      <c r="E32" s="46">
        <f t="shared" si="4"/>
        <v>1541000</v>
      </c>
      <c r="F32" s="47">
        <v>1541000</v>
      </c>
      <c r="G32" s="48">
        <v>1079000</v>
      </c>
      <c r="H32" s="47">
        <v>330000</v>
      </c>
      <c r="I32" s="48">
        <v>329891</v>
      </c>
      <c r="J32" s="47">
        <v>555000</v>
      </c>
      <c r="K32" s="48">
        <v>554349</v>
      </c>
      <c r="L32" s="47"/>
      <c r="M32" s="48"/>
      <c r="N32" s="47"/>
      <c r="O32" s="48"/>
      <c r="P32" s="47">
        <f t="shared" si="5"/>
        <v>885000</v>
      </c>
      <c r="Q32" s="48">
        <f t="shared" si="6"/>
        <v>884240</v>
      </c>
      <c r="R32" s="24">
        <f t="shared" si="7"/>
        <v>68.181818181818173</v>
      </c>
      <c r="S32" s="25">
        <f t="shared" si="8"/>
        <v>68.040049592138004</v>
      </c>
      <c r="T32" s="24">
        <f t="shared" si="9"/>
        <v>57.43024010382868</v>
      </c>
      <c r="U32" s="26">
        <f t="shared" si="10"/>
        <v>57.380921479558737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22591000</v>
      </c>
      <c r="C58" s="43">
        <f t="shared" si="26"/>
        <v>0</v>
      </c>
      <c r="D58" s="43">
        <f t="shared" si="26"/>
        <v>0</v>
      </c>
      <c r="E58" s="43">
        <f t="shared" si="26"/>
        <v>22591000</v>
      </c>
      <c r="F58" s="44">
        <f t="shared" si="26"/>
        <v>22591000</v>
      </c>
      <c r="G58" s="45">
        <f t="shared" si="26"/>
        <v>15043000</v>
      </c>
      <c r="H58" s="44">
        <f t="shared" si="26"/>
        <v>5054000</v>
      </c>
      <c r="I58" s="45">
        <f t="shared" si="26"/>
        <v>5251346</v>
      </c>
      <c r="J58" s="44">
        <f t="shared" si="26"/>
        <v>7559000</v>
      </c>
      <c r="K58" s="45">
        <f t="shared" si="26"/>
        <v>10830573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12613000</v>
      </c>
      <c r="Q58" s="45">
        <f t="shared" si="26"/>
        <v>16081919</v>
      </c>
      <c r="R58" s="20">
        <f t="shared" si="14"/>
        <v>49.56470122675109</v>
      </c>
      <c r="S58" s="21">
        <f t="shared" si="15"/>
        <v>106.24375160197023</v>
      </c>
      <c r="T58" s="20">
        <f t="shared" si="16"/>
        <v>55.831968483024205</v>
      </c>
      <c r="U58" s="22">
        <f t="shared" si="17"/>
        <v>71.18728254614669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22591000</v>
      </c>
      <c r="C62" s="55">
        <f t="shared" si="30"/>
        <v>0</v>
      </c>
      <c r="D62" s="55">
        <f t="shared" si="30"/>
        <v>0</v>
      </c>
      <c r="E62" s="55">
        <f t="shared" si="30"/>
        <v>22591000</v>
      </c>
      <c r="F62" s="56">
        <f t="shared" si="30"/>
        <v>22591000</v>
      </c>
      <c r="G62" s="57">
        <f t="shared" si="30"/>
        <v>15043000</v>
      </c>
      <c r="H62" s="56">
        <f t="shared" si="30"/>
        <v>5054000</v>
      </c>
      <c r="I62" s="57">
        <f t="shared" si="30"/>
        <v>5251346</v>
      </c>
      <c r="J62" s="56">
        <f t="shared" si="30"/>
        <v>7559000</v>
      </c>
      <c r="K62" s="57">
        <f t="shared" si="30"/>
        <v>10830573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12613000</v>
      </c>
      <c r="Q62" s="57">
        <f t="shared" si="30"/>
        <v>16081919</v>
      </c>
      <c r="R62" s="38">
        <f t="shared" si="14"/>
        <v>49.56470122675109</v>
      </c>
      <c r="S62" s="39">
        <f t="shared" si="15"/>
        <v>106.24375160197023</v>
      </c>
      <c r="T62" s="38">
        <f t="shared" si="16"/>
        <v>55.831968483024205</v>
      </c>
      <c r="U62" s="39">
        <f t="shared" si="17"/>
        <v>71.18728254614669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20525000</v>
      </c>
      <c r="C8" s="40">
        <f t="shared" si="0"/>
        <v>0</v>
      </c>
      <c r="D8" s="40">
        <f t="shared" si="0"/>
        <v>0</v>
      </c>
      <c r="E8" s="40">
        <f t="shared" si="0"/>
        <v>20525000</v>
      </c>
      <c r="F8" s="41">
        <f t="shared" si="0"/>
        <v>24718000</v>
      </c>
      <c r="G8" s="42">
        <f t="shared" si="0"/>
        <v>18078000</v>
      </c>
      <c r="H8" s="41">
        <f t="shared" si="0"/>
        <v>3666000</v>
      </c>
      <c r="I8" s="42">
        <f t="shared" si="0"/>
        <v>2859769</v>
      </c>
      <c r="J8" s="41">
        <f t="shared" si="0"/>
        <v>5952000</v>
      </c>
      <c r="K8" s="42">
        <f t="shared" si="0"/>
        <v>6229003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9618000</v>
      </c>
      <c r="Q8" s="42">
        <f t="shared" si="0"/>
        <v>9088772</v>
      </c>
      <c r="R8" s="16">
        <f>IF(($H8       =0),0,((($J8       -$H8       )/$H8       )*100))</f>
        <v>62.356792144026187</v>
      </c>
      <c r="S8" s="17">
        <f>IF(($I8       =0),0,((($K8       -$I8       )/$I8       )*100))</f>
        <v>117.81490043426584</v>
      </c>
      <c r="T8" s="16">
        <f>IF(($E8       =0),0,(($P8       /$E8       )*100))</f>
        <v>46.859926918392205</v>
      </c>
      <c r="U8" s="18">
        <f>IF(($E8       =0),0,(($Q8       /$E8       )*100))</f>
        <v>44.281471376370277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16373000</v>
      </c>
      <c r="C9" s="43">
        <f t="shared" si="2"/>
        <v>0</v>
      </c>
      <c r="D9" s="43">
        <f t="shared" si="2"/>
        <v>0</v>
      </c>
      <c r="E9" s="43">
        <f t="shared" si="2"/>
        <v>16373000</v>
      </c>
      <c r="F9" s="44">
        <f t="shared" si="2"/>
        <v>20566000</v>
      </c>
      <c r="G9" s="45">
        <f t="shared" si="2"/>
        <v>14292000</v>
      </c>
      <c r="H9" s="44">
        <f t="shared" si="2"/>
        <v>3061000</v>
      </c>
      <c r="I9" s="45">
        <f t="shared" si="2"/>
        <v>2254479</v>
      </c>
      <c r="J9" s="44">
        <f t="shared" si="2"/>
        <v>5066000</v>
      </c>
      <c r="K9" s="45">
        <f t="shared" si="2"/>
        <v>5212636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8127000</v>
      </c>
      <c r="Q9" s="45">
        <f t="shared" si="2"/>
        <v>7467115</v>
      </c>
      <c r="R9" s="20">
        <f>IF(($H9       =0),0,((($J9       -$H9       )/$H9       )*100))</f>
        <v>65.501470107807904</v>
      </c>
      <c r="S9" s="21">
        <f>IF(($I9       =0),0,((($K9       -$I9       )/$I9       )*100))</f>
        <v>131.21244420551267</v>
      </c>
      <c r="T9" s="20">
        <f>IF(($E9       =0),0,(($P9       /$E9       )*100))</f>
        <v>49.63659683625481</v>
      </c>
      <c r="U9" s="22">
        <f>IF(($E9       =0),0,(($Q9       /$E9       )*100))</f>
        <v>45.606272521834725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11373000</v>
      </c>
      <c r="C10" s="46"/>
      <c r="D10" s="46"/>
      <c r="E10" s="46">
        <f t="shared" ref="E10:E41" si="4">$B10      +$C10      +$D10</f>
        <v>11373000</v>
      </c>
      <c r="F10" s="47">
        <v>15566000</v>
      </c>
      <c r="G10" s="48">
        <v>13792000</v>
      </c>
      <c r="H10" s="47">
        <v>2930000</v>
      </c>
      <c r="I10" s="48">
        <v>2254479</v>
      </c>
      <c r="J10" s="47">
        <v>4963000</v>
      </c>
      <c r="K10" s="48">
        <v>4977652</v>
      </c>
      <c r="L10" s="47"/>
      <c r="M10" s="48"/>
      <c r="N10" s="47"/>
      <c r="O10" s="48"/>
      <c r="P10" s="47">
        <f t="shared" ref="P10:P41" si="5">$H10      +$J10      +$L10      +$N10</f>
        <v>7893000</v>
      </c>
      <c r="Q10" s="48">
        <f t="shared" ref="Q10:Q41" si="6">$I10      +$K10      +$M10      +$O10</f>
        <v>7232131</v>
      </c>
      <c r="R10" s="24">
        <f t="shared" ref="R10:R41" si="7">IF(($H10      =0),0,((($J10      -$H10      )/$H10      )*100))</f>
        <v>69.38566552901024</v>
      </c>
      <c r="S10" s="25">
        <f t="shared" ref="S10:S41" si="8">IF(($I10      =0),0,((($K10      -$I10      )/$I10      )*100))</f>
        <v>120.78945956027978</v>
      </c>
      <c r="T10" s="24">
        <f t="shared" ref="T10:T41" si="9">IF(($E10      =0),0,(($P10      /$E10      )*100))</f>
        <v>69.401213400158269</v>
      </c>
      <c r="U10" s="26">
        <f t="shared" ref="U10:U41" si="10">IF(($E10      =0),0,(($Q10      /$E10      )*100))</f>
        <v>63.590354348017229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5000000</v>
      </c>
      <c r="C23" s="46"/>
      <c r="D23" s="46"/>
      <c r="E23" s="46">
        <f t="shared" si="4"/>
        <v>5000000</v>
      </c>
      <c r="F23" s="47">
        <v>5000000</v>
      </c>
      <c r="G23" s="48">
        <v>500000</v>
      </c>
      <c r="H23" s="47">
        <v>131000</v>
      </c>
      <c r="I23" s="48"/>
      <c r="J23" s="47">
        <v>103000</v>
      </c>
      <c r="K23" s="48">
        <v>234984</v>
      </c>
      <c r="L23" s="47"/>
      <c r="M23" s="48"/>
      <c r="N23" s="47"/>
      <c r="O23" s="48"/>
      <c r="P23" s="47">
        <f t="shared" si="5"/>
        <v>234000</v>
      </c>
      <c r="Q23" s="48">
        <f t="shared" si="6"/>
        <v>234984</v>
      </c>
      <c r="R23" s="24">
        <f t="shared" si="7"/>
        <v>-21.374045801526716</v>
      </c>
      <c r="S23" s="25">
        <f t="shared" si="8"/>
        <v>0</v>
      </c>
      <c r="T23" s="24">
        <f t="shared" si="9"/>
        <v>4.68</v>
      </c>
      <c r="U23" s="26">
        <f t="shared" si="10"/>
        <v>4.6996799999999999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4152000</v>
      </c>
      <c r="C27" s="43">
        <f t="shared" si="11"/>
        <v>0</v>
      </c>
      <c r="D27" s="43">
        <f t="shared" si="11"/>
        <v>0</v>
      </c>
      <c r="E27" s="43">
        <f t="shared" si="11"/>
        <v>4152000</v>
      </c>
      <c r="F27" s="44">
        <f t="shared" si="11"/>
        <v>4152000</v>
      </c>
      <c r="G27" s="45">
        <f t="shared" si="11"/>
        <v>3786000</v>
      </c>
      <c r="H27" s="44">
        <f t="shared" si="11"/>
        <v>605000</v>
      </c>
      <c r="I27" s="45">
        <f t="shared" si="11"/>
        <v>605290</v>
      </c>
      <c r="J27" s="44">
        <f t="shared" si="11"/>
        <v>886000</v>
      </c>
      <c r="K27" s="45">
        <f t="shared" si="11"/>
        <v>1016367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1491000</v>
      </c>
      <c r="Q27" s="45">
        <f t="shared" si="11"/>
        <v>1621657</v>
      </c>
      <c r="R27" s="20">
        <f t="shared" si="7"/>
        <v>46.446280991735541</v>
      </c>
      <c r="S27" s="21">
        <f t="shared" si="8"/>
        <v>67.914057724396571</v>
      </c>
      <c r="T27" s="20">
        <f t="shared" si="9"/>
        <v>35.910404624277461</v>
      </c>
      <c r="U27" s="22">
        <f t="shared" si="10"/>
        <v>39.057249518304431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2932000</v>
      </c>
      <c r="C30" s="46"/>
      <c r="D30" s="46"/>
      <c r="E30" s="46">
        <f t="shared" si="4"/>
        <v>2932000</v>
      </c>
      <c r="F30" s="47">
        <v>2932000</v>
      </c>
      <c r="G30" s="48">
        <v>2932000</v>
      </c>
      <c r="H30" s="47">
        <v>277000</v>
      </c>
      <c r="I30" s="48">
        <v>277090</v>
      </c>
      <c r="J30" s="47">
        <v>574000</v>
      </c>
      <c r="K30" s="48">
        <v>573839</v>
      </c>
      <c r="L30" s="47"/>
      <c r="M30" s="48"/>
      <c r="N30" s="47"/>
      <c r="O30" s="48"/>
      <c r="P30" s="47">
        <f t="shared" si="5"/>
        <v>851000</v>
      </c>
      <c r="Q30" s="48">
        <f t="shared" si="6"/>
        <v>850929</v>
      </c>
      <c r="R30" s="24">
        <f t="shared" si="7"/>
        <v>107.22021660649818</v>
      </c>
      <c r="S30" s="25">
        <f t="shared" si="8"/>
        <v>107.09480674149194</v>
      </c>
      <c r="T30" s="24">
        <f t="shared" si="9"/>
        <v>29.024556616643931</v>
      </c>
      <c r="U30" s="26">
        <f t="shared" si="10"/>
        <v>29.022135061391541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1220000</v>
      </c>
      <c r="C32" s="46"/>
      <c r="D32" s="46"/>
      <c r="E32" s="46">
        <f t="shared" si="4"/>
        <v>1220000</v>
      </c>
      <c r="F32" s="47">
        <v>1220000</v>
      </c>
      <c r="G32" s="48">
        <v>854000</v>
      </c>
      <c r="H32" s="47">
        <v>328000</v>
      </c>
      <c r="I32" s="48">
        <v>328200</v>
      </c>
      <c r="J32" s="47">
        <v>312000</v>
      </c>
      <c r="K32" s="48">
        <v>442528</v>
      </c>
      <c r="L32" s="47"/>
      <c r="M32" s="48"/>
      <c r="N32" s="47"/>
      <c r="O32" s="48"/>
      <c r="P32" s="47">
        <f t="shared" si="5"/>
        <v>640000</v>
      </c>
      <c r="Q32" s="48">
        <f t="shared" si="6"/>
        <v>770728</v>
      </c>
      <c r="R32" s="24">
        <f t="shared" si="7"/>
        <v>-4.8780487804878048</v>
      </c>
      <c r="S32" s="25">
        <f t="shared" si="8"/>
        <v>34.834856794637417</v>
      </c>
      <c r="T32" s="24">
        <f t="shared" si="9"/>
        <v>52.459016393442624</v>
      </c>
      <c r="U32" s="26">
        <f t="shared" si="10"/>
        <v>63.1744262295082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20525000</v>
      </c>
      <c r="C58" s="43">
        <f t="shared" si="26"/>
        <v>0</v>
      </c>
      <c r="D58" s="43">
        <f t="shared" si="26"/>
        <v>0</v>
      </c>
      <c r="E58" s="43">
        <f t="shared" si="26"/>
        <v>20525000</v>
      </c>
      <c r="F58" s="44">
        <f t="shared" si="26"/>
        <v>24718000</v>
      </c>
      <c r="G58" s="45">
        <f t="shared" si="26"/>
        <v>18078000</v>
      </c>
      <c r="H58" s="44">
        <f t="shared" si="26"/>
        <v>3666000</v>
      </c>
      <c r="I58" s="45">
        <f t="shared" si="26"/>
        <v>2859769</v>
      </c>
      <c r="J58" s="44">
        <f t="shared" si="26"/>
        <v>5952000</v>
      </c>
      <c r="K58" s="45">
        <f t="shared" si="26"/>
        <v>6229003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9618000</v>
      </c>
      <c r="Q58" s="45">
        <f t="shared" si="26"/>
        <v>9088772</v>
      </c>
      <c r="R58" s="20">
        <f t="shared" si="14"/>
        <v>62.356792144026187</v>
      </c>
      <c r="S58" s="21">
        <f t="shared" si="15"/>
        <v>117.81490043426584</v>
      </c>
      <c r="T58" s="20">
        <f t="shared" si="16"/>
        <v>46.859926918392205</v>
      </c>
      <c r="U58" s="22">
        <f t="shared" si="17"/>
        <v>44.281471376370277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20525000</v>
      </c>
      <c r="C62" s="55">
        <f t="shared" si="30"/>
        <v>0</v>
      </c>
      <c r="D62" s="55">
        <f t="shared" si="30"/>
        <v>0</v>
      </c>
      <c r="E62" s="55">
        <f t="shared" si="30"/>
        <v>20525000</v>
      </c>
      <c r="F62" s="56">
        <f t="shared" si="30"/>
        <v>24718000</v>
      </c>
      <c r="G62" s="57">
        <f t="shared" si="30"/>
        <v>18078000</v>
      </c>
      <c r="H62" s="56">
        <f t="shared" si="30"/>
        <v>3666000</v>
      </c>
      <c r="I62" s="57">
        <f t="shared" si="30"/>
        <v>2859769</v>
      </c>
      <c r="J62" s="56">
        <f t="shared" si="30"/>
        <v>5952000</v>
      </c>
      <c r="K62" s="57">
        <f t="shared" si="30"/>
        <v>6229003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9618000</v>
      </c>
      <c r="Q62" s="57">
        <f t="shared" si="30"/>
        <v>9088772</v>
      </c>
      <c r="R62" s="38">
        <f t="shared" si="14"/>
        <v>62.356792144026187</v>
      </c>
      <c r="S62" s="39">
        <f t="shared" si="15"/>
        <v>117.81490043426584</v>
      </c>
      <c r="T62" s="38">
        <f t="shared" si="16"/>
        <v>46.859926918392205</v>
      </c>
      <c r="U62" s="39">
        <f t="shared" si="17"/>
        <v>44.281471376370277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18539000</v>
      </c>
      <c r="C8" s="40">
        <f t="shared" si="0"/>
        <v>0</v>
      </c>
      <c r="D8" s="40">
        <f t="shared" si="0"/>
        <v>0</v>
      </c>
      <c r="E8" s="40">
        <f t="shared" si="0"/>
        <v>18539000</v>
      </c>
      <c r="F8" s="41">
        <f t="shared" si="0"/>
        <v>18539000</v>
      </c>
      <c r="G8" s="42">
        <f t="shared" si="0"/>
        <v>11102000</v>
      </c>
      <c r="H8" s="41">
        <f t="shared" si="0"/>
        <v>5471000</v>
      </c>
      <c r="I8" s="42">
        <f t="shared" si="0"/>
        <v>3992715</v>
      </c>
      <c r="J8" s="41">
        <f t="shared" si="0"/>
        <v>4379000</v>
      </c>
      <c r="K8" s="42">
        <f t="shared" si="0"/>
        <v>6099431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9850000</v>
      </c>
      <c r="Q8" s="42">
        <f t="shared" si="0"/>
        <v>10092146</v>
      </c>
      <c r="R8" s="16">
        <f>IF(($H8       =0),0,((($J8       -$H8       )/$H8       )*100))</f>
        <v>-19.959787972948273</v>
      </c>
      <c r="S8" s="17">
        <f>IF(($I8       =0),0,((($K8       -$I8       )/$I8       )*100))</f>
        <v>52.763996428495396</v>
      </c>
      <c r="T8" s="16">
        <f>IF(($E8       =0),0,(($P8       /$E8       )*100))</f>
        <v>53.131236852041638</v>
      </c>
      <c r="U8" s="18">
        <f>IF(($E8       =0),0,(($Q8       /$E8       )*100))</f>
        <v>54.437380656993362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2485000</v>
      </c>
      <c r="C9" s="43">
        <f t="shared" si="2"/>
        <v>0</v>
      </c>
      <c r="D9" s="43">
        <f t="shared" si="2"/>
        <v>0</v>
      </c>
      <c r="E9" s="43">
        <f t="shared" si="2"/>
        <v>2485000</v>
      </c>
      <c r="F9" s="44">
        <f t="shared" si="2"/>
        <v>2485000</v>
      </c>
      <c r="G9" s="45">
        <f t="shared" si="2"/>
        <v>1739000</v>
      </c>
      <c r="H9" s="44">
        <f t="shared" si="2"/>
        <v>335000</v>
      </c>
      <c r="I9" s="45">
        <f t="shared" si="2"/>
        <v>329144</v>
      </c>
      <c r="J9" s="44">
        <f t="shared" si="2"/>
        <v>680000</v>
      </c>
      <c r="K9" s="45">
        <f t="shared" si="2"/>
        <v>1365746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1015000</v>
      </c>
      <c r="Q9" s="45">
        <f t="shared" si="2"/>
        <v>1694890</v>
      </c>
      <c r="R9" s="20">
        <f>IF(($H9       =0),0,((($J9       -$H9       )/$H9       )*100))</f>
        <v>102.98507462686568</v>
      </c>
      <c r="S9" s="21">
        <f>IF(($I9       =0),0,((($K9       -$I9       )/$I9       )*100))</f>
        <v>314.93875021267286</v>
      </c>
      <c r="T9" s="20">
        <f>IF(($E9       =0),0,(($P9       /$E9       )*100))</f>
        <v>40.845070422535215</v>
      </c>
      <c r="U9" s="22">
        <f>IF(($E9       =0),0,(($Q9       /$E9       )*100))</f>
        <v>68.204828973843064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2485000</v>
      </c>
      <c r="C16" s="46"/>
      <c r="D16" s="46"/>
      <c r="E16" s="46">
        <f t="shared" si="4"/>
        <v>2485000</v>
      </c>
      <c r="F16" s="47">
        <v>2485000</v>
      </c>
      <c r="G16" s="48">
        <v>1739000</v>
      </c>
      <c r="H16" s="47">
        <v>335000</v>
      </c>
      <c r="I16" s="48">
        <v>329144</v>
      </c>
      <c r="J16" s="47">
        <v>680000</v>
      </c>
      <c r="K16" s="48">
        <v>1365746</v>
      </c>
      <c r="L16" s="47"/>
      <c r="M16" s="48"/>
      <c r="N16" s="47"/>
      <c r="O16" s="48"/>
      <c r="P16" s="47">
        <f t="shared" si="5"/>
        <v>1015000</v>
      </c>
      <c r="Q16" s="48">
        <f t="shared" si="6"/>
        <v>1694890</v>
      </c>
      <c r="R16" s="24">
        <f t="shared" si="7"/>
        <v>102.98507462686568</v>
      </c>
      <c r="S16" s="25">
        <f t="shared" si="8"/>
        <v>314.93875021267286</v>
      </c>
      <c r="T16" s="24">
        <f t="shared" si="9"/>
        <v>40.845070422535215</v>
      </c>
      <c r="U16" s="26">
        <f t="shared" si="10"/>
        <v>68.204828973843064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16054000</v>
      </c>
      <c r="C27" s="43">
        <f t="shared" si="11"/>
        <v>0</v>
      </c>
      <c r="D27" s="43">
        <f t="shared" si="11"/>
        <v>0</v>
      </c>
      <c r="E27" s="43">
        <f t="shared" si="11"/>
        <v>16054000</v>
      </c>
      <c r="F27" s="44">
        <f t="shared" si="11"/>
        <v>16054000</v>
      </c>
      <c r="G27" s="45">
        <f t="shared" si="11"/>
        <v>9363000</v>
      </c>
      <c r="H27" s="44">
        <f t="shared" si="11"/>
        <v>5136000</v>
      </c>
      <c r="I27" s="45">
        <f t="shared" si="11"/>
        <v>3663571</v>
      </c>
      <c r="J27" s="44">
        <f t="shared" si="11"/>
        <v>3699000</v>
      </c>
      <c r="K27" s="45">
        <f t="shared" si="11"/>
        <v>4733685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8835000</v>
      </c>
      <c r="Q27" s="45">
        <f t="shared" si="11"/>
        <v>8397256</v>
      </c>
      <c r="R27" s="20">
        <f t="shared" si="7"/>
        <v>-27.978971962616821</v>
      </c>
      <c r="S27" s="21">
        <f t="shared" si="8"/>
        <v>29.209588131361453</v>
      </c>
      <c r="T27" s="20">
        <f t="shared" si="9"/>
        <v>55.033013579170301</v>
      </c>
      <c r="U27" s="22">
        <f t="shared" si="10"/>
        <v>52.306316182882775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118000</v>
      </c>
      <c r="I30" s="48">
        <v>118234</v>
      </c>
      <c r="J30" s="47">
        <v>354000</v>
      </c>
      <c r="K30" s="48">
        <v>354164</v>
      </c>
      <c r="L30" s="47"/>
      <c r="M30" s="48"/>
      <c r="N30" s="47"/>
      <c r="O30" s="48"/>
      <c r="P30" s="47">
        <f t="shared" si="5"/>
        <v>472000</v>
      </c>
      <c r="Q30" s="48">
        <f t="shared" si="6"/>
        <v>472398</v>
      </c>
      <c r="R30" s="24">
        <f t="shared" si="7"/>
        <v>200</v>
      </c>
      <c r="S30" s="25">
        <f t="shared" si="8"/>
        <v>199.54497014395182</v>
      </c>
      <c r="T30" s="24">
        <f t="shared" si="9"/>
        <v>47.199999999999996</v>
      </c>
      <c r="U30" s="26">
        <f t="shared" si="10"/>
        <v>47.239799999999995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1947000</v>
      </c>
      <c r="C32" s="46"/>
      <c r="D32" s="46"/>
      <c r="E32" s="46">
        <f t="shared" si="4"/>
        <v>1947000</v>
      </c>
      <c r="F32" s="47">
        <v>1947000</v>
      </c>
      <c r="G32" s="48">
        <v>1363000</v>
      </c>
      <c r="H32" s="47">
        <v>486000</v>
      </c>
      <c r="I32" s="48">
        <v>486000</v>
      </c>
      <c r="J32" s="47">
        <v>877000</v>
      </c>
      <c r="K32" s="48">
        <v>877000</v>
      </c>
      <c r="L32" s="47"/>
      <c r="M32" s="48"/>
      <c r="N32" s="47"/>
      <c r="O32" s="48"/>
      <c r="P32" s="47">
        <f t="shared" si="5"/>
        <v>1363000</v>
      </c>
      <c r="Q32" s="48">
        <f t="shared" si="6"/>
        <v>1363000</v>
      </c>
      <c r="R32" s="24">
        <f t="shared" si="7"/>
        <v>80.452674897119337</v>
      </c>
      <c r="S32" s="25">
        <f t="shared" si="8"/>
        <v>80.452674897119337</v>
      </c>
      <c r="T32" s="24">
        <f t="shared" si="9"/>
        <v>70.005136106831017</v>
      </c>
      <c r="U32" s="26">
        <f t="shared" si="10"/>
        <v>70.005136106831017</v>
      </c>
      <c r="V32" s="47"/>
      <c r="W32" s="48"/>
    </row>
    <row r="33" spans="1:23" ht="13" x14ac:dyDescent="0.3">
      <c r="A33" s="23" t="s">
        <v>60</v>
      </c>
      <c r="B33" s="46">
        <v>13107000</v>
      </c>
      <c r="C33" s="46"/>
      <c r="D33" s="46"/>
      <c r="E33" s="46">
        <f t="shared" si="4"/>
        <v>13107000</v>
      </c>
      <c r="F33" s="47">
        <v>13107000</v>
      </c>
      <c r="G33" s="48">
        <v>7000000</v>
      </c>
      <c r="H33" s="47">
        <v>4532000</v>
      </c>
      <c r="I33" s="48">
        <v>3059337</v>
      </c>
      <c r="J33" s="47">
        <v>2468000</v>
      </c>
      <c r="K33" s="48">
        <v>3502521</v>
      </c>
      <c r="L33" s="47"/>
      <c r="M33" s="48"/>
      <c r="N33" s="47"/>
      <c r="O33" s="48"/>
      <c r="P33" s="47">
        <f t="shared" si="5"/>
        <v>7000000</v>
      </c>
      <c r="Q33" s="48">
        <f t="shared" si="6"/>
        <v>6561858</v>
      </c>
      <c r="R33" s="24">
        <f t="shared" si="7"/>
        <v>-45.542806707855249</v>
      </c>
      <c r="S33" s="25">
        <f t="shared" si="8"/>
        <v>14.486275948024034</v>
      </c>
      <c r="T33" s="24">
        <f t="shared" si="9"/>
        <v>53.406576638437478</v>
      </c>
      <c r="U33" s="26">
        <f t="shared" si="10"/>
        <v>50.063767452506291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4300000</v>
      </c>
      <c r="C42" s="52">
        <f t="shared" si="13"/>
        <v>0</v>
      </c>
      <c r="D42" s="52">
        <f t="shared" si="13"/>
        <v>0</v>
      </c>
      <c r="E42" s="52">
        <f t="shared" si="13"/>
        <v>4300000</v>
      </c>
      <c r="F42" s="53">
        <f t="shared" si="13"/>
        <v>4300000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4300000</v>
      </c>
      <c r="C53" s="43">
        <f t="shared" si="24"/>
        <v>0</v>
      </c>
      <c r="D53" s="43">
        <f t="shared" si="24"/>
        <v>0</v>
      </c>
      <c r="E53" s="43">
        <f t="shared" si="24"/>
        <v>4300000</v>
      </c>
      <c r="F53" s="44">
        <f t="shared" si="24"/>
        <v>4300000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4300000</v>
      </c>
      <c r="C56" s="46"/>
      <c r="D56" s="46"/>
      <c r="E56" s="46">
        <f t="shared" si="21"/>
        <v>4300000</v>
      </c>
      <c r="F56" s="47">
        <v>4300000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22839000</v>
      </c>
      <c r="C58" s="43">
        <f t="shared" si="26"/>
        <v>0</v>
      </c>
      <c r="D58" s="43">
        <f t="shared" si="26"/>
        <v>0</v>
      </c>
      <c r="E58" s="43">
        <f t="shared" si="26"/>
        <v>22839000</v>
      </c>
      <c r="F58" s="44">
        <f t="shared" si="26"/>
        <v>22839000</v>
      </c>
      <c r="G58" s="45">
        <f t="shared" si="26"/>
        <v>11102000</v>
      </c>
      <c r="H58" s="44">
        <f t="shared" si="26"/>
        <v>5471000</v>
      </c>
      <c r="I58" s="45">
        <f t="shared" si="26"/>
        <v>3992715</v>
      </c>
      <c r="J58" s="44">
        <f t="shared" si="26"/>
        <v>4379000</v>
      </c>
      <c r="K58" s="45">
        <f t="shared" si="26"/>
        <v>6099431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9850000</v>
      </c>
      <c r="Q58" s="45">
        <f t="shared" si="26"/>
        <v>10092146</v>
      </c>
      <c r="R58" s="20">
        <f t="shared" si="14"/>
        <v>-19.959787972948273</v>
      </c>
      <c r="S58" s="21">
        <f t="shared" si="15"/>
        <v>52.763996428495396</v>
      </c>
      <c r="T58" s="20">
        <f t="shared" si="16"/>
        <v>43.127982836376368</v>
      </c>
      <c r="U58" s="22">
        <f t="shared" si="17"/>
        <v>44.188213144183194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22839000</v>
      </c>
      <c r="C62" s="55">
        <f t="shared" si="30"/>
        <v>0</v>
      </c>
      <c r="D62" s="55">
        <f t="shared" si="30"/>
        <v>0</v>
      </c>
      <c r="E62" s="55">
        <f t="shared" si="30"/>
        <v>22839000</v>
      </c>
      <c r="F62" s="56">
        <f t="shared" si="30"/>
        <v>22839000</v>
      </c>
      <c r="G62" s="57">
        <f t="shared" si="30"/>
        <v>11102000</v>
      </c>
      <c r="H62" s="56">
        <f t="shared" si="30"/>
        <v>5471000</v>
      </c>
      <c r="I62" s="57">
        <f t="shared" si="30"/>
        <v>3992715</v>
      </c>
      <c r="J62" s="56">
        <f t="shared" si="30"/>
        <v>4379000</v>
      </c>
      <c r="K62" s="57">
        <f t="shared" si="30"/>
        <v>6099431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9850000</v>
      </c>
      <c r="Q62" s="57">
        <f t="shared" si="30"/>
        <v>10092146</v>
      </c>
      <c r="R62" s="38">
        <f t="shared" si="14"/>
        <v>-19.959787972948273</v>
      </c>
      <c r="S62" s="39">
        <f t="shared" si="15"/>
        <v>52.763996428495396</v>
      </c>
      <c r="T62" s="38">
        <f t="shared" si="16"/>
        <v>43.127982836376368</v>
      </c>
      <c r="U62" s="39">
        <f t="shared" si="17"/>
        <v>44.188213144183194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34183000</v>
      </c>
      <c r="C8" s="40">
        <f t="shared" si="0"/>
        <v>0</v>
      </c>
      <c r="D8" s="40">
        <f t="shared" si="0"/>
        <v>0</v>
      </c>
      <c r="E8" s="40">
        <f t="shared" si="0"/>
        <v>34183000</v>
      </c>
      <c r="F8" s="41">
        <f t="shared" si="0"/>
        <v>37522000</v>
      </c>
      <c r="G8" s="42">
        <f t="shared" si="0"/>
        <v>27711000</v>
      </c>
      <c r="H8" s="41">
        <f t="shared" si="0"/>
        <v>11494000</v>
      </c>
      <c r="I8" s="42">
        <f t="shared" si="0"/>
        <v>2304453</v>
      </c>
      <c r="J8" s="41">
        <f t="shared" si="0"/>
        <v>14749000</v>
      </c>
      <c r="K8" s="42">
        <f t="shared" si="0"/>
        <v>15478344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26243000</v>
      </c>
      <c r="Q8" s="42">
        <f t="shared" si="0"/>
        <v>17782797</v>
      </c>
      <c r="R8" s="16">
        <f>IF(($H8       =0),0,((($J8       -$H8       )/$H8       )*100))</f>
        <v>28.319123020706456</v>
      </c>
      <c r="S8" s="17">
        <f>IF(($I8       =0),0,((($K8       -$I8       )/$I8       )*100))</f>
        <v>571.67106467348219</v>
      </c>
      <c r="T8" s="16">
        <f>IF(($E8       =0),0,(($P8       /$E8       )*100))</f>
        <v>76.772079688734166</v>
      </c>
      <c r="U8" s="18">
        <f>IF(($E8       =0),0,(($Q8       /$E8       )*100))</f>
        <v>52.022341514788053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27459000</v>
      </c>
      <c r="C9" s="43">
        <f t="shared" si="2"/>
        <v>0</v>
      </c>
      <c r="D9" s="43">
        <f t="shared" si="2"/>
        <v>0</v>
      </c>
      <c r="E9" s="43">
        <f t="shared" si="2"/>
        <v>27459000</v>
      </c>
      <c r="F9" s="44">
        <f t="shared" si="2"/>
        <v>30798000</v>
      </c>
      <c r="G9" s="45">
        <f t="shared" si="2"/>
        <v>22339000</v>
      </c>
      <c r="H9" s="44">
        <f t="shared" si="2"/>
        <v>10325000</v>
      </c>
      <c r="I9" s="45">
        <f t="shared" si="2"/>
        <v>1949323</v>
      </c>
      <c r="J9" s="44">
        <f t="shared" si="2"/>
        <v>12783000</v>
      </c>
      <c r="K9" s="45">
        <f t="shared" si="2"/>
        <v>13286851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23108000</v>
      </c>
      <c r="Q9" s="45">
        <f t="shared" si="2"/>
        <v>15236174</v>
      </c>
      <c r="R9" s="20">
        <f>IF(($H9       =0),0,((($J9       -$H9       )/$H9       )*100))</f>
        <v>23.80629539951574</v>
      </c>
      <c r="S9" s="21">
        <f>IF(($I9       =0),0,((($K9       -$I9       )/$I9       )*100))</f>
        <v>581.61361662484876</v>
      </c>
      <c r="T9" s="20">
        <f>IF(($E9       =0),0,(($P9       /$E9       )*100))</f>
        <v>84.154557704213545</v>
      </c>
      <c r="U9" s="22">
        <f>IF(($E9       =0),0,(($Q9       /$E9       )*100))</f>
        <v>55.48699515641502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15459000</v>
      </c>
      <c r="C10" s="46"/>
      <c r="D10" s="46"/>
      <c r="E10" s="46">
        <f t="shared" ref="E10:E41" si="4">$B10      +$C10      +$D10</f>
        <v>15459000</v>
      </c>
      <c r="F10" s="47">
        <v>18798000</v>
      </c>
      <c r="G10" s="48">
        <v>11239000</v>
      </c>
      <c r="H10" s="47">
        <v>5926000</v>
      </c>
      <c r="I10" s="48">
        <v>1949323</v>
      </c>
      <c r="J10" s="47">
        <v>7277000</v>
      </c>
      <c r="K10" s="48">
        <v>7911527</v>
      </c>
      <c r="L10" s="47"/>
      <c r="M10" s="48"/>
      <c r="N10" s="47"/>
      <c r="O10" s="48"/>
      <c r="P10" s="47">
        <f t="shared" ref="P10:P41" si="5">$H10      +$J10      +$L10      +$N10</f>
        <v>13203000</v>
      </c>
      <c r="Q10" s="48">
        <f t="shared" ref="Q10:Q41" si="6">$I10      +$K10      +$M10      +$O10</f>
        <v>9860850</v>
      </c>
      <c r="R10" s="24">
        <f t="shared" ref="R10:R41" si="7">IF(($H10      =0),0,((($J10      -$H10      )/$H10      )*100))</f>
        <v>22.797840026999662</v>
      </c>
      <c r="S10" s="25">
        <f t="shared" ref="S10:S41" si="8">IF(($I10      =0),0,((($K10      -$I10      )/$I10      )*100))</f>
        <v>305.86023968321308</v>
      </c>
      <c r="T10" s="24">
        <f t="shared" ref="T10:T41" si="9">IF(($E10      =0),0,(($P10      /$E10      )*100))</f>
        <v>85.406559285852907</v>
      </c>
      <c r="U10" s="26">
        <f t="shared" ref="U10:U41" si="10">IF(($E10      =0),0,(($Q10      /$E10      )*100))</f>
        <v>63.787114302348144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3700000</v>
      </c>
      <c r="C13" s="46"/>
      <c r="D13" s="46"/>
      <c r="E13" s="46">
        <f t="shared" si="4"/>
        <v>3700000</v>
      </c>
      <c r="F13" s="47">
        <v>3700000</v>
      </c>
      <c r="G13" s="48">
        <v>2800000</v>
      </c>
      <c r="H13" s="47">
        <v>3749000</v>
      </c>
      <c r="I13" s="48"/>
      <c r="J13" s="47">
        <v>1869000</v>
      </c>
      <c r="K13" s="48">
        <v>2879691</v>
      </c>
      <c r="L13" s="47"/>
      <c r="M13" s="48"/>
      <c r="N13" s="47"/>
      <c r="O13" s="48"/>
      <c r="P13" s="47">
        <f t="shared" si="5"/>
        <v>5618000</v>
      </c>
      <c r="Q13" s="48">
        <f t="shared" si="6"/>
        <v>2879691</v>
      </c>
      <c r="R13" s="24">
        <f t="shared" si="7"/>
        <v>-50.146705788210191</v>
      </c>
      <c r="S13" s="25">
        <f t="shared" si="8"/>
        <v>0</v>
      </c>
      <c r="T13" s="24">
        <f t="shared" si="9"/>
        <v>151.83783783783784</v>
      </c>
      <c r="U13" s="26">
        <f t="shared" si="10"/>
        <v>77.829486486486488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8300000</v>
      </c>
      <c r="C23" s="46"/>
      <c r="D23" s="46"/>
      <c r="E23" s="46">
        <f t="shared" si="4"/>
        <v>8300000</v>
      </c>
      <c r="F23" s="47">
        <v>8300000</v>
      </c>
      <c r="G23" s="48">
        <v>8300000</v>
      </c>
      <c r="H23" s="47">
        <v>650000</v>
      </c>
      <c r="I23" s="48"/>
      <c r="J23" s="47">
        <v>3637000</v>
      </c>
      <c r="K23" s="48">
        <v>2495633</v>
      </c>
      <c r="L23" s="47"/>
      <c r="M23" s="48"/>
      <c r="N23" s="47"/>
      <c r="O23" s="48"/>
      <c r="P23" s="47">
        <f t="shared" si="5"/>
        <v>4287000</v>
      </c>
      <c r="Q23" s="48">
        <f t="shared" si="6"/>
        <v>2495633</v>
      </c>
      <c r="R23" s="24">
        <f t="shared" si="7"/>
        <v>459.53846153846155</v>
      </c>
      <c r="S23" s="25">
        <f t="shared" si="8"/>
        <v>0</v>
      </c>
      <c r="T23" s="24">
        <f t="shared" si="9"/>
        <v>51.650602409638559</v>
      </c>
      <c r="U23" s="26">
        <f t="shared" si="10"/>
        <v>30.067867469879516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6724000</v>
      </c>
      <c r="C27" s="43">
        <f t="shared" si="11"/>
        <v>0</v>
      </c>
      <c r="D27" s="43">
        <f t="shared" si="11"/>
        <v>0</v>
      </c>
      <c r="E27" s="43">
        <f t="shared" si="11"/>
        <v>6724000</v>
      </c>
      <c r="F27" s="44">
        <f t="shared" si="11"/>
        <v>6724000</v>
      </c>
      <c r="G27" s="45">
        <f t="shared" si="11"/>
        <v>5372000</v>
      </c>
      <c r="H27" s="44">
        <f t="shared" si="11"/>
        <v>1169000</v>
      </c>
      <c r="I27" s="45">
        <f t="shared" si="11"/>
        <v>355130</v>
      </c>
      <c r="J27" s="44">
        <f t="shared" si="11"/>
        <v>1966000</v>
      </c>
      <c r="K27" s="45">
        <f t="shared" si="11"/>
        <v>2191493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3135000</v>
      </c>
      <c r="Q27" s="45">
        <f t="shared" si="11"/>
        <v>2546623</v>
      </c>
      <c r="R27" s="20">
        <f t="shared" si="7"/>
        <v>68.177929854576561</v>
      </c>
      <c r="S27" s="21">
        <f t="shared" si="8"/>
        <v>517.09599301664173</v>
      </c>
      <c r="T27" s="20">
        <f t="shared" si="9"/>
        <v>46.624033313503865</v>
      </c>
      <c r="U27" s="22">
        <f t="shared" si="10"/>
        <v>37.873631766805474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1550000</v>
      </c>
      <c r="C30" s="46"/>
      <c r="D30" s="46"/>
      <c r="E30" s="46">
        <f t="shared" si="4"/>
        <v>1550000</v>
      </c>
      <c r="F30" s="47">
        <v>1550000</v>
      </c>
      <c r="G30" s="48">
        <v>1550000</v>
      </c>
      <c r="H30" s="47">
        <v>412000</v>
      </c>
      <c r="I30" s="48">
        <v>279194</v>
      </c>
      <c r="J30" s="47">
        <v>273000</v>
      </c>
      <c r="K30" s="48">
        <v>317921</v>
      </c>
      <c r="L30" s="47"/>
      <c r="M30" s="48"/>
      <c r="N30" s="47"/>
      <c r="O30" s="48"/>
      <c r="P30" s="47">
        <f t="shared" si="5"/>
        <v>685000</v>
      </c>
      <c r="Q30" s="48">
        <f t="shared" si="6"/>
        <v>597115</v>
      </c>
      <c r="R30" s="24">
        <f t="shared" si="7"/>
        <v>-33.737864077669904</v>
      </c>
      <c r="S30" s="25">
        <f t="shared" si="8"/>
        <v>13.871000093125211</v>
      </c>
      <c r="T30" s="24">
        <f t="shared" si="9"/>
        <v>44.193548387096776</v>
      </c>
      <c r="U30" s="26">
        <f t="shared" si="10"/>
        <v>38.523548387096774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1174000</v>
      </c>
      <c r="C32" s="46"/>
      <c r="D32" s="46"/>
      <c r="E32" s="46">
        <f t="shared" si="4"/>
        <v>1174000</v>
      </c>
      <c r="F32" s="47">
        <v>1174000</v>
      </c>
      <c r="G32" s="48">
        <v>822000</v>
      </c>
      <c r="H32" s="47">
        <v>147000</v>
      </c>
      <c r="I32" s="48">
        <v>75936</v>
      </c>
      <c r="J32" s="47">
        <v>564000</v>
      </c>
      <c r="K32" s="48">
        <v>378091</v>
      </c>
      <c r="L32" s="47"/>
      <c r="M32" s="48"/>
      <c r="N32" s="47"/>
      <c r="O32" s="48"/>
      <c r="P32" s="47">
        <f t="shared" si="5"/>
        <v>711000</v>
      </c>
      <c r="Q32" s="48">
        <f t="shared" si="6"/>
        <v>454027</v>
      </c>
      <c r="R32" s="24">
        <f t="shared" si="7"/>
        <v>283.67346938775506</v>
      </c>
      <c r="S32" s="25">
        <f t="shared" si="8"/>
        <v>397.90744837758109</v>
      </c>
      <c r="T32" s="24">
        <f t="shared" si="9"/>
        <v>60.562180579216353</v>
      </c>
      <c r="U32" s="26">
        <f t="shared" si="10"/>
        <v>38.673509369676317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>
        <v>610000</v>
      </c>
      <c r="I35" s="48"/>
      <c r="J35" s="47">
        <v>1129000</v>
      </c>
      <c r="K35" s="48">
        <v>1495481</v>
      </c>
      <c r="L35" s="47"/>
      <c r="M35" s="48"/>
      <c r="N35" s="47"/>
      <c r="O35" s="48"/>
      <c r="P35" s="47">
        <f t="shared" si="5"/>
        <v>1739000</v>
      </c>
      <c r="Q35" s="48">
        <f t="shared" si="6"/>
        <v>1495481</v>
      </c>
      <c r="R35" s="24">
        <f t="shared" si="7"/>
        <v>85.081967213114751</v>
      </c>
      <c r="S35" s="25">
        <f t="shared" si="8"/>
        <v>0</v>
      </c>
      <c r="T35" s="24">
        <f t="shared" si="9"/>
        <v>43.475000000000001</v>
      </c>
      <c r="U35" s="26">
        <f t="shared" si="10"/>
        <v>37.387025000000001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34183000</v>
      </c>
      <c r="C58" s="43">
        <f t="shared" si="26"/>
        <v>0</v>
      </c>
      <c r="D58" s="43">
        <f t="shared" si="26"/>
        <v>0</v>
      </c>
      <c r="E58" s="43">
        <f t="shared" si="26"/>
        <v>34183000</v>
      </c>
      <c r="F58" s="44">
        <f t="shared" si="26"/>
        <v>37522000</v>
      </c>
      <c r="G58" s="45">
        <f t="shared" si="26"/>
        <v>27711000</v>
      </c>
      <c r="H58" s="44">
        <f t="shared" si="26"/>
        <v>11494000</v>
      </c>
      <c r="I58" s="45">
        <f t="shared" si="26"/>
        <v>2304453</v>
      </c>
      <c r="J58" s="44">
        <f t="shared" si="26"/>
        <v>14749000</v>
      </c>
      <c r="K58" s="45">
        <f t="shared" si="26"/>
        <v>15478344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26243000</v>
      </c>
      <c r="Q58" s="45">
        <f t="shared" si="26"/>
        <v>17782797</v>
      </c>
      <c r="R58" s="20">
        <f t="shared" si="14"/>
        <v>28.319123020706456</v>
      </c>
      <c r="S58" s="21">
        <f t="shared" si="15"/>
        <v>571.67106467348219</v>
      </c>
      <c r="T58" s="20">
        <f t="shared" si="16"/>
        <v>76.772079688734166</v>
      </c>
      <c r="U58" s="22">
        <f t="shared" si="17"/>
        <v>52.022341514788053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34183000</v>
      </c>
      <c r="C62" s="55">
        <f t="shared" si="30"/>
        <v>0</v>
      </c>
      <c r="D62" s="55">
        <f t="shared" si="30"/>
        <v>0</v>
      </c>
      <c r="E62" s="55">
        <f t="shared" si="30"/>
        <v>34183000</v>
      </c>
      <c r="F62" s="56">
        <f t="shared" si="30"/>
        <v>37522000</v>
      </c>
      <c r="G62" s="57">
        <f t="shared" si="30"/>
        <v>27711000</v>
      </c>
      <c r="H62" s="56">
        <f t="shared" si="30"/>
        <v>11494000</v>
      </c>
      <c r="I62" s="57">
        <f t="shared" si="30"/>
        <v>2304453</v>
      </c>
      <c r="J62" s="56">
        <f t="shared" si="30"/>
        <v>14749000</v>
      </c>
      <c r="K62" s="57">
        <f t="shared" si="30"/>
        <v>15478344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26243000</v>
      </c>
      <c r="Q62" s="57">
        <f t="shared" si="30"/>
        <v>17782797</v>
      </c>
      <c r="R62" s="38">
        <f t="shared" si="14"/>
        <v>28.319123020706456</v>
      </c>
      <c r="S62" s="39">
        <f t="shared" si="15"/>
        <v>571.67106467348219</v>
      </c>
      <c r="T62" s="38">
        <f t="shared" si="16"/>
        <v>76.772079688734166</v>
      </c>
      <c r="U62" s="39">
        <f t="shared" si="17"/>
        <v>52.022341514788053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46260000</v>
      </c>
      <c r="C8" s="40">
        <f t="shared" si="0"/>
        <v>0</v>
      </c>
      <c r="D8" s="40">
        <f t="shared" si="0"/>
        <v>0</v>
      </c>
      <c r="E8" s="40">
        <f t="shared" si="0"/>
        <v>46260000</v>
      </c>
      <c r="F8" s="41">
        <f t="shared" si="0"/>
        <v>38728000</v>
      </c>
      <c r="G8" s="42">
        <f t="shared" si="0"/>
        <v>33148000</v>
      </c>
      <c r="H8" s="41">
        <f t="shared" si="0"/>
        <v>12512000</v>
      </c>
      <c r="I8" s="42">
        <f t="shared" si="0"/>
        <v>12169233</v>
      </c>
      <c r="J8" s="41">
        <f t="shared" si="0"/>
        <v>14579000</v>
      </c>
      <c r="K8" s="42">
        <f t="shared" si="0"/>
        <v>14095750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27091000</v>
      </c>
      <c r="Q8" s="42">
        <f t="shared" si="0"/>
        <v>26264983</v>
      </c>
      <c r="R8" s="16">
        <f>IF(($H8       =0),0,((($J8       -$H8       )/$H8       )*100))</f>
        <v>16.520140664961637</v>
      </c>
      <c r="S8" s="17">
        <f>IF(($I8       =0),0,((($K8       -$I8       )/$I8       )*100))</f>
        <v>15.831047034763818</v>
      </c>
      <c r="T8" s="16">
        <f>IF(($E8       =0),0,(($P8       /$E8       )*100))</f>
        <v>58.562472978815393</v>
      </c>
      <c r="U8" s="18">
        <f>IF(($E8       =0),0,(($Q8       /$E8       )*100))</f>
        <v>56.776876351059236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40105000</v>
      </c>
      <c r="C9" s="43">
        <f t="shared" si="2"/>
        <v>0</v>
      </c>
      <c r="D9" s="43">
        <f t="shared" si="2"/>
        <v>0</v>
      </c>
      <c r="E9" s="43">
        <f t="shared" si="2"/>
        <v>40105000</v>
      </c>
      <c r="F9" s="44">
        <f t="shared" si="2"/>
        <v>32573000</v>
      </c>
      <c r="G9" s="45">
        <f t="shared" si="2"/>
        <v>28369000</v>
      </c>
      <c r="H9" s="44">
        <f t="shared" si="2"/>
        <v>10501000</v>
      </c>
      <c r="I9" s="45">
        <f t="shared" si="2"/>
        <v>10498963</v>
      </c>
      <c r="J9" s="44">
        <f t="shared" si="2"/>
        <v>13567000</v>
      </c>
      <c r="K9" s="45">
        <f t="shared" si="2"/>
        <v>13566908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24068000</v>
      </c>
      <c r="Q9" s="45">
        <f t="shared" si="2"/>
        <v>24065871</v>
      </c>
      <c r="R9" s="20">
        <f>IF(($H9       =0),0,((($J9       -$H9       )/$H9       )*100))</f>
        <v>29.197219312446432</v>
      </c>
      <c r="S9" s="21">
        <f>IF(($I9       =0),0,((($K9       -$I9       )/$I9       )*100))</f>
        <v>29.221409771612684</v>
      </c>
      <c r="T9" s="20">
        <f>IF(($E9       =0),0,(($P9       /$E9       )*100))</f>
        <v>60.01246727340731</v>
      </c>
      <c r="U9" s="22">
        <f>IF(($E9       =0),0,(($Q9       /$E9       )*100))</f>
        <v>60.00715870839047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28098000</v>
      </c>
      <c r="C10" s="46"/>
      <c r="D10" s="46"/>
      <c r="E10" s="46">
        <f t="shared" ref="E10:E41" si="4">$B10      +$C10      +$D10</f>
        <v>28098000</v>
      </c>
      <c r="F10" s="47">
        <v>20566000</v>
      </c>
      <c r="G10" s="48">
        <v>19069000</v>
      </c>
      <c r="H10" s="47">
        <v>8325000</v>
      </c>
      <c r="I10" s="48">
        <v>8325613</v>
      </c>
      <c r="J10" s="47">
        <v>10891000</v>
      </c>
      <c r="K10" s="48">
        <v>10891401</v>
      </c>
      <c r="L10" s="47"/>
      <c r="M10" s="48"/>
      <c r="N10" s="47"/>
      <c r="O10" s="48"/>
      <c r="P10" s="47">
        <f t="shared" ref="P10:P41" si="5">$H10      +$J10      +$L10      +$N10</f>
        <v>19216000</v>
      </c>
      <c r="Q10" s="48">
        <f t="shared" ref="Q10:Q41" si="6">$I10      +$K10      +$M10      +$O10</f>
        <v>19217014</v>
      </c>
      <c r="R10" s="24">
        <f t="shared" ref="R10:R41" si="7">IF(($H10      =0),0,((($J10      -$H10      )/$H10      )*100))</f>
        <v>30.822822822822822</v>
      </c>
      <c r="S10" s="25">
        <f t="shared" ref="S10:S41" si="8">IF(($I10      =0),0,((($K10      -$I10      )/$I10      )*100))</f>
        <v>30.818007034436985</v>
      </c>
      <c r="T10" s="24">
        <f t="shared" ref="T10:T41" si="9">IF(($E10      =0),0,(($P10      /$E10      )*100))</f>
        <v>68.389209196384087</v>
      </c>
      <c r="U10" s="26">
        <f t="shared" ref="U10:U41" si="10">IF(($E10      =0),0,(($Q10      /$E10      )*100))</f>
        <v>68.392817994163295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12007000</v>
      </c>
      <c r="C13" s="46"/>
      <c r="D13" s="46"/>
      <c r="E13" s="46">
        <f t="shared" si="4"/>
        <v>12007000</v>
      </c>
      <c r="F13" s="47">
        <v>12007000</v>
      </c>
      <c r="G13" s="48">
        <v>9300000</v>
      </c>
      <c r="H13" s="47">
        <v>2176000</v>
      </c>
      <c r="I13" s="48">
        <v>2173350</v>
      </c>
      <c r="J13" s="47">
        <v>2676000</v>
      </c>
      <c r="K13" s="48">
        <v>2675507</v>
      </c>
      <c r="L13" s="47"/>
      <c r="M13" s="48"/>
      <c r="N13" s="47"/>
      <c r="O13" s="48"/>
      <c r="P13" s="47">
        <f t="shared" si="5"/>
        <v>4852000</v>
      </c>
      <c r="Q13" s="48">
        <f t="shared" si="6"/>
        <v>4848857</v>
      </c>
      <c r="R13" s="24">
        <f t="shared" si="7"/>
        <v>22.977941176470587</v>
      </c>
      <c r="S13" s="25">
        <f t="shared" si="8"/>
        <v>23.105206248418337</v>
      </c>
      <c r="T13" s="24">
        <f t="shared" si="9"/>
        <v>40.409760972765888</v>
      </c>
      <c r="U13" s="26">
        <f t="shared" si="10"/>
        <v>40.383584575664194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6155000</v>
      </c>
      <c r="C27" s="43">
        <f t="shared" si="11"/>
        <v>0</v>
      </c>
      <c r="D27" s="43">
        <f t="shared" si="11"/>
        <v>0</v>
      </c>
      <c r="E27" s="43">
        <f t="shared" si="11"/>
        <v>6155000</v>
      </c>
      <c r="F27" s="44">
        <f t="shared" si="11"/>
        <v>6155000</v>
      </c>
      <c r="G27" s="45">
        <f t="shared" si="11"/>
        <v>4779000</v>
      </c>
      <c r="H27" s="44">
        <f t="shared" si="11"/>
        <v>2011000</v>
      </c>
      <c r="I27" s="45">
        <f t="shared" si="11"/>
        <v>1670270</v>
      </c>
      <c r="J27" s="44">
        <f t="shared" si="11"/>
        <v>1012000</v>
      </c>
      <c r="K27" s="45">
        <f t="shared" si="11"/>
        <v>528842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3023000</v>
      </c>
      <c r="Q27" s="45">
        <f t="shared" si="11"/>
        <v>2199112</v>
      </c>
      <c r="R27" s="20">
        <f t="shared" si="7"/>
        <v>-49.676777722526104</v>
      </c>
      <c r="S27" s="21">
        <f t="shared" si="8"/>
        <v>-68.337933388015117</v>
      </c>
      <c r="T27" s="20">
        <f t="shared" si="9"/>
        <v>49.114541023558083</v>
      </c>
      <c r="U27" s="22">
        <f t="shared" si="10"/>
        <v>35.728870836718116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1566000</v>
      </c>
      <c r="C30" s="46"/>
      <c r="D30" s="46"/>
      <c r="E30" s="46">
        <f t="shared" si="4"/>
        <v>1566000</v>
      </c>
      <c r="F30" s="47">
        <v>1566000</v>
      </c>
      <c r="G30" s="48">
        <v>1566000</v>
      </c>
      <c r="H30" s="47">
        <v>162000</v>
      </c>
      <c r="I30" s="48">
        <v>162037</v>
      </c>
      <c r="J30" s="47">
        <v>177000</v>
      </c>
      <c r="K30" s="48">
        <v>176910</v>
      </c>
      <c r="L30" s="47"/>
      <c r="M30" s="48"/>
      <c r="N30" s="47"/>
      <c r="O30" s="48"/>
      <c r="P30" s="47">
        <f t="shared" si="5"/>
        <v>339000</v>
      </c>
      <c r="Q30" s="48">
        <f t="shared" si="6"/>
        <v>338947</v>
      </c>
      <c r="R30" s="24">
        <f t="shared" si="7"/>
        <v>9.2592592592592595</v>
      </c>
      <c r="S30" s="25">
        <f t="shared" si="8"/>
        <v>9.1787678122897862</v>
      </c>
      <c r="T30" s="24">
        <f t="shared" si="9"/>
        <v>21.64750957854406</v>
      </c>
      <c r="U30" s="26">
        <f t="shared" si="10"/>
        <v>21.644125159642403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4589000</v>
      </c>
      <c r="C32" s="46"/>
      <c r="D32" s="46"/>
      <c r="E32" s="46">
        <f t="shared" si="4"/>
        <v>4589000</v>
      </c>
      <c r="F32" s="47">
        <v>4589000</v>
      </c>
      <c r="G32" s="48">
        <v>3213000</v>
      </c>
      <c r="H32" s="47">
        <v>1849000</v>
      </c>
      <c r="I32" s="48">
        <v>1508233</v>
      </c>
      <c r="J32" s="47">
        <v>835000</v>
      </c>
      <c r="K32" s="48">
        <v>351932</v>
      </c>
      <c r="L32" s="47"/>
      <c r="M32" s="48"/>
      <c r="N32" s="47"/>
      <c r="O32" s="48"/>
      <c r="P32" s="47">
        <f t="shared" si="5"/>
        <v>2684000</v>
      </c>
      <c r="Q32" s="48">
        <f t="shared" si="6"/>
        <v>1860165</v>
      </c>
      <c r="R32" s="24">
        <f t="shared" si="7"/>
        <v>-54.84045429962142</v>
      </c>
      <c r="S32" s="25">
        <f t="shared" si="8"/>
        <v>-76.665939546475911</v>
      </c>
      <c r="T32" s="24">
        <f t="shared" si="9"/>
        <v>58.487687949444322</v>
      </c>
      <c r="U32" s="26">
        <f t="shared" si="10"/>
        <v>40.535301808672912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46260000</v>
      </c>
      <c r="C58" s="43">
        <f t="shared" si="26"/>
        <v>0</v>
      </c>
      <c r="D58" s="43">
        <f t="shared" si="26"/>
        <v>0</v>
      </c>
      <c r="E58" s="43">
        <f t="shared" si="26"/>
        <v>46260000</v>
      </c>
      <c r="F58" s="44">
        <f t="shared" si="26"/>
        <v>38728000</v>
      </c>
      <c r="G58" s="45">
        <f t="shared" si="26"/>
        <v>33148000</v>
      </c>
      <c r="H58" s="44">
        <f t="shared" si="26"/>
        <v>12512000</v>
      </c>
      <c r="I58" s="45">
        <f t="shared" si="26"/>
        <v>12169233</v>
      </c>
      <c r="J58" s="44">
        <f t="shared" si="26"/>
        <v>14579000</v>
      </c>
      <c r="K58" s="45">
        <f t="shared" si="26"/>
        <v>14095750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27091000</v>
      </c>
      <c r="Q58" s="45">
        <f t="shared" si="26"/>
        <v>26264983</v>
      </c>
      <c r="R58" s="20">
        <f t="shared" si="14"/>
        <v>16.520140664961637</v>
      </c>
      <c r="S58" s="21">
        <f t="shared" si="15"/>
        <v>15.831047034763818</v>
      </c>
      <c r="T58" s="20">
        <f t="shared" si="16"/>
        <v>58.562472978815393</v>
      </c>
      <c r="U58" s="22">
        <f t="shared" si="17"/>
        <v>56.776876351059236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46260000</v>
      </c>
      <c r="C62" s="55">
        <f t="shared" si="30"/>
        <v>0</v>
      </c>
      <c r="D62" s="55">
        <f t="shared" si="30"/>
        <v>0</v>
      </c>
      <c r="E62" s="55">
        <f t="shared" si="30"/>
        <v>46260000</v>
      </c>
      <c r="F62" s="56">
        <f t="shared" si="30"/>
        <v>38728000</v>
      </c>
      <c r="G62" s="57">
        <f t="shared" si="30"/>
        <v>33148000</v>
      </c>
      <c r="H62" s="56">
        <f t="shared" si="30"/>
        <v>12512000</v>
      </c>
      <c r="I62" s="57">
        <f t="shared" si="30"/>
        <v>12169233</v>
      </c>
      <c r="J62" s="56">
        <f t="shared" si="30"/>
        <v>14579000</v>
      </c>
      <c r="K62" s="57">
        <f t="shared" si="30"/>
        <v>14095750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27091000</v>
      </c>
      <c r="Q62" s="57">
        <f t="shared" si="30"/>
        <v>26264983</v>
      </c>
      <c r="R62" s="38">
        <f t="shared" si="14"/>
        <v>16.520140664961637</v>
      </c>
      <c r="S62" s="39">
        <f t="shared" si="15"/>
        <v>15.831047034763818</v>
      </c>
      <c r="T62" s="38">
        <f t="shared" si="16"/>
        <v>58.562472978815393</v>
      </c>
      <c r="U62" s="39">
        <f t="shared" si="17"/>
        <v>56.776876351059236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615268000</v>
      </c>
      <c r="C8" s="40">
        <f t="shared" si="0"/>
        <v>0</v>
      </c>
      <c r="D8" s="40">
        <f t="shared" si="0"/>
        <v>0</v>
      </c>
      <c r="E8" s="40">
        <f t="shared" si="0"/>
        <v>615268000</v>
      </c>
      <c r="F8" s="41">
        <f t="shared" si="0"/>
        <v>615268000</v>
      </c>
      <c r="G8" s="42">
        <f t="shared" si="0"/>
        <v>262680000</v>
      </c>
      <c r="H8" s="41">
        <f t="shared" si="0"/>
        <v>78394000</v>
      </c>
      <c r="I8" s="42">
        <f t="shared" si="0"/>
        <v>67415910</v>
      </c>
      <c r="J8" s="41">
        <f t="shared" si="0"/>
        <v>153345000</v>
      </c>
      <c r="K8" s="42">
        <f t="shared" si="0"/>
        <v>156620604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231739000</v>
      </c>
      <c r="Q8" s="42">
        <f t="shared" si="0"/>
        <v>224036514</v>
      </c>
      <c r="R8" s="16">
        <f>IF(($H8       =0),0,((($J8       -$H8       )/$H8       )*100))</f>
        <v>95.608082251192698</v>
      </c>
      <c r="S8" s="17">
        <f>IF(($I8       =0),0,((($K8       -$I8       )/$I8       )*100))</f>
        <v>132.31994346735064</v>
      </c>
      <c r="T8" s="16">
        <f>IF(($E8       =0),0,(($P8       /$E8       )*100))</f>
        <v>37.664724965380941</v>
      </c>
      <c r="U8" s="18">
        <f>IF(($E8       =0),0,(($Q8       /$E8       )*100))</f>
        <v>36.412833756996946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602577000</v>
      </c>
      <c r="C9" s="43">
        <f t="shared" si="2"/>
        <v>0</v>
      </c>
      <c r="D9" s="43">
        <f t="shared" si="2"/>
        <v>0</v>
      </c>
      <c r="E9" s="43">
        <f t="shared" si="2"/>
        <v>602577000</v>
      </c>
      <c r="F9" s="44">
        <f t="shared" si="2"/>
        <v>602577000</v>
      </c>
      <c r="G9" s="45">
        <f t="shared" si="2"/>
        <v>254315000</v>
      </c>
      <c r="H9" s="44">
        <f t="shared" si="2"/>
        <v>76610000</v>
      </c>
      <c r="I9" s="45">
        <f t="shared" si="2"/>
        <v>65529585</v>
      </c>
      <c r="J9" s="44">
        <f t="shared" si="2"/>
        <v>151678000</v>
      </c>
      <c r="K9" s="45">
        <f t="shared" si="2"/>
        <v>153993216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228288000</v>
      </c>
      <c r="Q9" s="45">
        <f t="shared" si="2"/>
        <v>219522801</v>
      </c>
      <c r="R9" s="20">
        <f>IF(($H9       =0),0,((($J9       -$H9       )/$H9       )*100))</f>
        <v>97.987207936300749</v>
      </c>
      <c r="S9" s="21">
        <f>IF(($I9       =0),0,((($K9       -$I9       )/$I9       )*100))</f>
        <v>134.9980028104863</v>
      </c>
      <c r="T9" s="20">
        <f>IF(($E9       =0),0,(($P9       /$E9       )*100))</f>
        <v>37.885282710757295</v>
      </c>
      <c r="U9" s="22">
        <f>IF(($E9       =0),0,(($Q9       /$E9       )*100))</f>
        <v>36.430663798983367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144823000</v>
      </c>
      <c r="C12" s="46"/>
      <c r="D12" s="46"/>
      <c r="E12" s="46">
        <f t="shared" si="4"/>
        <v>144823000</v>
      </c>
      <c r="F12" s="47">
        <v>144823000</v>
      </c>
      <c r="G12" s="48">
        <v>47791000</v>
      </c>
      <c r="H12" s="47">
        <v>10402000</v>
      </c>
      <c r="I12" s="48">
        <v>19845896</v>
      </c>
      <c r="J12" s="47">
        <v>43515000</v>
      </c>
      <c r="K12" s="48">
        <v>47964754</v>
      </c>
      <c r="L12" s="47"/>
      <c r="M12" s="48"/>
      <c r="N12" s="47"/>
      <c r="O12" s="48"/>
      <c r="P12" s="47">
        <f t="shared" si="5"/>
        <v>53917000</v>
      </c>
      <c r="Q12" s="48">
        <f t="shared" si="6"/>
        <v>67810650</v>
      </c>
      <c r="R12" s="24">
        <f t="shared" si="7"/>
        <v>318.33301288213806</v>
      </c>
      <c r="S12" s="25">
        <f t="shared" si="8"/>
        <v>141.6860090368306</v>
      </c>
      <c r="T12" s="24">
        <f t="shared" si="9"/>
        <v>37.229583698721882</v>
      </c>
      <c r="U12" s="26">
        <f t="shared" si="10"/>
        <v>46.823122017911516</v>
      </c>
      <c r="V12" s="47"/>
      <c r="W12" s="48"/>
    </row>
    <row r="13" spans="1:23" ht="13" x14ac:dyDescent="0.3">
      <c r="A13" s="23" t="s">
        <v>40</v>
      </c>
      <c r="B13" s="46">
        <v>6346000</v>
      </c>
      <c r="C13" s="46"/>
      <c r="D13" s="46"/>
      <c r="E13" s="46">
        <f t="shared" si="4"/>
        <v>6346000</v>
      </c>
      <c r="F13" s="47">
        <v>6346000</v>
      </c>
      <c r="G13" s="48">
        <v>3500000</v>
      </c>
      <c r="H13" s="47">
        <v>4288000</v>
      </c>
      <c r="I13" s="48"/>
      <c r="J13" s="47"/>
      <c r="K13" s="48"/>
      <c r="L13" s="47"/>
      <c r="M13" s="48"/>
      <c r="N13" s="47"/>
      <c r="O13" s="48"/>
      <c r="P13" s="47">
        <f t="shared" si="5"/>
        <v>4288000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67.570122912070602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5000000</v>
      </c>
      <c r="C14" s="46"/>
      <c r="D14" s="46"/>
      <c r="E14" s="46">
        <f t="shared" si="4"/>
        <v>5000000</v>
      </c>
      <c r="F14" s="47">
        <v>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375138000</v>
      </c>
      <c r="C22" s="46"/>
      <c r="D22" s="46"/>
      <c r="E22" s="46">
        <f t="shared" si="4"/>
        <v>375138000</v>
      </c>
      <c r="F22" s="47">
        <v>375138000</v>
      </c>
      <c r="G22" s="48">
        <v>161012000</v>
      </c>
      <c r="H22" s="47">
        <v>56116000</v>
      </c>
      <c r="I22" s="48">
        <v>45683689</v>
      </c>
      <c r="J22" s="47">
        <v>93056000</v>
      </c>
      <c r="K22" s="48">
        <v>96679261</v>
      </c>
      <c r="L22" s="47"/>
      <c r="M22" s="48"/>
      <c r="N22" s="47"/>
      <c r="O22" s="48"/>
      <c r="P22" s="47">
        <f t="shared" si="5"/>
        <v>149172000</v>
      </c>
      <c r="Q22" s="48">
        <f t="shared" si="6"/>
        <v>142362950</v>
      </c>
      <c r="R22" s="24">
        <f t="shared" si="7"/>
        <v>65.827927863710883</v>
      </c>
      <c r="S22" s="25">
        <f t="shared" si="8"/>
        <v>111.62752640225706</v>
      </c>
      <c r="T22" s="24">
        <f t="shared" si="9"/>
        <v>39.764566639476669</v>
      </c>
      <c r="U22" s="26">
        <f t="shared" si="10"/>
        <v>37.949487921778122</v>
      </c>
      <c r="V22" s="47"/>
      <c r="W22" s="48"/>
    </row>
    <row r="23" spans="1:23" ht="13" x14ac:dyDescent="0.3">
      <c r="A23" s="23" t="s">
        <v>50</v>
      </c>
      <c r="B23" s="46">
        <v>3820000</v>
      </c>
      <c r="C23" s="46"/>
      <c r="D23" s="46"/>
      <c r="E23" s="46">
        <f t="shared" si="4"/>
        <v>3820000</v>
      </c>
      <c r="F23" s="47">
        <v>3820000</v>
      </c>
      <c r="G23" s="48">
        <v>1502000</v>
      </c>
      <c r="H23" s="47">
        <v>141000</v>
      </c>
      <c r="I23" s="48"/>
      <c r="J23" s="47">
        <v>1361000</v>
      </c>
      <c r="K23" s="48"/>
      <c r="L23" s="47"/>
      <c r="M23" s="48"/>
      <c r="N23" s="47"/>
      <c r="O23" s="48"/>
      <c r="P23" s="47">
        <f t="shared" si="5"/>
        <v>1502000</v>
      </c>
      <c r="Q23" s="48">
        <f t="shared" si="6"/>
        <v>0</v>
      </c>
      <c r="R23" s="24">
        <f t="shared" si="7"/>
        <v>865.24822695035459</v>
      </c>
      <c r="S23" s="25">
        <f t="shared" si="8"/>
        <v>0</v>
      </c>
      <c r="T23" s="24">
        <f t="shared" si="9"/>
        <v>39.319371727748695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>
        <v>67450000</v>
      </c>
      <c r="C25" s="46"/>
      <c r="D25" s="46"/>
      <c r="E25" s="46">
        <f t="shared" si="4"/>
        <v>67450000</v>
      </c>
      <c r="F25" s="47">
        <v>67450000</v>
      </c>
      <c r="G25" s="48">
        <v>40510000</v>
      </c>
      <c r="H25" s="47">
        <v>5663000</v>
      </c>
      <c r="I25" s="48"/>
      <c r="J25" s="47">
        <v>13746000</v>
      </c>
      <c r="K25" s="48">
        <v>9349201</v>
      </c>
      <c r="L25" s="47"/>
      <c r="M25" s="48"/>
      <c r="N25" s="47"/>
      <c r="O25" s="48"/>
      <c r="P25" s="47">
        <f t="shared" si="5"/>
        <v>19409000</v>
      </c>
      <c r="Q25" s="48">
        <f t="shared" si="6"/>
        <v>9349201</v>
      </c>
      <c r="R25" s="24">
        <f t="shared" si="7"/>
        <v>142.73353346282889</v>
      </c>
      <c r="S25" s="25">
        <f t="shared" si="8"/>
        <v>0</v>
      </c>
      <c r="T25" s="24">
        <f t="shared" si="9"/>
        <v>28.775389177168272</v>
      </c>
      <c r="U25" s="26">
        <f t="shared" si="10"/>
        <v>13.860935507783543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12691000</v>
      </c>
      <c r="C27" s="43">
        <f t="shared" si="11"/>
        <v>0</v>
      </c>
      <c r="D27" s="43">
        <f t="shared" si="11"/>
        <v>0</v>
      </c>
      <c r="E27" s="43">
        <f t="shared" si="11"/>
        <v>12691000</v>
      </c>
      <c r="F27" s="44">
        <f t="shared" si="11"/>
        <v>12691000</v>
      </c>
      <c r="G27" s="45">
        <f t="shared" si="11"/>
        <v>8365000</v>
      </c>
      <c r="H27" s="44">
        <f t="shared" si="11"/>
        <v>1784000</v>
      </c>
      <c r="I27" s="45">
        <f t="shared" si="11"/>
        <v>1886325</v>
      </c>
      <c r="J27" s="44">
        <f t="shared" si="11"/>
        <v>1667000</v>
      </c>
      <c r="K27" s="45">
        <f t="shared" si="11"/>
        <v>2627388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3451000</v>
      </c>
      <c r="Q27" s="45">
        <f t="shared" si="11"/>
        <v>4513713</v>
      </c>
      <c r="R27" s="20">
        <f t="shared" si="7"/>
        <v>-6.55829596412556</v>
      </c>
      <c r="S27" s="21">
        <f t="shared" si="8"/>
        <v>39.286072124368815</v>
      </c>
      <c r="T27" s="20">
        <f t="shared" si="9"/>
        <v>27.192498621070051</v>
      </c>
      <c r="U27" s="22">
        <f t="shared" si="10"/>
        <v>35.566251674414943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93000</v>
      </c>
      <c r="I30" s="48">
        <v>93500</v>
      </c>
      <c r="J30" s="47">
        <v>647000</v>
      </c>
      <c r="K30" s="48">
        <v>646603</v>
      </c>
      <c r="L30" s="47"/>
      <c r="M30" s="48"/>
      <c r="N30" s="47"/>
      <c r="O30" s="48"/>
      <c r="P30" s="47">
        <f t="shared" si="5"/>
        <v>740000</v>
      </c>
      <c r="Q30" s="48">
        <f t="shared" si="6"/>
        <v>740103</v>
      </c>
      <c r="R30" s="24">
        <f t="shared" si="7"/>
        <v>595.69892473118284</v>
      </c>
      <c r="S30" s="25">
        <f t="shared" si="8"/>
        <v>591.55401069518712</v>
      </c>
      <c r="T30" s="24">
        <f t="shared" si="9"/>
        <v>41.784302653867869</v>
      </c>
      <c r="U30" s="26">
        <f t="shared" si="10"/>
        <v>41.790118577075098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4420000</v>
      </c>
      <c r="C32" s="46"/>
      <c r="D32" s="46"/>
      <c r="E32" s="46">
        <f t="shared" si="4"/>
        <v>4420000</v>
      </c>
      <c r="F32" s="47">
        <v>4420000</v>
      </c>
      <c r="G32" s="48">
        <v>3094000</v>
      </c>
      <c r="H32" s="47">
        <v>564000</v>
      </c>
      <c r="I32" s="48">
        <v>544869</v>
      </c>
      <c r="J32" s="47">
        <v>575000</v>
      </c>
      <c r="K32" s="48">
        <v>654977</v>
      </c>
      <c r="L32" s="47"/>
      <c r="M32" s="48"/>
      <c r="N32" s="47"/>
      <c r="O32" s="48"/>
      <c r="P32" s="47">
        <f t="shared" si="5"/>
        <v>1139000</v>
      </c>
      <c r="Q32" s="48">
        <f t="shared" si="6"/>
        <v>1199846</v>
      </c>
      <c r="R32" s="24">
        <f t="shared" si="7"/>
        <v>1.9503546099290781</v>
      </c>
      <c r="S32" s="25">
        <f t="shared" si="8"/>
        <v>20.208160126562532</v>
      </c>
      <c r="T32" s="24">
        <f t="shared" si="9"/>
        <v>25.769230769230766</v>
      </c>
      <c r="U32" s="26">
        <f t="shared" si="10"/>
        <v>27.145837104072395</v>
      </c>
      <c r="V32" s="47"/>
      <c r="W32" s="48"/>
    </row>
    <row r="33" spans="1:23" ht="13" x14ac:dyDescent="0.3">
      <c r="A33" s="23" t="s">
        <v>60</v>
      </c>
      <c r="B33" s="46">
        <v>6500000</v>
      </c>
      <c r="C33" s="46"/>
      <c r="D33" s="46"/>
      <c r="E33" s="46">
        <f t="shared" si="4"/>
        <v>6500000</v>
      </c>
      <c r="F33" s="47">
        <v>6500000</v>
      </c>
      <c r="G33" s="48">
        <v>3500000</v>
      </c>
      <c r="H33" s="47">
        <v>1127000</v>
      </c>
      <c r="I33" s="48">
        <v>1247956</v>
      </c>
      <c r="J33" s="47">
        <v>445000</v>
      </c>
      <c r="K33" s="48">
        <v>1325808</v>
      </c>
      <c r="L33" s="47"/>
      <c r="M33" s="48"/>
      <c r="N33" s="47"/>
      <c r="O33" s="48"/>
      <c r="P33" s="47">
        <f t="shared" si="5"/>
        <v>1572000</v>
      </c>
      <c r="Q33" s="48">
        <f t="shared" si="6"/>
        <v>2573764</v>
      </c>
      <c r="R33" s="24">
        <f t="shared" si="7"/>
        <v>-60.514640638864236</v>
      </c>
      <c r="S33" s="25">
        <f t="shared" si="8"/>
        <v>6.2383609678546357</v>
      </c>
      <c r="T33" s="24">
        <f t="shared" si="9"/>
        <v>24.184615384615384</v>
      </c>
      <c r="U33" s="26">
        <f t="shared" si="10"/>
        <v>39.596369230769227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1300000</v>
      </c>
      <c r="C46" s="46"/>
      <c r="D46" s="46"/>
      <c r="E46" s="46">
        <f t="shared" si="21"/>
        <v>1300000</v>
      </c>
      <c r="F46" s="47">
        <v>1300000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616568000</v>
      </c>
      <c r="C58" s="43">
        <f t="shared" si="26"/>
        <v>0</v>
      </c>
      <c r="D58" s="43">
        <f t="shared" si="26"/>
        <v>0</v>
      </c>
      <c r="E58" s="43">
        <f t="shared" si="26"/>
        <v>616568000</v>
      </c>
      <c r="F58" s="44">
        <f t="shared" si="26"/>
        <v>616568000</v>
      </c>
      <c r="G58" s="45">
        <f t="shared" si="26"/>
        <v>262680000</v>
      </c>
      <c r="H58" s="44">
        <f t="shared" si="26"/>
        <v>78394000</v>
      </c>
      <c r="I58" s="45">
        <f t="shared" si="26"/>
        <v>67415910</v>
      </c>
      <c r="J58" s="44">
        <f t="shared" si="26"/>
        <v>153345000</v>
      </c>
      <c r="K58" s="45">
        <f t="shared" si="26"/>
        <v>156620604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231739000</v>
      </c>
      <c r="Q58" s="45">
        <f t="shared" si="26"/>
        <v>224036514</v>
      </c>
      <c r="R58" s="20">
        <f t="shared" si="14"/>
        <v>95.608082251192698</v>
      </c>
      <c r="S58" s="21">
        <f t="shared" si="15"/>
        <v>132.31994346735064</v>
      </c>
      <c r="T58" s="20">
        <f t="shared" si="16"/>
        <v>37.585310947048825</v>
      </c>
      <c r="U58" s="22">
        <f t="shared" si="17"/>
        <v>36.336059282998797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616568000</v>
      </c>
      <c r="C62" s="55">
        <f t="shared" si="30"/>
        <v>0</v>
      </c>
      <c r="D62" s="55">
        <f t="shared" si="30"/>
        <v>0</v>
      </c>
      <c r="E62" s="55">
        <f t="shared" si="30"/>
        <v>616568000</v>
      </c>
      <c r="F62" s="56">
        <f t="shared" si="30"/>
        <v>616568000</v>
      </c>
      <c r="G62" s="57">
        <f t="shared" si="30"/>
        <v>262680000</v>
      </c>
      <c r="H62" s="56">
        <f t="shared" si="30"/>
        <v>78394000</v>
      </c>
      <c r="I62" s="57">
        <f t="shared" si="30"/>
        <v>67415910</v>
      </c>
      <c r="J62" s="56">
        <f t="shared" si="30"/>
        <v>153345000</v>
      </c>
      <c r="K62" s="57">
        <f t="shared" si="30"/>
        <v>156620604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231739000</v>
      </c>
      <c r="Q62" s="57">
        <f t="shared" si="30"/>
        <v>224036514</v>
      </c>
      <c r="R62" s="38">
        <f t="shared" si="14"/>
        <v>95.608082251192698</v>
      </c>
      <c r="S62" s="39">
        <f t="shared" si="15"/>
        <v>132.31994346735064</v>
      </c>
      <c r="T62" s="38">
        <f t="shared" si="16"/>
        <v>37.585310947048825</v>
      </c>
      <c r="U62" s="39">
        <f t="shared" si="17"/>
        <v>36.336059282998797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39722000</v>
      </c>
      <c r="C8" s="40">
        <f t="shared" si="0"/>
        <v>0</v>
      </c>
      <c r="D8" s="40">
        <f t="shared" si="0"/>
        <v>0</v>
      </c>
      <c r="E8" s="40">
        <f t="shared" si="0"/>
        <v>39722000</v>
      </c>
      <c r="F8" s="41">
        <f t="shared" si="0"/>
        <v>39722000</v>
      </c>
      <c r="G8" s="42">
        <f t="shared" si="0"/>
        <v>28242000</v>
      </c>
      <c r="H8" s="41">
        <f t="shared" si="0"/>
        <v>8291000</v>
      </c>
      <c r="I8" s="42">
        <f t="shared" si="0"/>
        <v>8439146</v>
      </c>
      <c r="J8" s="41">
        <f t="shared" si="0"/>
        <v>8557000</v>
      </c>
      <c r="K8" s="42">
        <f t="shared" si="0"/>
        <v>9450828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16848000</v>
      </c>
      <c r="Q8" s="42">
        <f t="shared" si="0"/>
        <v>17889974</v>
      </c>
      <c r="R8" s="16">
        <f>IF(($H8       =0),0,((($J8       -$H8       )/$H8       )*100))</f>
        <v>3.2082981546254974</v>
      </c>
      <c r="S8" s="17">
        <f>IF(($I8       =0),0,((($K8       -$I8       )/$I8       )*100))</f>
        <v>11.987966554909702</v>
      </c>
      <c r="T8" s="16">
        <f>IF(($E8       =0),0,(($P8       /$E8       )*100))</f>
        <v>42.4147827400433</v>
      </c>
      <c r="U8" s="18">
        <f>IF(($E8       =0),0,(($Q8       /$E8       )*100))</f>
        <v>45.037948743769199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35248000</v>
      </c>
      <c r="C9" s="43">
        <f t="shared" si="2"/>
        <v>0</v>
      </c>
      <c r="D9" s="43">
        <f t="shared" si="2"/>
        <v>0</v>
      </c>
      <c r="E9" s="43">
        <f t="shared" si="2"/>
        <v>35248000</v>
      </c>
      <c r="F9" s="44">
        <f t="shared" si="2"/>
        <v>35248000</v>
      </c>
      <c r="G9" s="45">
        <f t="shared" si="2"/>
        <v>24270000</v>
      </c>
      <c r="H9" s="44">
        <f t="shared" si="2"/>
        <v>7813000</v>
      </c>
      <c r="I9" s="45">
        <f t="shared" si="2"/>
        <v>7960004</v>
      </c>
      <c r="J9" s="44">
        <f t="shared" si="2"/>
        <v>7450000</v>
      </c>
      <c r="K9" s="45">
        <f t="shared" si="2"/>
        <v>8344676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15263000</v>
      </c>
      <c r="Q9" s="45">
        <f t="shared" si="2"/>
        <v>16304680</v>
      </c>
      <c r="R9" s="20">
        <f>IF(($H9       =0),0,((($J9       -$H9       )/$H9       )*100))</f>
        <v>-4.6461026494304365</v>
      </c>
      <c r="S9" s="21">
        <f>IF(($I9       =0),0,((($K9       -$I9       )/$I9       )*100))</f>
        <v>4.8325603856480468</v>
      </c>
      <c r="T9" s="20">
        <f>IF(($E9       =0),0,(($P9       /$E9       )*100))</f>
        <v>43.301747616886068</v>
      </c>
      <c r="U9" s="22">
        <f>IF(($E9       =0),0,(($Q9       /$E9       )*100))</f>
        <v>46.257035860190648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25248000</v>
      </c>
      <c r="C10" s="46"/>
      <c r="D10" s="46"/>
      <c r="E10" s="46">
        <f t="shared" ref="E10:E41" si="4">$B10      +$C10      +$D10</f>
        <v>25248000</v>
      </c>
      <c r="F10" s="47">
        <v>25248000</v>
      </c>
      <c r="G10" s="48">
        <v>19799000</v>
      </c>
      <c r="H10" s="47">
        <v>3342000</v>
      </c>
      <c r="I10" s="48">
        <v>3038513</v>
      </c>
      <c r="J10" s="47">
        <v>7450000</v>
      </c>
      <c r="K10" s="48">
        <v>7277829</v>
      </c>
      <c r="L10" s="47"/>
      <c r="M10" s="48"/>
      <c r="N10" s="47"/>
      <c r="O10" s="48"/>
      <c r="P10" s="47">
        <f t="shared" ref="P10:P41" si="5">$H10      +$J10      +$L10      +$N10</f>
        <v>10792000</v>
      </c>
      <c r="Q10" s="48">
        <f t="shared" ref="Q10:Q41" si="6">$I10      +$K10      +$M10      +$O10</f>
        <v>10316342</v>
      </c>
      <c r="R10" s="24">
        <f t="shared" ref="R10:R41" si="7">IF(($H10      =0),0,((($J10      -$H10      )/$H10      )*100))</f>
        <v>122.92040694195092</v>
      </c>
      <c r="S10" s="25">
        <f t="shared" ref="S10:S41" si="8">IF(($I10      =0),0,((($K10      -$I10      )/$I10      )*100))</f>
        <v>139.51942940510705</v>
      </c>
      <c r="T10" s="24">
        <f t="shared" ref="T10:T41" si="9">IF(($E10      =0),0,(($P10      /$E10      )*100))</f>
        <v>42.743979721166028</v>
      </c>
      <c r="U10" s="26">
        <f t="shared" ref="U10:U41" si="10">IF(($E10      =0),0,(($Q10      /$E10      )*100))</f>
        <v>40.860036438529782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4471000</v>
      </c>
      <c r="H23" s="47">
        <v>4471000</v>
      </c>
      <c r="I23" s="48">
        <v>4921491</v>
      </c>
      <c r="J23" s="47"/>
      <c r="K23" s="48">
        <v>1066847</v>
      </c>
      <c r="L23" s="47"/>
      <c r="M23" s="48"/>
      <c r="N23" s="47"/>
      <c r="O23" s="48"/>
      <c r="P23" s="47">
        <f t="shared" si="5"/>
        <v>4471000</v>
      </c>
      <c r="Q23" s="48">
        <f t="shared" si="6"/>
        <v>5988338</v>
      </c>
      <c r="R23" s="24">
        <f t="shared" si="7"/>
        <v>-100</v>
      </c>
      <c r="S23" s="25">
        <f t="shared" si="8"/>
        <v>-78.322687169396431</v>
      </c>
      <c r="T23" s="24">
        <f t="shared" si="9"/>
        <v>44.71</v>
      </c>
      <c r="U23" s="26">
        <f t="shared" si="10"/>
        <v>59.883379999999995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4474000</v>
      </c>
      <c r="C27" s="43">
        <f t="shared" si="11"/>
        <v>0</v>
      </c>
      <c r="D27" s="43">
        <f t="shared" si="11"/>
        <v>0</v>
      </c>
      <c r="E27" s="43">
        <f t="shared" si="11"/>
        <v>4474000</v>
      </c>
      <c r="F27" s="44">
        <f t="shared" si="11"/>
        <v>4474000</v>
      </c>
      <c r="G27" s="45">
        <f t="shared" si="11"/>
        <v>3972000</v>
      </c>
      <c r="H27" s="44">
        <f t="shared" si="11"/>
        <v>478000</v>
      </c>
      <c r="I27" s="45">
        <f t="shared" si="11"/>
        <v>479142</v>
      </c>
      <c r="J27" s="44">
        <f t="shared" si="11"/>
        <v>1107000</v>
      </c>
      <c r="K27" s="45">
        <f t="shared" si="11"/>
        <v>1106152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1585000</v>
      </c>
      <c r="Q27" s="45">
        <f t="shared" si="11"/>
        <v>1585294</v>
      </c>
      <c r="R27" s="20">
        <f t="shared" si="7"/>
        <v>131.58995815899581</v>
      </c>
      <c r="S27" s="21">
        <f t="shared" si="8"/>
        <v>130.86099736612528</v>
      </c>
      <c r="T27" s="20">
        <f t="shared" si="9"/>
        <v>35.426911041573533</v>
      </c>
      <c r="U27" s="22">
        <f t="shared" si="10"/>
        <v>35.433482342422892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2802000</v>
      </c>
      <c r="C30" s="46"/>
      <c r="D30" s="46"/>
      <c r="E30" s="46">
        <f t="shared" si="4"/>
        <v>2802000</v>
      </c>
      <c r="F30" s="47">
        <v>2802000</v>
      </c>
      <c r="G30" s="48">
        <v>2802000</v>
      </c>
      <c r="H30" s="47">
        <v>427000</v>
      </c>
      <c r="I30" s="48">
        <v>427053</v>
      </c>
      <c r="J30" s="47">
        <v>650000</v>
      </c>
      <c r="K30" s="48">
        <v>649473</v>
      </c>
      <c r="L30" s="47"/>
      <c r="M30" s="48"/>
      <c r="N30" s="47"/>
      <c r="O30" s="48"/>
      <c r="P30" s="47">
        <f t="shared" si="5"/>
        <v>1077000</v>
      </c>
      <c r="Q30" s="48">
        <f t="shared" si="6"/>
        <v>1076526</v>
      </c>
      <c r="R30" s="24">
        <f t="shared" si="7"/>
        <v>52.224824355971897</v>
      </c>
      <c r="S30" s="25">
        <f t="shared" si="8"/>
        <v>52.082528398114526</v>
      </c>
      <c r="T30" s="24">
        <f t="shared" si="9"/>
        <v>38.436830835117775</v>
      </c>
      <c r="U30" s="26">
        <f t="shared" si="10"/>
        <v>38.419914346895077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1672000</v>
      </c>
      <c r="C32" s="46"/>
      <c r="D32" s="46"/>
      <c r="E32" s="46">
        <f t="shared" si="4"/>
        <v>1672000</v>
      </c>
      <c r="F32" s="47">
        <v>1672000</v>
      </c>
      <c r="G32" s="48">
        <v>1170000</v>
      </c>
      <c r="H32" s="47">
        <v>51000</v>
      </c>
      <c r="I32" s="48">
        <v>52089</v>
      </c>
      <c r="J32" s="47">
        <v>457000</v>
      </c>
      <c r="K32" s="48">
        <v>456679</v>
      </c>
      <c r="L32" s="47"/>
      <c r="M32" s="48"/>
      <c r="N32" s="47"/>
      <c r="O32" s="48"/>
      <c r="P32" s="47">
        <f t="shared" si="5"/>
        <v>508000</v>
      </c>
      <c r="Q32" s="48">
        <f t="shared" si="6"/>
        <v>508768</v>
      </c>
      <c r="R32" s="24">
        <f t="shared" si="7"/>
        <v>796.07843137254906</v>
      </c>
      <c r="S32" s="25">
        <f t="shared" si="8"/>
        <v>776.72829196183454</v>
      </c>
      <c r="T32" s="24">
        <f t="shared" si="9"/>
        <v>30.382775119617222</v>
      </c>
      <c r="U32" s="26">
        <f t="shared" si="10"/>
        <v>30.428708133971295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166000</v>
      </c>
      <c r="C42" s="52">
        <f t="shared" si="13"/>
        <v>0</v>
      </c>
      <c r="D42" s="52">
        <f t="shared" si="13"/>
        <v>0</v>
      </c>
      <c r="E42" s="52">
        <f t="shared" si="13"/>
        <v>166000</v>
      </c>
      <c r="F42" s="53">
        <f t="shared" si="13"/>
        <v>166000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166000</v>
      </c>
      <c r="C43" s="43">
        <f t="shared" si="19"/>
        <v>0</v>
      </c>
      <c r="D43" s="43">
        <f t="shared" si="19"/>
        <v>0</v>
      </c>
      <c r="E43" s="43">
        <f t="shared" si="19"/>
        <v>166000</v>
      </c>
      <c r="F43" s="44">
        <f t="shared" si="19"/>
        <v>166000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166000</v>
      </c>
      <c r="C45" s="46"/>
      <c r="D45" s="46"/>
      <c r="E45" s="46">
        <f t="shared" si="21"/>
        <v>166000</v>
      </c>
      <c r="F45" s="47">
        <v>166000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39888000</v>
      </c>
      <c r="C58" s="43">
        <f t="shared" si="26"/>
        <v>0</v>
      </c>
      <c r="D58" s="43">
        <f t="shared" si="26"/>
        <v>0</v>
      </c>
      <c r="E58" s="43">
        <f t="shared" si="26"/>
        <v>39888000</v>
      </c>
      <c r="F58" s="44">
        <f t="shared" si="26"/>
        <v>39888000</v>
      </c>
      <c r="G58" s="45">
        <f t="shared" si="26"/>
        <v>28242000</v>
      </c>
      <c r="H58" s="44">
        <f t="shared" si="26"/>
        <v>8291000</v>
      </c>
      <c r="I58" s="45">
        <f t="shared" si="26"/>
        <v>8439146</v>
      </c>
      <c r="J58" s="44">
        <f t="shared" si="26"/>
        <v>8557000</v>
      </c>
      <c r="K58" s="45">
        <f t="shared" si="26"/>
        <v>9450828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16848000</v>
      </c>
      <c r="Q58" s="45">
        <f t="shared" si="26"/>
        <v>17889974</v>
      </c>
      <c r="R58" s="20">
        <f t="shared" si="14"/>
        <v>3.2082981546254974</v>
      </c>
      <c r="S58" s="21">
        <f t="shared" si="15"/>
        <v>11.987966554909702</v>
      </c>
      <c r="T58" s="20">
        <f t="shared" si="16"/>
        <v>42.238267148014444</v>
      </c>
      <c r="U58" s="22">
        <f t="shared" si="17"/>
        <v>44.850516446048935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39888000</v>
      </c>
      <c r="C62" s="55">
        <f t="shared" si="30"/>
        <v>0</v>
      </c>
      <c r="D62" s="55">
        <f t="shared" si="30"/>
        <v>0</v>
      </c>
      <c r="E62" s="55">
        <f t="shared" si="30"/>
        <v>39888000</v>
      </c>
      <c r="F62" s="56">
        <f t="shared" si="30"/>
        <v>39888000</v>
      </c>
      <c r="G62" s="57">
        <f t="shared" si="30"/>
        <v>28242000</v>
      </c>
      <c r="H62" s="56">
        <f t="shared" si="30"/>
        <v>8291000</v>
      </c>
      <c r="I62" s="57">
        <f t="shared" si="30"/>
        <v>8439146</v>
      </c>
      <c r="J62" s="56">
        <f t="shared" si="30"/>
        <v>8557000</v>
      </c>
      <c r="K62" s="57">
        <f t="shared" si="30"/>
        <v>9450828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16848000</v>
      </c>
      <c r="Q62" s="57">
        <f t="shared" si="30"/>
        <v>17889974</v>
      </c>
      <c r="R62" s="38">
        <f t="shared" si="14"/>
        <v>3.2082981546254974</v>
      </c>
      <c r="S62" s="39">
        <f t="shared" si="15"/>
        <v>11.987966554909702</v>
      </c>
      <c r="T62" s="38">
        <f t="shared" si="16"/>
        <v>42.238267148014444</v>
      </c>
      <c r="U62" s="39">
        <f t="shared" si="17"/>
        <v>44.850516446048935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30768000</v>
      </c>
      <c r="C8" s="40">
        <f t="shared" si="0"/>
        <v>0</v>
      </c>
      <c r="D8" s="40">
        <f t="shared" si="0"/>
        <v>0</v>
      </c>
      <c r="E8" s="40">
        <f t="shared" si="0"/>
        <v>30768000</v>
      </c>
      <c r="F8" s="41">
        <f t="shared" si="0"/>
        <v>30768000</v>
      </c>
      <c r="G8" s="42">
        <f t="shared" si="0"/>
        <v>22042000</v>
      </c>
      <c r="H8" s="41">
        <f t="shared" si="0"/>
        <v>3145000</v>
      </c>
      <c r="I8" s="42">
        <f t="shared" si="0"/>
        <v>0</v>
      </c>
      <c r="J8" s="41">
        <f t="shared" si="0"/>
        <v>9810000</v>
      </c>
      <c r="K8" s="42">
        <f t="shared" si="0"/>
        <v>9964448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12955000</v>
      </c>
      <c r="Q8" s="42">
        <f t="shared" si="0"/>
        <v>9964448</v>
      </c>
      <c r="R8" s="16">
        <f>IF(($H8       =0),0,((($J8       -$H8       )/$H8       )*100))</f>
        <v>211.92368839427664</v>
      </c>
      <c r="S8" s="17">
        <f>IF(($I8       =0),0,((($K8       -$I8       )/$I8       )*100))</f>
        <v>0</v>
      </c>
      <c r="T8" s="16">
        <f>IF(($E8       =0),0,(($P8       /$E8       )*100))</f>
        <v>42.105434217368689</v>
      </c>
      <c r="U8" s="18">
        <f>IF(($E8       =0),0,(($Q8       /$E8       )*100))</f>
        <v>32.385751430057205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27118000</v>
      </c>
      <c r="C9" s="43">
        <f t="shared" si="2"/>
        <v>0</v>
      </c>
      <c r="D9" s="43">
        <f t="shared" si="2"/>
        <v>0</v>
      </c>
      <c r="E9" s="43">
        <f t="shared" si="2"/>
        <v>27118000</v>
      </c>
      <c r="F9" s="44">
        <f t="shared" si="2"/>
        <v>27118000</v>
      </c>
      <c r="G9" s="45">
        <f t="shared" si="2"/>
        <v>18956000</v>
      </c>
      <c r="H9" s="44">
        <f t="shared" si="2"/>
        <v>2115000</v>
      </c>
      <c r="I9" s="45">
        <f t="shared" si="2"/>
        <v>0</v>
      </c>
      <c r="J9" s="44">
        <f t="shared" si="2"/>
        <v>8949000</v>
      </c>
      <c r="K9" s="45">
        <f t="shared" si="2"/>
        <v>8649111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11064000</v>
      </c>
      <c r="Q9" s="45">
        <f t="shared" si="2"/>
        <v>8649111</v>
      </c>
      <c r="R9" s="20">
        <f>IF(($H9       =0),0,((($J9       -$H9       )/$H9       )*100))</f>
        <v>323.12056737588654</v>
      </c>
      <c r="S9" s="21">
        <f>IF(($I9       =0),0,((($K9       -$I9       )/$I9       )*100))</f>
        <v>0</v>
      </c>
      <c r="T9" s="20">
        <f>IF(($E9       =0),0,(($P9       /$E9       )*100))</f>
        <v>40.799468987388451</v>
      </c>
      <c r="U9" s="22">
        <f>IF(($E9       =0),0,(($Q9       /$E9       )*100))</f>
        <v>31.894354303414708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23344000</v>
      </c>
      <c r="C10" s="46"/>
      <c r="D10" s="46"/>
      <c r="E10" s="46">
        <f t="shared" ref="E10:E41" si="4">$B10      +$C10      +$D10</f>
        <v>23344000</v>
      </c>
      <c r="F10" s="47">
        <v>23344000</v>
      </c>
      <c r="G10" s="48">
        <v>18182000</v>
      </c>
      <c r="H10" s="47">
        <v>2115000</v>
      </c>
      <c r="I10" s="48"/>
      <c r="J10" s="47">
        <v>8949000</v>
      </c>
      <c r="K10" s="48">
        <v>8649111</v>
      </c>
      <c r="L10" s="47"/>
      <c r="M10" s="48"/>
      <c r="N10" s="47"/>
      <c r="O10" s="48"/>
      <c r="P10" s="47">
        <f t="shared" ref="P10:P41" si="5">$H10      +$J10      +$L10      +$N10</f>
        <v>11064000</v>
      </c>
      <c r="Q10" s="48">
        <f t="shared" ref="Q10:Q41" si="6">$I10      +$K10      +$M10      +$O10</f>
        <v>8649111</v>
      </c>
      <c r="R10" s="24">
        <f t="shared" ref="R10:R41" si="7">IF(($H10      =0),0,((($J10      -$H10      )/$H10      )*100))</f>
        <v>323.12056737588654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47.395476353666893</v>
      </c>
      <c r="U10" s="26">
        <f t="shared" ref="U10:U41" si="10">IF(($E10      =0),0,(($Q10      /$E10      )*100))</f>
        <v>37.050681117203567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3774000</v>
      </c>
      <c r="C13" s="46"/>
      <c r="D13" s="46"/>
      <c r="E13" s="46">
        <f t="shared" si="4"/>
        <v>3774000</v>
      </c>
      <c r="F13" s="47">
        <v>3774000</v>
      </c>
      <c r="G13" s="48">
        <v>774000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3650000</v>
      </c>
      <c r="C27" s="43">
        <f t="shared" si="11"/>
        <v>0</v>
      </c>
      <c r="D27" s="43">
        <f t="shared" si="11"/>
        <v>0</v>
      </c>
      <c r="E27" s="43">
        <f t="shared" si="11"/>
        <v>3650000</v>
      </c>
      <c r="F27" s="44">
        <f t="shared" si="11"/>
        <v>3650000</v>
      </c>
      <c r="G27" s="45">
        <f t="shared" si="11"/>
        <v>3086000</v>
      </c>
      <c r="H27" s="44">
        <f t="shared" si="11"/>
        <v>1030000</v>
      </c>
      <c r="I27" s="45">
        <f t="shared" si="11"/>
        <v>0</v>
      </c>
      <c r="J27" s="44">
        <f t="shared" si="11"/>
        <v>861000</v>
      </c>
      <c r="K27" s="45">
        <f t="shared" si="11"/>
        <v>1315337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1891000</v>
      </c>
      <c r="Q27" s="45">
        <f t="shared" si="11"/>
        <v>1315337</v>
      </c>
      <c r="R27" s="20">
        <f t="shared" si="7"/>
        <v>-16.407766990291261</v>
      </c>
      <c r="S27" s="21">
        <f t="shared" si="8"/>
        <v>0</v>
      </c>
      <c r="T27" s="20">
        <f t="shared" si="9"/>
        <v>51.80821917808219</v>
      </c>
      <c r="U27" s="22">
        <f t="shared" si="10"/>
        <v>36.036630136986304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241000</v>
      </c>
      <c r="I30" s="48"/>
      <c r="J30" s="47">
        <v>335000</v>
      </c>
      <c r="K30" s="48">
        <v>469337</v>
      </c>
      <c r="L30" s="47"/>
      <c r="M30" s="48"/>
      <c r="N30" s="47"/>
      <c r="O30" s="48"/>
      <c r="P30" s="47">
        <f t="shared" si="5"/>
        <v>576000</v>
      </c>
      <c r="Q30" s="48">
        <f t="shared" si="6"/>
        <v>469337</v>
      </c>
      <c r="R30" s="24">
        <f t="shared" si="7"/>
        <v>39.004149377593365</v>
      </c>
      <c r="S30" s="25">
        <f t="shared" si="8"/>
        <v>0</v>
      </c>
      <c r="T30" s="24">
        <f t="shared" si="9"/>
        <v>32.523997741389046</v>
      </c>
      <c r="U30" s="26">
        <f t="shared" si="10"/>
        <v>26.501242236024847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1879000</v>
      </c>
      <c r="C32" s="46"/>
      <c r="D32" s="46"/>
      <c r="E32" s="46">
        <f t="shared" si="4"/>
        <v>1879000</v>
      </c>
      <c r="F32" s="47">
        <v>1879000</v>
      </c>
      <c r="G32" s="48">
        <v>1315000</v>
      </c>
      <c r="H32" s="47">
        <v>789000</v>
      </c>
      <c r="I32" s="48"/>
      <c r="J32" s="47">
        <v>526000</v>
      </c>
      <c r="K32" s="48">
        <v>846000</v>
      </c>
      <c r="L32" s="47"/>
      <c r="M32" s="48"/>
      <c r="N32" s="47"/>
      <c r="O32" s="48"/>
      <c r="P32" s="47">
        <f t="shared" si="5"/>
        <v>1315000</v>
      </c>
      <c r="Q32" s="48">
        <f t="shared" si="6"/>
        <v>846000</v>
      </c>
      <c r="R32" s="24">
        <f t="shared" si="7"/>
        <v>-33.333333333333329</v>
      </c>
      <c r="S32" s="25">
        <f t="shared" si="8"/>
        <v>0</v>
      </c>
      <c r="T32" s="24">
        <f t="shared" si="9"/>
        <v>69.984034060670581</v>
      </c>
      <c r="U32" s="26">
        <f t="shared" si="10"/>
        <v>45.023948908994143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30768000</v>
      </c>
      <c r="C58" s="43">
        <f t="shared" si="26"/>
        <v>0</v>
      </c>
      <c r="D58" s="43">
        <f t="shared" si="26"/>
        <v>0</v>
      </c>
      <c r="E58" s="43">
        <f t="shared" si="26"/>
        <v>30768000</v>
      </c>
      <c r="F58" s="44">
        <f t="shared" si="26"/>
        <v>30768000</v>
      </c>
      <c r="G58" s="45">
        <f t="shared" si="26"/>
        <v>22042000</v>
      </c>
      <c r="H58" s="44">
        <f t="shared" si="26"/>
        <v>3145000</v>
      </c>
      <c r="I58" s="45">
        <f t="shared" si="26"/>
        <v>0</v>
      </c>
      <c r="J58" s="44">
        <f t="shared" si="26"/>
        <v>9810000</v>
      </c>
      <c r="K58" s="45">
        <f t="shared" si="26"/>
        <v>9964448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12955000</v>
      </c>
      <c r="Q58" s="45">
        <f t="shared" si="26"/>
        <v>9964448</v>
      </c>
      <c r="R58" s="20">
        <f t="shared" si="14"/>
        <v>211.92368839427664</v>
      </c>
      <c r="S58" s="21">
        <f t="shared" si="15"/>
        <v>0</v>
      </c>
      <c r="T58" s="20">
        <f t="shared" si="16"/>
        <v>42.105434217368689</v>
      </c>
      <c r="U58" s="22">
        <f t="shared" si="17"/>
        <v>32.385751430057205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30768000</v>
      </c>
      <c r="C62" s="55">
        <f t="shared" si="30"/>
        <v>0</v>
      </c>
      <c r="D62" s="55">
        <f t="shared" si="30"/>
        <v>0</v>
      </c>
      <c r="E62" s="55">
        <f t="shared" si="30"/>
        <v>30768000</v>
      </c>
      <c r="F62" s="56">
        <f t="shared" si="30"/>
        <v>30768000</v>
      </c>
      <c r="G62" s="57">
        <f t="shared" si="30"/>
        <v>22042000</v>
      </c>
      <c r="H62" s="56">
        <f t="shared" si="30"/>
        <v>3145000</v>
      </c>
      <c r="I62" s="57">
        <f t="shared" si="30"/>
        <v>0</v>
      </c>
      <c r="J62" s="56">
        <f t="shared" si="30"/>
        <v>9810000</v>
      </c>
      <c r="K62" s="57">
        <f t="shared" si="30"/>
        <v>9964448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12955000</v>
      </c>
      <c r="Q62" s="57">
        <f t="shared" si="30"/>
        <v>9964448</v>
      </c>
      <c r="R62" s="38">
        <f t="shared" si="14"/>
        <v>211.92368839427664</v>
      </c>
      <c r="S62" s="39">
        <f t="shared" si="15"/>
        <v>0</v>
      </c>
      <c r="T62" s="38">
        <f t="shared" si="16"/>
        <v>42.105434217368689</v>
      </c>
      <c r="U62" s="39">
        <f t="shared" si="17"/>
        <v>32.385751430057205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94407000</v>
      </c>
      <c r="C8" s="40">
        <f t="shared" si="0"/>
        <v>0</v>
      </c>
      <c r="D8" s="40">
        <f t="shared" si="0"/>
        <v>0</v>
      </c>
      <c r="E8" s="40">
        <f t="shared" si="0"/>
        <v>94407000</v>
      </c>
      <c r="F8" s="41">
        <f t="shared" si="0"/>
        <v>94407000</v>
      </c>
      <c r="G8" s="42">
        <f t="shared" si="0"/>
        <v>73243000</v>
      </c>
      <c r="H8" s="41">
        <f t="shared" si="0"/>
        <v>13891000</v>
      </c>
      <c r="I8" s="42">
        <f t="shared" si="0"/>
        <v>10591046</v>
      </c>
      <c r="J8" s="41">
        <f t="shared" si="0"/>
        <v>4054000</v>
      </c>
      <c r="K8" s="42">
        <f t="shared" si="0"/>
        <v>6138866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17945000</v>
      </c>
      <c r="Q8" s="42">
        <f t="shared" si="0"/>
        <v>16729912</v>
      </c>
      <c r="R8" s="16">
        <f>IF(($H8       =0),0,((($J8       -$H8       )/$H8       )*100))</f>
        <v>-70.815636023324458</v>
      </c>
      <c r="S8" s="17">
        <f>IF(($I8       =0),0,((($K8       -$I8       )/$I8       )*100))</f>
        <v>-42.037207656354248</v>
      </c>
      <c r="T8" s="16">
        <f>IF(($E8       =0),0,(($P8       /$E8       )*100))</f>
        <v>19.008124397555264</v>
      </c>
      <c r="U8" s="18">
        <f>IF(($E8       =0),0,(($Q8       /$E8       )*100))</f>
        <v>17.721050345842997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91372000</v>
      </c>
      <c r="C9" s="43">
        <f t="shared" si="2"/>
        <v>0</v>
      </c>
      <c r="D9" s="43">
        <f t="shared" si="2"/>
        <v>0</v>
      </c>
      <c r="E9" s="43">
        <f t="shared" si="2"/>
        <v>91372000</v>
      </c>
      <c r="F9" s="44">
        <f t="shared" si="2"/>
        <v>91372000</v>
      </c>
      <c r="G9" s="45">
        <f t="shared" si="2"/>
        <v>70587000</v>
      </c>
      <c r="H9" s="44">
        <f t="shared" si="2"/>
        <v>13663000</v>
      </c>
      <c r="I9" s="45">
        <f t="shared" si="2"/>
        <v>10364277</v>
      </c>
      <c r="J9" s="44">
        <f t="shared" si="2"/>
        <v>3699000</v>
      </c>
      <c r="K9" s="45">
        <f t="shared" si="2"/>
        <v>5719402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17362000</v>
      </c>
      <c r="Q9" s="45">
        <f t="shared" si="2"/>
        <v>16083679</v>
      </c>
      <c r="R9" s="20">
        <f>IF(($H9       =0),0,((($J9       -$H9       )/$H9       )*100))</f>
        <v>-72.926882822220591</v>
      </c>
      <c r="S9" s="21">
        <f>IF(($I9       =0),0,((($K9       -$I9       )/$I9       )*100))</f>
        <v>-44.816198949526338</v>
      </c>
      <c r="T9" s="20">
        <f>IF(($E9       =0),0,(($P9       /$E9       )*100))</f>
        <v>19.001444643873398</v>
      </c>
      <c r="U9" s="22">
        <f>IF(($E9       =0),0,(($Q9       /$E9       )*100))</f>
        <v>17.602415400779233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29218000</v>
      </c>
      <c r="C10" s="46"/>
      <c r="D10" s="46"/>
      <c r="E10" s="46">
        <f t="shared" ref="E10:E41" si="4">$B10      +$C10      +$D10</f>
        <v>29218000</v>
      </c>
      <c r="F10" s="47">
        <v>29218000</v>
      </c>
      <c r="G10" s="48">
        <v>27790000</v>
      </c>
      <c r="H10" s="47">
        <v>5284000</v>
      </c>
      <c r="I10" s="48">
        <v>5283960</v>
      </c>
      <c r="J10" s="47">
        <v>1768000</v>
      </c>
      <c r="K10" s="48">
        <v>1767310</v>
      </c>
      <c r="L10" s="47"/>
      <c r="M10" s="48"/>
      <c r="N10" s="47"/>
      <c r="O10" s="48"/>
      <c r="P10" s="47">
        <f t="shared" ref="P10:P41" si="5">$H10      +$J10      +$L10      +$N10</f>
        <v>7052000</v>
      </c>
      <c r="Q10" s="48">
        <f t="shared" ref="Q10:Q41" si="6">$I10      +$K10      +$M10      +$O10</f>
        <v>7051270</v>
      </c>
      <c r="R10" s="24">
        <f t="shared" ref="R10:R41" si="7">IF(($H10      =0),0,((($J10      -$H10      )/$H10      )*100))</f>
        <v>-66.540499621498867</v>
      </c>
      <c r="S10" s="25">
        <f t="shared" ref="S10:S41" si="8">IF(($I10      =0),0,((($K10      -$I10      )/$I10      )*100))</f>
        <v>-66.553304718430866</v>
      </c>
      <c r="T10" s="24">
        <f t="shared" ref="T10:T41" si="9">IF(($E10      =0),0,(($P10      /$E10      )*100))</f>
        <v>24.13580669450339</v>
      </c>
      <c r="U10" s="26">
        <f t="shared" ref="U10:U41" si="10">IF(($E10      =0),0,(($Q10      /$E10      )*100))</f>
        <v>24.133308234649871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43754000</v>
      </c>
      <c r="C13" s="46"/>
      <c r="D13" s="46"/>
      <c r="E13" s="46">
        <f t="shared" si="4"/>
        <v>43754000</v>
      </c>
      <c r="F13" s="47">
        <v>43754000</v>
      </c>
      <c r="G13" s="48">
        <v>31000000</v>
      </c>
      <c r="H13" s="47">
        <v>6709000</v>
      </c>
      <c r="I13" s="48">
        <v>1144289</v>
      </c>
      <c r="J13" s="47"/>
      <c r="K13" s="48">
        <v>1320860</v>
      </c>
      <c r="L13" s="47"/>
      <c r="M13" s="48"/>
      <c r="N13" s="47"/>
      <c r="O13" s="48"/>
      <c r="P13" s="47">
        <f t="shared" si="5"/>
        <v>6709000</v>
      </c>
      <c r="Q13" s="48">
        <f t="shared" si="6"/>
        <v>2465149</v>
      </c>
      <c r="R13" s="24">
        <f t="shared" si="7"/>
        <v>-100</v>
      </c>
      <c r="S13" s="25">
        <f t="shared" si="8"/>
        <v>15.430629849627147</v>
      </c>
      <c r="T13" s="24">
        <f t="shared" si="9"/>
        <v>15.333455226950679</v>
      </c>
      <c r="U13" s="26">
        <f t="shared" si="10"/>
        <v>5.6341111669790189</v>
      </c>
      <c r="V13" s="47"/>
      <c r="W13" s="48"/>
    </row>
    <row r="14" spans="1:23" ht="13" x14ac:dyDescent="0.3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>
        <v>8397000</v>
      </c>
      <c r="H14" s="47"/>
      <c r="I14" s="48">
        <v>2105948</v>
      </c>
      <c r="J14" s="47">
        <v>201000</v>
      </c>
      <c r="K14" s="48">
        <v>1270795</v>
      </c>
      <c r="L14" s="47"/>
      <c r="M14" s="48"/>
      <c r="N14" s="47"/>
      <c r="O14" s="48"/>
      <c r="P14" s="47">
        <f t="shared" si="5"/>
        <v>201000</v>
      </c>
      <c r="Q14" s="48">
        <f t="shared" si="6"/>
        <v>3376743</v>
      </c>
      <c r="R14" s="24">
        <f t="shared" si="7"/>
        <v>0</v>
      </c>
      <c r="S14" s="25">
        <f t="shared" si="8"/>
        <v>-39.656867121125501</v>
      </c>
      <c r="T14" s="24">
        <f t="shared" si="9"/>
        <v>1.34</v>
      </c>
      <c r="U14" s="26">
        <f t="shared" si="10"/>
        <v>22.511620000000001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3400000</v>
      </c>
      <c r="C23" s="46"/>
      <c r="D23" s="46"/>
      <c r="E23" s="46">
        <f t="shared" si="4"/>
        <v>3400000</v>
      </c>
      <c r="F23" s="47">
        <v>3400000</v>
      </c>
      <c r="G23" s="48">
        <v>3400000</v>
      </c>
      <c r="H23" s="47">
        <v>1670000</v>
      </c>
      <c r="I23" s="48">
        <v>1830080</v>
      </c>
      <c r="J23" s="47">
        <v>1730000</v>
      </c>
      <c r="K23" s="48">
        <v>1360437</v>
      </c>
      <c r="L23" s="47"/>
      <c r="M23" s="48"/>
      <c r="N23" s="47"/>
      <c r="O23" s="48"/>
      <c r="P23" s="47">
        <f t="shared" si="5"/>
        <v>3400000</v>
      </c>
      <c r="Q23" s="48">
        <f t="shared" si="6"/>
        <v>3190517</v>
      </c>
      <c r="R23" s="24">
        <f t="shared" si="7"/>
        <v>3.5928143712574849</v>
      </c>
      <c r="S23" s="25">
        <f t="shared" si="8"/>
        <v>-25.662430057702394</v>
      </c>
      <c r="T23" s="24">
        <f t="shared" si="9"/>
        <v>100</v>
      </c>
      <c r="U23" s="26">
        <f t="shared" si="10"/>
        <v>93.838735294117654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2656000</v>
      </c>
      <c r="H27" s="44">
        <f t="shared" si="11"/>
        <v>228000</v>
      </c>
      <c r="I27" s="45">
        <f t="shared" si="11"/>
        <v>226769</v>
      </c>
      <c r="J27" s="44">
        <f t="shared" si="11"/>
        <v>355000</v>
      </c>
      <c r="K27" s="45">
        <f t="shared" si="11"/>
        <v>419464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583000</v>
      </c>
      <c r="Q27" s="45">
        <f t="shared" si="11"/>
        <v>646233</v>
      </c>
      <c r="R27" s="20">
        <f t="shared" si="7"/>
        <v>55.701754385964911</v>
      </c>
      <c r="S27" s="21">
        <f t="shared" si="8"/>
        <v>84.974136676529866</v>
      </c>
      <c r="T27" s="20">
        <f t="shared" si="9"/>
        <v>19.209225700164744</v>
      </c>
      <c r="U27" s="22">
        <f t="shared" si="10"/>
        <v>21.292685337726525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1771000</v>
      </c>
      <c r="C30" s="46"/>
      <c r="D30" s="46"/>
      <c r="E30" s="46">
        <f t="shared" si="4"/>
        <v>1771000</v>
      </c>
      <c r="F30" s="47">
        <v>1771000</v>
      </c>
      <c r="G30" s="48">
        <v>1771000</v>
      </c>
      <c r="H30" s="47">
        <v>94000</v>
      </c>
      <c r="I30" s="48">
        <v>93523</v>
      </c>
      <c r="J30" s="47">
        <v>132000</v>
      </c>
      <c r="K30" s="48">
        <v>54491</v>
      </c>
      <c r="L30" s="47"/>
      <c r="M30" s="48"/>
      <c r="N30" s="47"/>
      <c r="O30" s="48"/>
      <c r="P30" s="47">
        <f t="shared" si="5"/>
        <v>226000</v>
      </c>
      <c r="Q30" s="48">
        <f t="shared" si="6"/>
        <v>148014</v>
      </c>
      <c r="R30" s="24">
        <f t="shared" si="7"/>
        <v>40.425531914893611</v>
      </c>
      <c r="S30" s="25">
        <f t="shared" si="8"/>
        <v>-41.735188135538856</v>
      </c>
      <c r="T30" s="24">
        <f t="shared" si="9"/>
        <v>12.761151891586675</v>
      </c>
      <c r="U30" s="26">
        <f t="shared" si="10"/>
        <v>8.3576510446075662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1264000</v>
      </c>
      <c r="C32" s="46"/>
      <c r="D32" s="46"/>
      <c r="E32" s="46">
        <f t="shared" si="4"/>
        <v>1264000</v>
      </c>
      <c r="F32" s="47">
        <v>1264000</v>
      </c>
      <c r="G32" s="48">
        <v>885000</v>
      </c>
      <c r="H32" s="47">
        <v>134000</v>
      </c>
      <c r="I32" s="48">
        <v>133246</v>
      </c>
      <c r="J32" s="47">
        <v>223000</v>
      </c>
      <c r="K32" s="48">
        <v>364973</v>
      </c>
      <c r="L32" s="47"/>
      <c r="M32" s="48"/>
      <c r="N32" s="47"/>
      <c r="O32" s="48"/>
      <c r="P32" s="47">
        <f t="shared" si="5"/>
        <v>357000</v>
      </c>
      <c r="Q32" s="48">
        <f t="shared" si="6"/>
        <v>498219</v>
      </c>
      <c r="R32" s="24">
        <f t="shared" si="7"/>
        <v>66.417910447761201</v>
      </c>
      <c r="S32" s="25">
        <f t="shared" si="8"/>
        <v>173.9091605001276</v>
      </c>
      <c r="T32" s="24">
        <f t="shared" si="9"/>
        <v>28.24367088607595</v>
      </c>
      <c r="U32" s="26">
        <f t="shared" si="10"/>
        <v>39.416060126582281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390000</v>
      </c>
      <c r="C42" s="52">
        <f t="shared" si="13"/>
        <v>0</v>
      </c>
      <c r="D42" s="52">
        <f t="shared" si="13"/>
        <v>0</v>
      </c>
      <c r="E42" s="52">
        <f t="shared" si="13"/>
        <v>390000</v>
      </c>
      <c r="F42" s="53">
        <f t="shared" si="13"/>
        <v>390000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390000</v>
      </c>
      <c r="C43" s="43">
        <f t="shared" si="19"/>
        <v>0</v>
      </c>
      <c r="D43" s="43">
        <f t="shared" si="19"/>
        <v>0</v>
      </c>
      <c r="E43" s="43">
        <f t="shared" si="19"/>
        <v>390000</v>
      </c>
      <c r="F43" s="44">
        <f t="shared" si="19"/>
        <v>390000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290000</v>
      </c>
      <c r="C45" s="46"/>
      <c r="D45" s="46"/>
      <c r="E45" s="46">
        <f t="shared" si="21"/>
        <v>290000</v>
      </c>
      <c r="F45" s="47">
        <v>290000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94797000</v>
      </c>
      <c r="C58" s="43">
        <f t="shared" si="26"/>
        <v>0</v>
      </c>
      <c r="D58" s="43">
        <f t="shared" si="26"/>
        <v>0</v>
      </c>
      <c r="E58" s="43">
        <f t="shared" si="26"/>
        <v>94797000</v>
      </c>
      <c r="F58" s="44">
        <f t="shared" si="26"/>
        <v>94797000</v>
      </c>
      <c r="G58" s="45">
        <f t="shared" si="26"/>
        <v>73243000</v>
      </c>
      <c r="H58" s="44">
        <f t="shared" si="26"/>
        <v>13891000</v>
      </c>
      <c r="I58" s="45">
        <f t="shared" si="26"/>
        <v>10591046</v>
      </c>
      <c r="J58" s="44">
        <f t="shared" si="26"/>
        <v>4054000</v>
      </c>
      <c r="K58" s="45">
        <f t="shared" si="26"/>
        <v>6138866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17945000</v>
      </c>
      <c r="Q58" s="45">
        <f t="shared" si="26"/>
        <v>16729912</v>
      </c>
      <c r="R58" s="20">
        <f t="shared" si="14"/>
        <v>-70.815636023324458</v>
      </c>
      <c r="S58" s="21">
        <f t="shared" si="15"/>
        <v>-42.037207656354248</v>
      </c>
      <c r="T58" s="20">
        <f t="shared" si="16"/>
        <v>18.929923942740803</v>
      </c>
      <c r="U58" s="22">
        <f t="shared" si="17"/>
        <v>17.648144983491036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94797000</v>
      </c>
      <c r="C62" s="55">
        <f t="shared" si="30"/>
        <v>0</v>
      </c>
      <c r="D62" s="55">
        <f t="shared" si="30"/>
        <v>0</v>
      </c>
      <c r="E62" s="55">
        <f t="shared" si="30"/>
        <v>94797000</v>
      </c>
      <c r="F62" s="56">
        <f t="shared" si="30"/>
        <v>94797000</v>
      </c>
      <c r="G62" s="57">
        <f t="shared" si="30"/>
        <v>73243000</v>
      </c>
      <c r="H62" s="56">
        <f t="shared" si="30"/>
        <v>13891000</v>
      </c>
      <c r="I62" s="57">
        <f t="shared" si="30"/>
        <v>10591046</v>
      </c>
      <c r="J62" s="56">
        <f t="shared" si="30"/>
        <v>4054000</v>
      </c>
      <c r="K62" s="57">
        <f t="shared" si="30"/>
        <v>6138866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17945000</v>
      </c>
      <c r="Q62" s="57">
        <f t="shared" si="30"/>
        <v>16729912</v>
      </c>
      <c r="R62" s="38">
        <f t="shared" si="14"/>
        <v>-70.815636023324458</v>
      </c>
      <c r="S62" s="39">
        <f t="shared" si="15"/>
        <v>-42.037207656354248</v>
      </c>
      <c r="T62" s="38">
        <f t="shared" si="16"/>
        <v>18.929923942740803</v>
      </c>
      <c r="U62" s="39">
        <f t="shared" si="17"/>
        <v>17.648144983491036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52065000</v>
      </c>
      <c r="C8" s="40">
        <f t="shared" si="0"/>
        <v>0</v>
      </c>
      <c r="D8" s="40">
        <f t="shared" si="0"/>
        <v>0</v>
      </c>
      <c r="E8" s="40">
        <f t="shared" si="0"/>
        <v>52065000</v>
      </c>
      <c r="F8" s="41">
        <f t="shared" si="0"/>
        <v>52065000</v>
      </c>
      <c r="G8" s="42">
        <f t="shared" si="0"/>
        <v>31484000</v>
      </c>
      <c r="H8" s="41">
        <f t="shared" si="0"/>
        <v>7436000</v>
      </c>
      <c r="I8" s="42">
        <f t="shared" si="0"/>
        <v>5992737</v>
      </c>
      <c r="J8" s="41">
        <f t="shared" si="0"/>
        <v>7513000</v>
      </c>
      <c r="K8" s="42">
        <f t="shared" si="0"/>
        <v>7103936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14949000</v>
      </c>
      <c r="Q8" s="42">
        <f t="shared" si="0"/>
        <v>13096673</v>
      </c>
      <c r="R8" s="16">
        <f>IF(($H8       =0),0,((($J8       -$H8       )/$H8       )*100))</f>
        <v>1.0355029585798818</v>
      </c>
      <c r="S8" s="17">
        <f>IF(($I8       =0),0,((($K8       -$I8       )/$I8       )*100))</f>
        <v>18.542428943569526</v>
      </c>
      <c r="T8" s="16">
        <f>IF(($E8       =0),0,(($P8       /$E8       )*100))</f>
        <v>28.71218668971478</v>
      </c>
      <c r="U8" s="18">
        <f>IF(($E8       =0),0,(($Q8       /$E8       )*100))</f>
        <v>25.154466532219345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49092000</v>
      </c>
      <c r="C9" s="43">
        <f t="shared" si="2"/>
        <v>0</v>
      </c>
      <c r="D9" s="43">
        <f t="shared" si="2"/>
        <v>0</v>
      </c>
      <c r="E9" s="43">
        <f t="shared" si="2"/>
        <v>49092000</v>
      </c>
      <c r="F9" s="44">
        <f t="shared" si="2"/>
        <v>49092000</v>
      </c>
      <c r="G9" s="45">
        <f t="shared" si="2"/>
        <v>28863000</v>
      </c>
      <c r="H9" s="44">
        <f t="shared" si="2"/>
        <v>6792000</v>
      </c>
      <c r="I9" s="45">
        <f t="shared" si="2"/>
        <v>5249737</v>
      </c>
      <c r="J9" s="44">
        <f t="shared" si="2"/>
        <v>6938000</v>
      </c>
      <c r="K9" s="45">
        <f t="shared" si="2"/>
        <v>6458186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13730000</v>
      </c>
      <c r="Q9" s="45">
        <f t="shared" si="2"/>
        <v>11707923</v>
      </c>
      <c r="R9" s="20">
        <f>IF(($H9       =0),0,((($J9       -$H9       )/$H9       )*100))</f>
        <v>2.1495877502944643</v>
      </c>
      <c r="S9" s="21">
        <f>IF(($I9       =0),0,((($K9       -$I9       )/$I9       )*100))</f>
        <v>23.019229344250959</v>
      </c>
      <c r="T9" s="20">
        <f>IF(($E9       =0),0,(($P9       /$E9       )*100))</f>
        <v>27.967897009696081</v>
      </c>
      <c r="U9" s="22">
        <f>IF(($E9       =0),0,(($Q9       /$E9       )*100))</f>
        <v>23.848942801271082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14959000</v>
      </c>
      <c r="C10" s="46"/>
      <c r="D10" s="46"/>
      <c r="E10" s="46">
        <f t="shared" ref="E10:E41" si="4">$B10      +$C10      +$D10</f>
        <v>14959000</v>
      </c>
      <c r="F10" s="47">
        <v>14959000</v>
      </c>
      <c r="G10" s="48">
        <v>9210000</v>
      </c>
      <c r="H10" s="47">
        <v>4078000</v>
      </c>
      <c r="I10" s="48">
        <v>3299169</v>
      </c>
      <c r="J10" s="47">
        <v>1964000</v>
      </c>
      <c r="K10" s="48">
        <v>2104835</v>
      </c>
      <c r="L10" s="47"/>
      <c r="M10" s="48"/>
      <c r="N10" s="47"/>
      <c r="O10" s="48"/>
      <c r="P10" s="47">
        <f t="shared" ref="P10:P41" si="5">$H10      +$J10      +$L10      +$N10</f>
        <v>6042000</v>
      </c>
      <c r="Q10" s="48">
        <f t="shared" ref="Q10:Q41" si="6">$I10      +$K10      +$M10      +$O10</f>
        <v>5404004</v>
      </c>
      <c r="R10" s="24">
        <f t="shared" ref="R10:R41" si="7">IF(($H10      =0),0,((($J10      -$H10      )/$H10      )*100))</f>
        <v>-51.839136831780287</v>
      </c>
      <c r="S10" s="25">
        <f t="shared" ref="S10:S41" si="8">IF(($I10      =0),0,((($K10      -$I10      )/$I10      )*100))</f>
        <v>-36.20105547790974</v>
      </c>
      <c r="T10" s="24">
        <f t="shared" ref="T10:T41" si="9">IF(($E10      =0),0,(($P10      /$E10      )*100))</f>
        <v>40.390400427836084</v>
      </c>
      <c r="U10" s="26">
        <f t="shared" ref="U10:U41" si="10">IF(($E10      =0),0,(($Q10      /$E10      )*100))</f>
        <v>36.125436192258839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34133000</v>
      </c>
      <c r="C23" s="46"/>
      <c r="D23" s="46"/>
      <c r="E23" s="46">
        <f t="shared" si="4"/>
        <v>34133000</v>
      </c>
      <c r="F23" s="47">
        <v>34133000</v>
      </c>
      <c r="G23" s="48">
        <v>19653000</v>
      </c>
      <c r="H23" s="47">
        <v>2714000</v>
      </c>
      <c r="I23" s="48">
        <v>1950568</v>
      </c>
      <c r="J23" s="47">
        <v>4974000</v>
      </c>
      <c r="K23" s="48">
        <v>4353351</v>
      </c>
      <c r="L23" s="47"/>
      <c r="M23" s="48"/>
      <c r="N23" s="47"/>
      <c r="O23" s="48"/>
      <c r="P23" s="47">
        <f t="shared" si="5"/>
        <v>7688000</v>
      </c>
      <c r="Q23" s="48">
        <f t="shared" si="6"/>
        <v>6303919</v>
      </c>
      <c r="R23" s="24">
        <f t="shared" si="7"/>
        <v>83.271923360353711</v>
      </c>
      <c r="S23" s="25">
        <f t="shared" si="8"/>
        <v>123.18375980739968</v>
      </c>
      <c r="T23" s="24">
        <f t="shared" si="9"/>
        <v>22.523657457592357</v>
      </c>
      <c r="U23" s="26">
        <f t="shared" si="10"/>
        <v>18.468693053643101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2973000</v>
      </c>
      <c r="C27" s="43">
        <f t="shared" si="11"/>
        <v>0</v>
      </c>
      <c r="D27" s="43">
        <f t="shared" si="11"/>
        <v>0</v>
      </c>
      <c r="E27" s="43">
        <f t="shared" si="11"/>
        <v>2973000</v>
      </c>
      <c r="F27" s="44">
        <f t="shared" si="11"/>
        <v>2973000</v>
      </c>
      <c r="G27" s="45">
        <f t="shared" si="11"/>
        <v>2621000</v>
      </c>
      <c r="H27" s="44">
        <f t="shared" si="11"/>
        <v>644000</v>
      </c>
      <c r="I27" s="45">
        <f t="shared" si="11"/>
        <v>743000</v>
      </c>
      <c r="J27" s="44">
        <f t="shared" si="11"/>
        <v>575000</v>
      </c>
      <c r="K27" s="45">
        <f t="shared" si="11"/>
        <v>645750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1219000</v>
      </c>
      <c r="Q27" s="45">
        <f t="shared" si="11"/>
        <v>1388750</v>
      </c>
      <c r="R27" s="20">
        <f t="shared" si="7"/>
        <v>-10.714285714285714</v>
      </c>
      <c r="S27" s="21">
        <f t="shared" si="8"/>
        <v>-13.088829071332436</v>
      </c>
      <c r="T27" s="20">
        <f t="shared" si="9"/>
        <v>41.002354524049785</v>
      </c>
      <c r="U27" s="22">
        <f t="shared" si="10"/>
        <v>46.712075344769595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1800000</v>
      </c>
      <c r="C30" s="46"/>
      <c r="D30" s="46"/>
      <c r="E30" s="46">
        <f t="shared" si="4"/>
        <v>1800000</v>
      </c>
      <c r="F30" s="47">
        <v>1800000</v>
      </c>
      <c r="G30" s="48">
        <v>1800000</v>
      </c>
      <c r="H30" s="47">
        <v>499000</v>
      </c>
      <c r="I30" s="48">
        <v>450000</v>
      </c>
      <c r="J30" s="47">
        <v>399000</v>
      </c>
      <c r="K30" s="48">
        <v>450000</v>
      </c>
      <c r="L30" s="47"/>
      <c r="M30" s="48"/>
      <c r="N30" s="47"/>
      <c r="O30" s="48"/>
      <c r="P30" s="47">
        <f t="shared" si="5"/>
        <v>898000</v>
      </c>
      <c r="Q30" s="48">
        <f t="shared" si="6"/>
        <v>900000</v>
      </c>
      <c r="R30" s="24">
        <f t="shared" si="7"/>
        <v>-20.040080160320642</v>
      </c>
      <c r="S30" s="25">
        <f t="shared" si="8"/>
        <v>0</v>
      </c>
      <c r="T30" s="24">
        <f t="shared" si="9"/>
        <v>49.888888888888886</v>
      </c>
      <c r="U30" s="26">
        <f t="shared" si="10"/>
        <v>50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1173000</v>
      </c>
      <c r="C32" s="46"/>
      <c r="D32" s="46"/>
      <c r="E32" s="46">
        <f t="shared" si="4"/>
        <v>1173000</v>
      </c>
      <c r="F32" s="47">
        <v>1173000</v>
      </c>
      <c r="G32" s="48">
        <v>821000</v>
      </c>
      <c r="H32" s="47">
        <v>145000</v>
      </c>
      <c r="I32" s="48">
        <v>293000</v>
      </c>
      <c r="J32" s="47">
        <v>176000</v>
      </c>
      <c r="K32" s="48">
        <v>195750</v>
      </c>
      <c r="L32" s="47"/>
      <c r="M32" s="48"/>
      <c r="N32" s="47"/>
      <c r="O32" s="48"/>
      <c r="P32" s="47">
        <f t="shared" si="5"/>
        <v>321000</v>
      </c>
      <c r="Q32" s="48">
        <f t="shared" si="6"/>
        <v>488750</v>
      </c>
      <c r="R32" s="24">
        <f t="shared" si="7"/>
        <v>21.379310344827587</v>
      </c>
      <c r="S32" s="25">
        <f t="shared" si="8"/>
        <v>-33.191126279863482</v>
      </c>
      <c r="T32" s="24">
        <f t="shared" si="9"/>
        <v>27.365728900255753</v>
      </c>
      <c r="U32" s="26">
        <f t="shared" si="10"/>
        <v>41.666666666666671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52065000</v>
      </c>
      <c r="C58" s="43">
        <f t="shared" si="26"/>
        <v>0</v>
      </c>
      <c r="D58" s="43">
        <f t="shared" si="26"/>
        <v>0</v>
      </c>
      <c r="E58" s="43">
        <f t="shared" si="26"/>
        <v>52065000</v>
      </c>
      <c r="F58" s="44">
        <f t="shared" si="26"/>
        <v>52065000</v>
      </c>
      <c r="G58" s="45">
        <f t="shared" si="26"/>
        <v>31484000</v>
      </c>
      <c r="H58" s="44">
        <f t="shared" si="26"/>
        <v>7436000</v>
      </c>
      <c r="I58" s="45">
        <f t="shared" si="26"/>
        <v>5992737</v>
      </c>
      <c r="J58" s="44">
        <f t="shared" si="26"/>
        <v>7513000</v>
      </c>
      <c r="K58" s="45">
        <f t="shared" si="26"/>
        <v>7103936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14949000</v>
      </c>
      <c r="Q58" s="45">
        <f t="shared" si="26"/>
        <v>13096673</v>
      </c>
      <c r="R58" s="20">
        <f t="shared" si="14"/>
        <v>1.0355029585798818</v>
      </c>
      <c r="S58" s="21">
        <f t="shared" si="15"/>
        <v>18.542428943569526</v>
      </c>
      <c r="T58" s="20">
        <f t="shared" si="16"/>
        <v>28.71218668971478</v>
      </c>
      <c r="U58" s="22">
        <f t="shared" si="17"/>
        <v>25.154466532219345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52065000</v>
      </c>
      <c r="C62" s="55">
        <f t="shared" si="30"/>
        <v>0</v>
      </c>
      <c r="D62" s="55">
        <f t="shared" si="30"/>
        <v>0</v>
      </c>
      <c r="E62" s="55">
        <f t="shared" si="30"/>
        <v>52065000</v>
      </c>
      <c r="F62" s="56">
        <f t="shared" si="30"/>
        <v>52065000</v>
      </c>
      <c r="G62" s="57">
        <f t="shared" si="30"/>
        <v>31484000</v>
      </c>
      <c r="H62" s="56">
        <f t="shared" si="30"/>
        <v>7436000</v>
      </c>
      <c r="I62" s="57">
        <f t="shared" si="30"/>
        <v>5992737</v>
      </c>
      <c r="J62" s="56">
        <f t="shared" si="30"/>
        <v>7513000</v>
      </c>
      <c r="K62" s="57">
        <f t="shared" si="30"/>
        <v>7103936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14949000</v>
      </c>
      <c r="Q62" s="57">
        <f t="shared" si="30"/>
        <v>13096673</v>
      </c>
      <c r="R62" s="38">
        <f t="shared" si="14"/>
        <v>1.0355029585798818</v>
      </c>
      <c r="S62" s="39">
        <f t="shared" si="15"/>
        <v>18.542428943569526</v>
      </c>
      <c r="T62" s="38">
        <f t="shared" si="16"/>
        <v>28.71218668971478</v>
      </c>
      <c r="U62" s="39">
        <f t="shared" si="17"/>
        <v>25.154466532219345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21385000</v>
      </c>
      <c r="G8" s="42">
        <f t="shared" si="0"/>
        <v>13263000</v>
      </c>
      <c r="H8" s="41">
        <f t="shared" si="0"/>
        <v>5604000</v>
      </c>
      <c r="I8" s="42">
        <f t="shared" si="0"/>
        <v>5081318</v>
      </c>
      <c r="J8" s="41">
        <f t="shared" si="0"/>
        <v>1962000</v>
      </c>
      <c r="K8" s="42">
        <f t="shared" si="0"/>
        <v>2938262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7566000</v>
      </c>
      <c r="Q8" s="42">
        <f t="shared" si="0"/>
        <v>8019580</v>
      </c>
      <c r="R8" s="16">
        <f>IF(($H8       =0),0,((($J8       -$H8       )/$H8       )*100))</f>
        <v>-64.989293361884364</v>
      </c>
      <c r="S8" s="17">
        <f>IF(($I8       =0),0,((($K8       -$I8       )/$I8       )*100))</f>
        <v>-42.17519942660546</v>
      </c>
      <c r="T8" s="16">
        <f>IF(($E8       =0),0,(($P8       /$E8       )*100))</f>
        <v>35.379939209726444</v>
      </c>
      <c r="U8" s="18">
        <f>IF(($E8       =0),0,(($Q8       /$E8       )*100))</f>
        <v>37.500958615852234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18587000</v>
      </c>
      <c r="C9" s="43">
        <f t="shared" si="2"/>
        <v>0</v>
      </c>
      <c r="D9" s="43">
        <f t="shared" si="2"/>
        <v>0</v>
      </c>
      <c r="E9" s="43">
        <f t="shared" si="2"/>
        <v>18587000</v>
      </c>
      <c r="F9" s="44">
        <f t="shared" si="2"/>
        <v>18587000</v>
      </c>
      <c r="G9" s="45">
        <f t="shared" si="2"/>
        <v>11288000</v>
      </c>
      <c r="H9" s="44">
        <f t="shared" si="2"/>
        <v>5396000</v>
      </c>
      <c r="I9" s="45">
        <f t="shared" si="2"/>
        <v>4191004</v>
      </c>
      <c r="J9" s="44">
        <f t="shared" si="2"/>
        <v>1029000</v>
      </c>
      <c r="K9" s="45">
        <f t="shared" si="2"/>
        <v>2057594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6425000</v>
      </c>
      <c r="Q9" s="45">
        <f t="shared" si="2"/>
        <v>6248598</v>
      </c>
      <c r="R9" s="20">
        <f>IF(($H9       =0),0,((($J9       -$H9       )/$H9       )*100))</f>
        <v>-80.930318754633063</v>
      </c>
      <c r="S9" s="21">
        <f>IF(($I9       =0),0,((($K9       -$I9       )/$I9       )*100))</f>
        <v>-50.904508800277924</v>
      </c>
      <c r="T9" s="20">
        <f>IF(($E9       =0),0,(($P9       /$E9       )*100))</f>
        <v>34.567170603109702</v>
      </c>
      <c r="U9" s="22">
        <f>IF(($E9       =0),0,(($Q9       /$E9       )*100))</f>
        <v>33.618109431322971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8097000</v>
      </c>
      <c r="C10" s="46"/>
      <c r="D10" s="46"/>
      <c r="E10" s="46">
        <f t="shared" ref="E10:E41" si="4">$B10      +$C10      +$D10</f>
        <v>8097000</v>
      </c>
      <c r="F10" s="47">
        <v>8097000</v>
      </c>
      <c r="G10" s="48">
        <v>4798000</v>
      </c>
      <c r="H10" s="47">
        <v>4938000</v>
      </c>
      <c r="I10" s="48">
        <v>3732844</v>
      </c>
      <c r="J10" s="47"/>
      <c r="K10" s="48">
        <v>1028816</v>
      </c>
      <c r="L10" s="47"/>
      <c r="M10" s="48"/>
      <c r="N10" s="47"/>
      <c r="O10" s="48"/>
      <c r="P10" s="47">
        <f t="shared" ref="P10:P41" si="5">$H10      +$J10      +$L10      +$N10</f>
        <v>4938000</v>
      </c>
      <c r="Q10" s="48">
        <f t="shared" ref="Q10:Q41" si="6">$I10      +$K10      +$M10      +$O10</f>
        <v>4761660</v>
      </c>
      <c r="R10" s="24">
        <f t="shared" ref="R10:R41" si="7">IF(($H10      =0),0,((($J10      -$H10      )/$H10      )*100))</f>
        <v>-100</v>
      </c>
      <c r="S10" s="25">
        <f t="shared" ref="S10:S41" si="8">IF(($I10      =0),0,((($K10      -$I10      )/$I10      )*100))</f>
        <v>-72.438816087680067</v>
      </c>
      <c r="T10" s="24">
        <f t="shared" ref="T10:T41" si="9">IF(($E10      =0),0,(($P10      /$E10      )*100))</f>
        <v>60.985550203779184</v>
      </c>
      <c r="U10" s="26">
        <f t="shared" ref="U10:U41" si="10">IF(($E10      =0),0,(($Q10      /$E10      )*100))</f>
        <v>58.807706557984439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490000</v>
      </c>
      <c r="C13" s="46"/>
      <c r="D13" s="46"/>
      <c r="E13" s="46">
        <f t="shared" si="4"/>
        <v>490000</v>
      </c>
      <c r="F13" s="47">
        <v>490000</v>
      </c>
      <c r="G13" s="48">
        <v>490000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6000000</v>
      </c>
      <c r="H23" s="47">
        <v>458000</v>
      </c>
      <c r="I23" s="48">
        <v>458160</v>
      </c>
      <c r="J23" s="47">
        <v>1029000</v>
      </c>
      <c r="K23" s="48">
        <v>1028778</v>
      </c>
      <c r="L23" s="47"/>
      <c r="M23" s="48"/>
      <c r="N23" s="47"/>
      <c r="O23" s="48"/>
      <c r="P23" s="47">
        <f t="shared" si="5"/>
        <v>1487000</v>
      </c>
      <c r="Q23" s="48">
        <f t="shared" si="6"/>
        <v>1486938</v>
      </c>
      <c r="R23" s="24">
        <f t="shared" si="7"/>
        <v>124.67248908296943</v>
      </c>
      <c r="S23" s="25">
        <f t="shared" si="8"/>
        <v>124.54557359874279</v>
      </c>
      <c r="T23" s="24">
        <f t="shared" si="9"/>
        <v>14.87</v>
      </c>
      <c r="U23" s="26">
        <f t="shared" si="10"/>
        <v>14.86938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2798000</v>
      </c>
      <c r="C27" s="43">
        <f t="shared" si="11"/>
        <v>0</v>
      </c>
      <c r="D27" s="43">
        <f t="shared" si="11"/>
        <v>0</v>
      </c>
      <c r="E27" s="43">
        <f t="shared" si="11"/>
        <v>2798000</v>
      </c>
      <c r="F27" s="44">
        <f t="shared" si="11"/>
        <v>2798000</v>
      </c>
      <c r="G27" s="45">
        <f t="shared" si="11"/>
        <v>1975000</v>
      </c>
      <c r="H27" s="44">
        <f t="shared" si="11"/>
        <v>208000</v>
      </c>
      <c r="I27" s="45">
        <f t="shared" si="11"/>
        <v>890314</v>
      </c>
      <c r="J27" s="44">
        <f t="shared" si="11"/>
        <v>933000</v>
      </c>
      <c r="K27" s="45">
        <f t="shared" si="11"/>
        <v>880668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1141000</v>
      </c>
      <c r="Q27" s="45">
        <f t="shared" si="11"/>
        <v>1770982</v>
      </c>
      <c r="R27" s="20">
        <f t="shared" si="7"/>
        <v>348.55769230769226</v>
      </c>
      <c r="S27" s="21">
        <f t="shared" si="8"/>
        <v>-1.0834379780616725</v>
      </c>
      <c r="T27" s="20">
        <f t="shared" si="9"/>
        <v>40.779127948534665</v>
      </c>
      <c r="U27" s="22">
        <f t="shared" si="10"/>
        <v>63.29456754824875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208000</v>
      </c>
      <c r="I30" s="48">
        <v>597520</v>
      </c>
      <c r="J30" s="47">
        <v>933000</v>
      </c>
      <c r="K30" s="48">
        <v>542153</v>
      </c>
      <c r="L30" s="47"/>
      <c r="M30" s="48"/>
      <c r="N30" s="47"/>
      <c r="O30" s="48"/>
      <c r="P30" s="47">
        <f t="shared" si="5"/>
        <v>1141000</v>
      </c>
      <c r="Q30" s="48">
        <f t="shared" si="6"/>
        <v>1139673</v>
      </c>
      <c r="R30" s="24">
        <f t="shared" si="7"/>
        <v>348.55769230769226</v>
      </c>
      <c r="S30" s="25">
        <f t="shared" si="8"/>
        <v>-9.266133351184898</v>
      </c>
      <c r="T30" s="24">
        <f t="shared" si="9"/>
        <v>67.117647058823522</v>
      </c>
      <c r="U30" s="26">
        <f t="shared" si="10"/>
        <v>67.039588235294119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1098000</v>
      </c>
      <c r="C32" s="46"/>
      <c r="D32" s="46"/>
      <c r="E32" s="46">
        <f t="shared" si="4"/>
        <v>1098000</v>
      </c>
      <c r="F32" s="47">
        <v>1098000</v>
      </c>
      <c r="G32" s="48">
        <v>275000</v>
      </c>
      <c r="H32" s="47"/>
      <c r="I32" s="48">
        <v>292794</v>
      </c>
      <c r="J32" s="47"/>
      <c r="K32" s="48">
        <v>338515</v>
      </c>
      <c r="L32" s="47"/>
      <c r="M32" s="48"/>
      <c r="N32" s="47"/>
      <c r="O32" s="48"/>
      <c r="P32" s="47">
        <f t="shared" si="5"/>
        <v>0</v>
      </c>
      <c r="Q32" s="48">
        <f t="shared" si="6"/>
        <v>631309</v>
      </c>
      <c r="R32" s="24">
        <f t="shared" si="7"/>
        <v>0</v>
      </c>
      <c r="S32" s="25">
        <f t="shared" si="8"/>
        <v>15.615415616440229</v>
      </c>
      <c r="T32" s="24">
        <f t="shared" si="9"/>
        <v>0</v>
      </c>
      <c r="U32" s="26">
        <f t="shared" si="10"/>
        <v>57.496265938069214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21385000</v>
      </c>
      <c r="G58" s="45">
        <f t="shared" si="26"/>
        <v>13263000</v>
      </c>
      <c r="H58" s="44">
        <f t="shared" si="26"/>
        <v>5604000</v>
      </c>
      <c r="I58" s="45">
        <f t="shared" si="26"/>
        <v>5081318</v>
      </c>
      <c r="J58" s="44">
        <f t="shared" si="26"/>
        <v>1962000</v>
      </c>
      <c r="K58" s="45">
        <f t="shared" si="26"/>
        <v>2938262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7566000</v>
      </c>
      <c r="Q58" s="45">
        <f t="shared" si="26"/>
        <v>8019580</v>
      </c>
      <c r="R58" s="20">
        <f t="shared" si="14"/>
        <v>-64.989293361884364</v>
      </c>
      <c r="S58" s="21">
        <f t="shared" si="15"/>
        <v>-42.17519942660546</v>
      </c>
      <c r="T58" s="20">
        <f t="shared" si="16"/>
        <v>35.379939209726444</v>
      </c>
      <c r="U58" s="22">
        <f t="shared" si="17"/>
        <v>37.500958615852234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>
        <f t="shared" si="30"/>
        <v>21385000</v>
      </c>
      <c r="F62" s="56">
        <f t="shared" si="30"/>
        <v>21385000</v>
      </c>
      <c r="G62" s="57">
        <f t="shared" si="30"/>
        <v>13263000</v>
      </c>
      <c r="H62" s="56">
        <f t="shared" si="30"/>
        <v>5604000</v>
      </c>
      <c r="I62" s="57">
        <f t="shared" si="30"/>
        <v>5081318</v>
      </c>
      <c r="J62" s="56">
        <f t="shared" si="30"/>
        <v>1962000</v>
      </c>
      <c r="K62" s="57">
        <f t="shared" si="30"/>
        <v>2938262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7566000</v>
      </c>
      <c r="Q62" s="57">
        <f t="shared" si="30"/>
        <v>8019580</v>
      </c>
      <c r="R62" s="38">
        <f t="shared" si="14"/>
        <v>-64.989293361884364</v>
      </c>
      <c r="S62" s="39">
        <f t="shared" si="15"/>
        <v>-42.17519942660546</v>
      </c>
      <c r="T62" s="38">
        <f t="shared" si="16"/>
        <v>35.379939209726444</v>
      </c>
      <c r="U62" s="39">
        <f t="shared" si="17"/>
        <v>37.500958615852234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344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19406000</v>
      </c>
      <c r="C8" s="40">
        <f t="shared" si="0"/>
        <v>0</v>
      </c>
      <c r="D8" s="40">
        <f t="shared" si="0"/>
        <v>0</v>
      </c>
      <c r="E8" s="40">
        <f t="shared" si="0"/>
        <v>19406000</v>
      </c>
      <c r="F8" s="41">
        <f t="shared" si="0"/>
        <v>19406000</v>
      </c>
      <c r="G8" s="42">
        <f t="shared" si="0"/>
        <v>13728000</v>
      </c>
      <c r="H8" s="41">
        <f t="shared" si="0"/>
        <v>1674000</v>
      </c>
      <c r="I8" s="42">
        <f t="shared" si="0"/>
        <v>2744671</v>
      </c>
      <c r="J8" s="41">
        <f t="shared" si="0"/>
        <v>8000000</v>
      </c>
      <c r="K8" s="42">
        <f t="shared" si="0"/>
        <v>6730958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9674000</v>
      </c>
      <c r="Q8" s="42">
        <f t="shared" si="0"/>
        <v>9475629</v>
      </c>
      <c r="R8" s="16">
        <f>IF(($H8       =0),0,((($J8       -$H8       )/$H8       )*100))</f>
        <v>377.89725209080046</v>
      </c>
      <c r="S8" s="17">
        <f>IF(($I8       =0),0,((($K8       -$I8       )/$I8       )*100))</f>
        <v>145.23733445647949</v>
      </c>
      <c r="T8" s="16">
        <f>IF(($E8       =0),0,(($P8       /$E8       )*100))</f>
        <v>49.850561681954034</v>
      </c>
      <c r="U8" s="18">
        <f>IF(($E8       =0),0,(($Q8       /$E8       )*100))</f>
        <v>48.828346903019685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15849000</v>
      </c>
      <c r="C9" s="43">
        <f t="shared" si="2"/>
        <v>0</v>
      </c>
      <c r="D9" s="43">
        <f t="shared" si="2"/>
        <v>0</v>
      </c>
      <c r="E9" s="43">
        <f t="shared" si="2"/>
        <v>15849000</v>
      </c>
      <c r="F9" s="44">
        <f t="shared" si="2"/>
        <v>15849000</v>
      </c>
      <c r="G9" s="45">
        <f t="shared" si="2"/>
        <v>10583000</v>
      </c>
      <c r="H9" s="44">
        <f t="shared" si="2"/>
        <v>1377000</v>
      </c>
      <c r="I9" s="45">
        <f t="shared" si="2"/>
        <v>1873391</v>
      </c>
      <c r="J9" s="44">
        <f t="shared" si="2"/>
        <v>5538000</v>
      </c>
      <c r="K9" s="45">
        <f t="shared" si="2"/>
        <v>5552063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6915000</v>
      </c>
      <c r="Q9" s="45">
        <f t="shared" si="2"/>
        <v>7425454</v>
      </c>
      <c r="R9" s="20">
        <f>IF(($H9       =0),0,((($J9       -$H9       )/$H9       )*100))</f>
        <v>302.17864923747277</v>
      </c>
      <c r="S9" s="21">
        <f>IF(($I9       =0),0,((($K9       -$I9       )/$I9       )*100))</f>
        <v>196.36434679145998</v>
      </c>
      <c r="T9" s="20">
        <f>IF(($E9       =0),0,(($P9       /$E9       )*100))</f>
        <v>43.630512966117735</v>
      </c>
      <c r="U9" s="22">
        <f>IF(($E9       =0),0,(($Q9       /$E9       )*100))</f>
        <v>46.85124613540286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15849000</v>
      </c>
      <c r="C10" s="46"/>
      <c r="D10" s="46"/>
      <c r="E10" s="46">
        <f t="shared" ref="E10:E41" si="4">$B10      +$C10      +$D10</f>
        <v>15849000</v>
      </c>
      <c r="F10" s="47">
        <v>15849000</v>
      </c>
      <c r="G10" s="48">
        <v>10583000</v>
      </c>
      <c r="H10" s="47">
        <v>1377000</v>
      </c>
      <c r="I10" s="48">
        <v>1873391</v>
      </c>
      <c r="J10" s="47">
        <v>5538000</v>
      </c>
      <c r="K10" s="48">
        <v>5552063</v>
      </c>
      <c r="L10" s="47"/>
      <c r="M10" s="48"/>
      <c r="N10" s="47"/>
      <c r="O10" s="48"/>
      <c r="P10" s="47">
        <f t="shared" ref="P10:P41" si="5">$H10      +$J10      +$L10      +$N10</f>
        <v>6915000</v>
      </c>
      <c r="Q10" s="48">
        <f t="shared" ref="Q10:Q41" si="6">$I10      +$K10      +$M10      +$O10</f>
        <v>7425454</v>
      </c>
      <c r="R10" s="24">
        <f t="shared" ref="R10:R41" si="7">IF(($H10      =0),0,((($J10      -$H10      )/$H10      )*100))</f>
        <v>302.17864923747277</v>
      </c>
      <c r="S10" s="25">
        <f t="shared" ref="S10:S41" si="8">IF(($I10      =0),0,((($K10      -$I10      )/$I10      )*100))</f>
        <v>196.36434679145998</v>
      </c>
      <c r="T10" s="24">
        <f t="shared" ref="T10:T41" si="9">IF(($E10      =0),0,(($P10      /$E10      )*100))</f>
        <v>43.630512966117735</v>
      </c>
      <c r="U10" s="26">
        <f t="shared" ref="U10:U41" si="10">IF(($E10      =0),0,(($Q10      /$E10      )*100))</f>
        <v>46.85124613540286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3557000</v>
      </c>
      <c r="C27" s="43">
        <f t="shared" si="11"/>
        <v>0</v>
      </c>
      <c r="D27" s="43">
        <f t="shared" si="11"/>
        <v>0</v>
      </c>
      <c r="E27" s="43">
        <f t="shared" si="11"/>
        <v>3557000</v>
      </c>
      <c r="F27" s="44">
        <f t="shared" si="11"/>
        <v>3557000</v>
      </c>
      <c r="G27" s="45">
        <f t="shared" si="11"/>
        <v>3145000</v>
      </c>
      <c r="H27" s="44">
        <f t="shared" si="11"/>
        <v>297000</v>
      </c>
      <c r="I27" s="45">
        <f t="shared" si="11"/>
        <v>871280</v>
      </c>
      <c r="J27" s="44">
        <f t="shared" si="11"/>
        <v>2462000</v>
      </c>
      <c r="K27" s="45">
        <f t="shared" si="11"/>
        <v>1178895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2759000</v>
      </c>
      <c r="Q27" s="45">
        <f t="shared" si="11"/>
        <v>2050175</v>
      </c>
      <c r="R27" s="20">
        <f t="shared" si="7"/>
        <v>728.95622895622898</v>
      </c>
      <c r="S27" s="21">
        <f t="shared" si="8"/>
        <v>35.306101368102105</v>
      </c>
      <c r="T27" s="20">
        <f t="shared" si="9"/>
        <v>77.565364070846215</v>
      </c>
      <c r="U27" s="22">
        <f t="shared" si="10"/>
        <v>57.637756536407082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2185000</v>
      </c>
      <c r="C30" s="46"/>
      <c r="D30" s="46"/>
      <c r="E30" s="46">
        <f t="shared" si="4"/>
        <v>2185000</v>
      </c>
      <c r="F30" s="47">
        <v>2185000</v>
      </c>
      <c r="G30" s="48">
        <v>2185000</v>
      </c>
      <c r="H30" s="47">
        <v>104000</v>
      </c>
      <c r="I30" s="48">
        <v>489533</v>
      </c>
      <c r="J30" s="47">
        <v>2081000</v>
      </c>
      <c r="K30" s="48">
        <v>800304</v>
      </c>
      <c r="L30" s="47"/>
      <c r="M30" s="48"/>
      <c r="N30" s="47"/>
      <c r="O30" s="48"/>
      <c r="P30" s="47">
        <f t="shared" si="5"/>
        <v>2185000</v>
      </c>
      <c r="Q30" s="48">
        <f t="shared" si="6"/>
        <v>1289837</v>
      </c>
      <c r="R30" s="24">
        <f t="shared" si="7"/>
        <v>1900.9615384615383</v>
      </c>
      <c r="S30" s="25">
        <f t="shared" si="8"/>
        <v>63.483156395993731</v>
      </c>
      <c r="T30" s="24">
        <f t="shared" si="9"/>
        <v>100</v>
      </c>
      <c r="U30" s="26">
        <f t="shared" si="10"/>
        <v>59.031441647597248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1372000</v>
      </c>
      <c r="C32" s="46"/>
      <c r="D32" s="46"/>
      <c r="E32" s="46">
        <f t="shared" si="4"/>
        <v>1372000</v>
      </c>
      <c r="F32" s="47">
        <v>1372000</v>
      </c>
      <c r="G32" s="48">
        <v>960000</v>
      </c>
      <c r="H32" s="47">
        <v>193000</v>
      </c>
      <c r="I32" s="48">
        <v>381747</v>
      </c>
      <c r="J32" s="47">
        <v>381000</v>
      </c>
      <c r="K32" s="48">
        <v>378591</v>
      </c>
      <c r="L32" s="47"/>
      <c r="M32" s="48"/>
      <c r="N32" s="47"/>
      <c r="O32" s="48"/>
      <c r="P32" s="47">
        <f t="shared" si="5"/>
        <v>574000</v>
      </c>
      <c r="Q32" s="48">
        <f t="shared" si="6"/>
        <v>760338</v>
      </c>
      <c r="R32" s="24">
        <f t="shared" si="7"/>
        <v>97.409326424870471</v>
      </c>
      <c r="S32" s="25">
        <f t="shared" si="8"/>
        <v>-0.82672555383539359</v>
      </c>
      <c r="T32" s="24">
        <f t="shared" si="9"/>
        <v>41.836734693877553</v>
      </c>
      <c r="U32" s="26">
        <f t="shared" si="10"/>
        <v>55.418221574344031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19406000</v>
      </c>
      <c r="C58" s="43">
        <f t="shared" si="26"/>
        <v>0</v>
      </c>
      <c r="D58" s="43">
        <f t="shared" si="26"/>
        <v>0</v>
      </c>
      <c r="E58" s="43">
        <f t="shared" si="26"/>
        <v>19406000</v>
      </c>
      <c r="F58" s="44">
        <f t="shared" si="26"/>
        <v>19406000</v>
      </c>
      <c r="G58" s="45">
        <f t="shared" si="26"/>
        <v>13728000</v>
      </c>
      <c r="H58" s="44">
        <f t="shared" si="26"/>
        <v>1674000</v>
      </c>
      <c r="I58" s="45">
        <f t="shared" si="26"/>
        <v>2744671</v>
      </c>
      <c r="J58" s="44">
        <f t="shared" si="26"/>
        <v>8000000</v>
      </c>
      <c r="K58" s="45">
        <f t="shared" si="26"/>
        <v>6730958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9674000</v>
      </c>
      <c r="Q58" s="45">
        <f t="shared" si="26"/>
        <v>9475629</v>
      </c>
      <c r="R58" s="20">
        <f t="shared" si="14"/>
        <v>377.89725209080046</v>
      </c>
      <c r="S58" s="21">
        <f t="shared" si="15"/>
        <v>145.23733445647949</v>
      </c>
      <c r="T58" s="20">
        <f t="shared" si="16"/>
        <v>49.850561681954034</v>
      </c>
      <c r="U58" s="22">
        <f t="shared" si="17"/>
        <v>48.828346903019685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19406000</v>
      </c>
      <c r="C62" s="55">
        <f t="shared" si="30"/>
        <v>0</v>
      </c>
      <c r="D62" s="55">
        <f t="shared" si="30"/>
        <v>0</v>
      </c>
      <c r="E62" s="55">
        <f t="shared" si="30"/>
        <v>19406000</v>
      </c>
      <c r="F62" s="56">
        <f t="shared" si="30"/>
        <v>19406000</v>
      </c>
      <c r="G62" s="57">
        <f t="shared" si="30"/>
        <v>13728000</v>
      </c>
      <c r="H62" s="56">
        <f t="shared" si="30"/>
        <v>1674000</v>
      </c>
      <c r="I62" s="57">
        <f t="shared" si="30"/>
        <v>2744671</v>
      </c>
      <c r="J62" s="56">
        <f t="shared" si="30"/>
        <v>8000000</v>
      </c>
      <c r="K62" s="57">
        <f t="shared" si="30"/>
        <v>6730958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9674000</v>
      </c>
      <c r="Q62" s="57">
        <f t="shared" si="30"/>
        <v>9475629</v>
      </c>
      <c r="R62" s="38">
        <f t="shared" si="14"/>
        <v>377.89725209080046</v>
      </c>
      <c r="S62" s="39">
        <f t="shared" si="15"/>
        <v>145.23733445647949</v>
      </c>
      <c r="T62" s="38">
        <f t="shared" si="16"/>
        <v>49.850561681954034</v>
      </c>
      <c r="U62" s="39">
        <f t="shared" si="17"/>
        <v>48.828346903019685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5435000</v>
      </c>
      <c r="C8" s="40">
        <f t="shared" si="0"/>
        <v>0</v>
      </c>
      <c r="D8" s="40">
        <f t="shared" si="0"/>
        <v>0</v>
      </c>
      <c r="E8" s="40">
        <f t="shared" si="0"/>
        <v>5435000</v>
      </c>
      <c r="F8" s="41">
        <f t="shared" si="0"/>
        <v>5435000</v>
      </c>
      <c r="G8" s="42">
        <f t="shared" si="0"/>
        <v>4104000</v>
      </c>
      <c r="H8" s="41">
        <f t="shared" si="0"/>
        <v>917000</v>
      </c>
      <c r="I8" s="42">
        <f t="shared" si="0"/>
        <v>866198</v>
      </c>
      <c r="J8" s="41">
        <f t="shared" si="0"/>
        <v>2305000</v>
      </c>
      <c r="K8" s="42">
        <f t="shared" si="0"/>
        <v>100132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3222000</v>
      </c>
      <c r="Q8" s="42">
        <f t="shared" si="0"/>
        <v>966330</v>
      </c>
      <c r="R8" s="16">
        <f>IF(($H8       =0),0,((($J8       -$H8       )/$H8       )*100))</f>
        <v>151.36314067611778</v>
      </c>
      <c r="S8" s="17">
        <f>IF(($I8       =0),0,((($K8       -$I8       )/$I8       )*100))</f>
        <v>-88.440056430515895</v>
      </c>
      <c r="T8" s="16">
        <f>IF(($E8       =0),0,(($P8       /$E8       )*100))</f>
        <v>59.282428702851888</v>
      </c>
      <c r="U8" s="18">
        <f>IF(($E8       =0),0,(($Q8       /$E8       )*100))</f>
        <v>17.77976080956762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2341000</v>
      </c>
      <c r="C9" s="43">
        <f t="shared" si="2"/>
        <v>0</v>
      </c>
      <c r="D9" s="43">
        <f t="shared" si="2"/>
        <v>0</v>
      </c>
      <c r="E9" s="43">
        <f t="shared" si="2"/>
        <v>2341000</v>
      </c>
      <c r="F9" s="44">
        <f t="shared" si="2"/>
        <v>2341000</v>
      </c>
      <c r="G9" s="45">
        <f t="shared" si="2"/>
        <v>1639000</v>
      </c>
      <c r="H9" s="44">
        <f t="shared" si="2"/>
        <v>340000</v>
      </c>
      <c r="I9" s="45">
        <f t="shared" si="2"/>
        <v>340064</v>
      </c>
      <c r="J9" s="44">
        <f t="shared" si="2"/>
        <v>720000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1060000</v>
      </c>
      <c r="Q9" s="45">
        <f t="shared" si="2"/>
        <v>340064</v>
      </c>
      <c r="R9" s="20">
        <f>IF(($H9       =0),0,((($J9       -$H9       )/$H9       )*100))</f>
        <v>111.76470588235294</v>
      </c>
      <c r="S9" s="21">
        <f>IF(($I9       =0),0,((($K9       -$I9       )/$I9       )*100))</f>
        <v>-100</v>
      </c>
      <c r="T9" s="20">
        <f>IF(($E9       =0),0,(($P9       /$E9       )*100))</f>
        <v>45.27979495941905</v>
      </c>
      <c r="U9" s="22">
        <f>IF(($E9       =0),0,(($Q9       /$E9       )*100))</f>
        <v>14.526441691584793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2341000</v>
      </c>
      <c r="C16" s="46"/>
      <c r="D16" s="46"/>
      <c r="E16" s="46">
        <f t="shared" si="4"/>
        <v>2341000</v>
      </c>
      <c r="F16" s="47">
        <v>2341000</v>
      </c>
      <c r="G16" s="48">
        <v>1639000</v>
      </c>
      <c r="H16" s="47">
        <v>340000</v>
      </c>
      <c r="I16" s="48">
        <v>340064</v>
      </c>
      <c r="J16" s="47">
        <v>720000</v>
      </c>
      <c r="K16" s="48"/>
      <c r="L16" s="47"/>
      <c r="M16" s="48"/>
      <c r="N16" s="47"/>
      <c r="O16" s="48"/>
      <c r="P16" s="47">
        <f t="shared" si="5"/>
        <v>1060000</v>
      </c>
      <c r="Q16" s="48">
        <f t="shared" si="6"/>
        <v>340064</v>
      </c>
      <c r="R16" s="24">
        <f t="shared" si="7"/>
        <v>111.76470588235294</v>
      </c>
      <c r="S16" s="25">
        <f t="shared" si="8"/>
        <v>-100</v>
      </c>
      <c r="T16" s="24">
        <f t="shared" si="9"/>
        <v>45.27979495941905</v>
      </c>
      <c r="U16" s="26">
        <f t="shared" si="10"/>
        <v>14.526441691584793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3094000</v>
      </c>
      <c r="C27" s="43">
        <f t="shared" si="11"/>
        <v>0</v>
      </c>
      <c r="D27" s="43">
        <f t="shared" si="11"/>
        <v>0</v>
      </c>
      <c r="E27" s="43">
        <f t="shared" si="11"/>
        <v>3094000</v>
      </c>
      <c r="F27" s="44">
        <f t="shared" si="11"/>
        <v>3094000</v>
      </c>
      <c r="G27" s="45">
        <f t="shared" si="11"/>
        <v>2465000</v>
      </c>
      <c r="H27" s="44">
        <f t="shared" si="11"/>
        <v>577000</v>
      </c>
      <c r="I27" s="45">
        <f t="shared" si="11"/>
        <v>526134</v>
      </c>
      <c r="J27" s="44">
        <f t="shared" si="11"/>
        <v>1585000</v>
      </c>
      <c r="K27" s="45">
        <f t="shared" si="11"/>
        <v>100132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2162000</v>
      </c>
      <c r="Q27" s="45">
        <f t="shared" si="11"/>
        <v>626266</v>
      </c>
      <c r="R27" s="20">
        <f t="shared" si="7"/>
        <v>174.69670710571924</v>
      </c>
      <c r="S27" s="21">
        <f t="shared" si="8"/>
        <v>-80.968346466869662</v>
      </c>
      <c r="T27" s="20">
        <f t="shared" si="9"/>
        <v>69.877181641887518</v>
      </c>
      <c r="U27" s="22">
        <f t="shared" si="10"/>
        <v>20.24130575307046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577000</v>
      </c>
      <c r="I30" s="48">
        <v>526134</v>
      </c>
      <c r="J30" s="47">
        <v>120000</v>
      </c>
      <c r="K30" s="48">
        <v>100132</v>
      </c>
      <c r="L30" s="47"/>
      <c r="M30" s="48"/>
      <c r="N30" s="47"/>
      <c r="O30" s="48"/>
      <c r="P30" s="47">
        <f t="shared" si="5"/>
        <v>697000</v>
      </c>
      <c r="Q30" s="48">
        <f t="shared" si="6"/>
        <v>626266</v>
      </c>
      <c r="R30" s="24">
        <f t="shared" si="7"/>
        <v>-79.202772963604843</v>
      </c>
      <c r="S30" s="25">
        <f t="shared" si="8"/>
        <v>-80.968346466869662</v>
      </c>
      <c r="T30" s="24">
        <f t="shared" si="9"/>
        <v>69.699999999999989</v>
      </c>
      <c r="U30" s="26">
        <f t="shared" si="10"/>
        <v>62.626599999999996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2094000</v>
      </c>
      <c r="C32" s="46"/>
      <c r="D32" s="46"/>
      <c r="E32" s="46">
        <f t="shared" si="4"/>
        <v>2094000</v>
      </c>
      <c r="F32" s="47">
        <v>2094000</v>
      </c>
      <c r="G32" s="48">
        <v>1465000</v>
      </c>
      <c r="H32" s="47"/>
      <c r="I32" s="48"/>
      <c r="J32" s="47">
        <v>1465000</v>
      </c>
      <c r="K32" s="48"/>
      <c r="L32" s="47"/>
      <c r="M32" s="48"/>
      <c r="N32" s="47"/>
      <c r="O32" s="48"/>
      <c r="P32" s="47">
        <f t="shared" si="5"/>
        <v>1465000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69.961795606494746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7435000</v>
      </c>
      <c r="C58" s="43">
        <f t="shared" si="26"/>
        <v>0</v>
      </c>
      <c r="D58" s="43">
        <f t="shared" si="26"/>
        <v>0</v>
      </c>
      <c r="E58" s="43">
        <f t="shared" si="26"/>
        <v>7435000</v>
      </c>
      <c r="F58" s="44">
        <f t="shared" si="26"/>
        <v>7435000</v>
      </c>
      <c r="G58" s="45">
        <f t="shared" si="26"/>
        <v>4104000</v>
      </c>
      <c r="H58" s="44">
        <f t="shared" si="26"/>
        <v>917000</v>
      </c>
      <c r="I58" s="45">
        <f t="shared" si="26"/>
        <v>866198</v>
      </c>
      <c r="J58" s="44">
        <f t="shared" si="26"/>
        <v>2305000</v>
      </c>
      <c r="K58" s="45">
        <f t="shared" si="26"/>
        <v>100132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3222000</v>
      </c>
      <c r="Q58" s="45">
        <f t="shared" si="26"/>
        <v>966330</v>
      </c>
      <c r="R58" s="20">
        <f t="shared" si="14"/>
        <v>151.36314067611778</v>
      </c>
      <c r="S58" s="21">
        <f t="shared" si="15"/>
        <v>-88.440056430515895</v>
      </c>
      <c r="T58" s="20">
        <f t="shared" si="16"/>
        <v>43.335574983187627</v>
      </c>
      <c r="U58" s="22">
        <f t="shared" si="17"/>
        <v>12.997041022192334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7435000</v>
      </c>
      <c r="C62" s="55">
        <f t="shared" si="30"/>
        <v>0</v>
      </c>
      <c r="D62" s="55">
        <f t="shared" si="30"/>
        <v>0</v>
      </c>
      <c r="E62" s="55">
        <f t="shared" si="30"/>
        <v>7435000</v>
      </c>
      <c r="F62" s="56">
        <f t="shared" si="30"/>
        <v>7435000</v>
      </c>
      <c r="G62" s="57">
        <f t="shared" si="30"/>
        <v>4104000</v>
      </c>
      <c r="H62" s="56">
        <f t="shared" si="30"/>
        <v>917000</v>
      </c>
      <c r="I62" s="57">
        <f t="shared" si="30"/>
        <v>866198</v>
      </c>
      <c r="J62" s="56">
        <f t="shared" si="30"/>
        <v>2305000</v>
      </c>
      <c r="K62" s="57">
        <f t="shared" si="30"/>
        <v>100132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3222000</v>
      </c>
      <c r="Q62" s="57">
        <f t="shared" si="30"/>
        <v>966330</v>
      </c>
      <c r="R62" s="38">
        <f t="shared" si="14"/>
        <v>151.36314067611778</v>
      </c>
      <c r="S62" s="39">
        <f t="shared" si="15"/>
        <v>-88.440056430515895</v>
      </c>
      <c r="T62" s="38">
        <f t="shared" si="16"/>
        <v>43.335574983187627</v>
      </c>
      <c r="U62" s="39">
        <f t="shared" si="17"/>
        <v>12.997041022192334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6697000</v>
      </c>
      <c r="C8" s="40">
        <f t="shared" si="0"/>
        <v>0</v>
      </c>
      <c r="D8" s="40">
        <f t="shared" si="0"/>
        <v>0</v>
      </c>
      <c r="E8" s="40">
        <f t="shared" si="0"/>
        <v>6697000</v>
      </c>
      <c r="F8" s="41">
        <f t="shared" si="0"/>
        <v>6697000</v>
      </c>
      <c r="G8" s="42">
        <f t="shared" si="0"/>
        <v>4988000</v>
      </c>
      <c r="H8" s="41">
        <f t="shared" si="0"/>
        <v>2230000</v>
      </c>
      <c r="I8" s="42">
        <f t="shared" si="0"/>
        <v>1263454</v>
      </c>
      <c r="J8" s="41">
        <f t="shared" si="0"/>
        <v>1506000</v>
      </c>
      <c r="K8" s="42">
        <f t="shared" si="0"/>
        <v>1904461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3736000</v>
      </c>
      <c r="Q8" s="42">
        <f t="shared" si="0"/>
        <v>3167915</v>
      </c>
      <c r="R8" s="16">
        <f>IF(($H8       =0),0,((($J8       -$H8       )/$H8       )*100))</f>
        <v>-32.466367713004487</v>
      </c>
      <c r="S8" s="17">
        <f>IF(($I8       =0),0,((($K8       -$I8       )/$I8       )*100))</f>
        <v>50.734494488916894</v>
      </c>
      <c r="T8" s="16">
        <f>IF(($E8       =0),0,(($P8       /$E8       )*100))</f>
        <v>55.786172913244734</v>
      </c>
      <c r="U8" s="18">
        <f>IF(($E8       =0),0,(($Q8       /$E8       )*100))</f>
        <v>47.303494101836641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2525000</v>
      </c>
      <c r="C9" s="43">
        <f t="shared" si="2"/>
        <v>0</v>
      </c>
      <c r="D9" s="43">
        <f t="shared" si="2"/>
        <v>0</v>
      </c>
      <c r="E9" s="43">
        <f t="shared" si="2"/>
        <v>2525000</v>
      </c>
      <c r="F9" s="44">
        <f t="shared" si="2"/>
        <v>2525000</v>
      </c>
      <c r="G9" s="45">
        <f t="shared" si="2"/>
        <v>1768000</v>
      </c>
      <c r="H9" s="44">
        <f t="shared" si="2"/>
        <v>358000</v>
      </c>
      <c r="I9" s="45">
        <f t="shared" si="2"/>
        <v>345454</v>
      </c>
      <c r="J9" s="44">
        <f t="shared" si="2"/>
        <v>656000</v>
      </c>
      <c r="K9" s="45">
        <f t="shared" si="2"/>
        <v>736461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1014000</v>
      </c>
      <c r="Q9" s="45">
        <f t="shared" si="2"/>
        <v>1081915</v>
      </c>
      <c r="R9" s="20">
        <f>IF(($H9       =0),0,((($J9       -$H9       )/$H9       )*100))</f>
        <v>83.240223463687144</v>
      </c>
      <c r="S9" s="21">
        <f>IF(($I9       =0),0,((($K9       -$I9       )/$I9       )*100))</f>
        <v>113.18641555749824</v>
      </c>
      <c r="T9" s="20">
        <f>IF(($E9       =0),0,(($P9       /$E9       )*100))</f>
        <v>40.158415841584159</v>
      </c>
      <c r="U9" s="22">
        <f>IF(($E9       =0),0,(($Q9       /$E9       )*100))</f>
        <v>42.848118811881186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2525000</v>
      </c>
      <c r="C16" s="46"/>
      <c r="D16" s="46"/>
      <c r="E16" s="46">
        <f t="shared" si="4"/>
        <v>2525000</v>
      </c>
      <c r="F16" s="47">
        <v>2525000</v>
      </c>
      <c r="G16" s="48">
        <v>1768000</v>
      </c>
      <c r="H16" s="47">
        <v>358000</v>
      </c>
      <c r="I16" s="48">
        <v>345454</v>
      </c>
      <c r="J16" s="47">
        <v>656000</v>
      </c>
      <c r="K16" s="48">
        <v>736461</v>
      </c>
      <c r="L16" s="47"/>
      <c r="M16" s="48"/>
      <c r="N16" s="47"/>
      <c r="O16" s="48"/>
      <c r="P16" s="47">
        <f t="shared" si="5"/>
        <v>1014000</v>
      </c>
      <c r="Q16" s="48">
        <f t="shared" si="6"/>
        <v>1081915</v>
      </c>
      <c r="R16" s="24">
        <f t="shared" si="7"/>
        <v>83.240223463687144</v>
      </c>
      <c r="S16" s="25">
        <f t="shared" si="8"/>
        <v>113.18641555749824</v>
      </c>
      <c r="T16" s="24">
        <f t="shared" si="9"/>
        <v>40.158415841584159</v>
      </c>
      <c r="U16" s="26">
        <f t="shared" si="10"/>
        <v>42.848118811881186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4172000</v>
      </c>
      <c r="C27" s="43">
        <f t="shared" si="11"/>
        <v>0</v>
      </c>
      <c r="D27" s="43">
        <f t="shared" si="11"/>
        <v>0</v>
      </c>
      <c r="E27" s="43">
        <f t="shared" si="11"/>
        <v>4172000</v>
      </c>
      <c r="F27" s="44">
        <f t="shared" si="11"/>
        <v>4172000</v>
      </c>
      <c r="G27" s="45">
        <f t="shared" si="11"/>
        <v>3220000</v>
      </c>
      <c r="H27" s="44">
        <f t="shared" si="11"/>
        <v>1872000</v>
      </c>
      <c r="I27" s="45">
        <f t="shared" si="11"/>
        <v>918000</v>
      </c>
      <c r="J27" s="44">
        <f t="shared" si="11"/>
        <v>850000</v>
      </c>
      <c r="K27" s="45">
        <f t="shared" si="11"/>
        <v>1168000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2722000</v>
      </c>
      <c r="Q27" s="45">
        <f t="shared" si="11"/>
        <v>2086000</v>
      </c>
      <c r="R27" s="20">
        <f t="shared" si="7"/>
        <v>-54.59401709401709</v>
      </c>
      <c r="S27" s="21">
        <f t="shared" si="8"/>
        <v>27.233115468409586</v>
      </c>
      <c r="T27" s="20">
        <f t="shared" si="9"/>
        <v>65.244487056567593</v>
      </c>
      <c r="U27" s="22">
        <f t="shared" si="10"/>
        <v>50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126000</v>
      </c>
      <c r="I30" s="48">
        <v>125000</v>
      </c>
      <c r="J30" s="47">
        <v>376000</v>
      </c>
      <c r="K30" s="48">
        <v>375000</v>
      </c>
      <c r="L30" s="47"/>
      <c r="M30" s="48"/>
      <c r="N30" s="47"/>
      <c r="O30" s="48"/>
      <c r="P30" s="47">
        <f t="shared" si="5"/>
        <v>502000</v>
      </c>
      <c r="Q30" s="48">
        <f t="shared" si="6"/>
        <v>500000</v>
      </c>
      <c r="R30" s="24">
        <f t="shared" si="7"/>
        <v>198.41269841269843</v>
      </c>
      <c r="S30" s="25">
        <f t="shared" si="8"/>
        <v>200</v>
      </c>
      <c r="T30" s="24">
        <f t="shared" si="9"/>
        <v>50.2</v>
      </c>
      <c r="U30" s="26">
        <f t="shared" si="10"/>
        <v>50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3172000</v>
      </c>
      <c r="C32" s="46"/>
      <c r="D32" s="46"/>
      <c r="E32" s="46">
        <f t="shared" si="4"/>
        <v>3172000</v>
      </c>
      <c r="F32" s="47">
        <v>3172000</v>
      </c>
      <c r="G32" s="48">
        <v>2220000</v>
      </c>
      <c r="H32" s="47">
        <v>1746000</v>
      </c>
      <c r="I32" s="48">
        <v>793000</v>
      </c>
      <c r="J32" s="47">
        <v>474000</v>
      </c>
      <c r="K32" s="48">
        <v>793000</v>
      </c>
      <c r="L32" s="47"/>
      <c r="M32" s="48"/>
      <c r="N32" s="47"/>
      <c r="O32" s="48"/>
      <c r="P32" s="47">
        <f t="shared" si="5"/>
        <v>2220000</v>
      </c>
      <c r="Q32" s="48">
        <f t="shared" si="6"/>
        <v>1586000</v>
      </c>
      <c r="R32" s="24">
        <f t="shared" si="7"/>
        <v>-72.852233676975942</v>
      </c>
      <c r="S32" s="25">
        <f t="shared" si="8"/>
        <v>0</v>
      </c>
      <c r="T32" s="24">
        <f t="shared" si="9"/>
        <v>69.987389659520801</v>
      </c>
      <c r="U32" s="26">
        <f t="shared" si="10"/>
        <v>50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3900000</v>
      </c>
      <c r="C42" s="52">
        <f t="shared" si="13"/>
        <v>0</v>
      </c>
      <c r="D42" s="52">
        <f t="shared" si="13"/>
        <v>0</v>
      </c>
      <c r="E42" s="52">
        <f t="shared" si="13"/>
        <v>3900000</v>
      </c>
      <c r="F42" s="53">
        <f t="shared" si="13"/>
        <v>3900000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3900000</v>
      </c>
      <c r="C53" s="43">
        <f t="shared" si="24"/>
        <v>0</v>
      </c>
      <c r="D53" s="43">
        <f t="shared" si="24"/>
        <v>0</v>
      </c>
      <c r="E53" s="43">
        <f t="shared" si="24"/>
        <v>3900000</v>
      </c>
      <c r="F53" s="44">
        <f t="shared" si="24"/>
        <v>3900000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3900000</v>
      </c>
      <c r="C56" s="46"/>
      <c r="D56" s="46"/>
      <c r="E56" s="46">
        <f t="shared" si="21"/>
        <v>3900000</v>
      </c>
      <c r="F56" s="47">
        <v>3900000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10597000</v>
      </c>
      <c r="C58" s="43">
        <f t="shared" si="26"/>
        <v>0</v>
      </c>
      <c r="D58" s="43">
        <f t="shared" si="26"/>
        <v>0</v>
      </c>
      <c r="E58" s="43">
        <f t="shared" si="26"/>
        <v>10597000</v>
      </c>
      <c r="F58" s="44">
        <f t="shared" si="26"/>
        <v>10597000</v>
      </c>
      <c r="G58" s="45">
        <f t="shared" si="26"/>
        <v>4988000</v>
      </c>
      <c r="H58" s="44">
        <f t="shared" si="26"/>
        <v>2230000</v>
      </c>
      <c r="I58" s="45">
        <f t="shared" si="26"/>
        <v>1263454</v>
      </c>
      <c r="J58" s="44">
        <f t="shared" si="26"/>
        <v>1506000</v>
      </c>
      <c r="K58" s="45">
        <f t="shared" si="26"/>
        <v>1904461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3736000</v>
      </c>
      <c r="Q58" s="45">
        <f t="shared" si="26"/>
        <v>3167915</v>
      </c>
      <c r="R58" s="20">
        <f t="shared" si="14"/>
        <v>-32.466367713004487</v>
      </c>
      <c r="S58" s="21">
        <f t="shared" si="15"/>
        <v>50.734494488916894</v>
      </c>
      <c r="T58" s="20">
        <f t="shared" si="16"/>
        <v>35.255260922902707</v>
      </c>
      <c r="U58" s="22">
        <f t="shared" si="17"/>
        <v>29.894451259790504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10597000</v>
      </c>
      <c r="C62" s="55">
        <f t="shared" si="30"/>
        <v>0</v>
      </c>
      <c r="D62" s="55">
        <f t="shared" si="30"/>
        <v>0</v>
      </c>
      <c r="E62" s="55">
        <f t="shared" si="30"/>
        <v>10597000</v>
      </c>
      <c r="F62" s="56">
        <f t="shared" si="30"/>
        <v>10597000</v>
      </c>
      <c r="G62" s="57">
        <f t="shared" si="30"/>
        <v>4988000</v>
      </c>
      <c r="H62" s="56">
        <f t="shared" si="30"/>
        <v>2230000</v>
      </c>
      <c r="I62" s="57">
        <f t="shared" si="30"/>
        <v>1263454</v>
      </c>
      <c r="J62" s="56">
        <f t="shared" si="30"/>
        <v>1506000</v>
      </c>
      <c r="K62" s="57">
        <f t="shared" si="30"/>
        <v>1904461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3736000</v>
      </c>
      <c r="Q62" s="57">
        <f t="shared" si="30"/>
        <v>3167915</v>
      </c>
      <c r="R62" s="38">
        <f t="shared" si="14"/>
        <v>-32.466367713004487</v>
      </c>
      <c r="S62" s="39">
        <f t="shared" si="15"/>
        <v>50.734494488916894</v>
      </c>
      <c r="T62" s="38">
        <f t="shared" si="16"/>
        <v>35.255260922902707</v>
      </c>
      <c r="U62" s="39">
        <f t="shared" si="17"/>
        <v>29.894451259790504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562297000</v>
      </c>
      <c r="C8" s="40">
        <f t="shared" si="0"/>
        <v>0</v>
      </c>
      <c r="D8" s="40">
        <f t="shared" si="0"/>
        <v>0</v>
      </c>
      <c r="E8" s="40">
        <f t="shared" si="0"/>
        <v>562297000</v>
      </c>
      <c r="F8" s="41">
        <f t="shared" si="0"/>
        <v>562297000</v>
      </c>
      <c r="G8" s="42">
        <f t="shared" si="0"/>
        <v>405523000</v>
      </c>
      <c r="H8" s="41">
        <f t="shared" si="0"/>
        <v>47591000</v>
      </c>
      <c r="I8" s="42">
        <f t="shared" si="0"/>
        <v>55297752</v>
      </c>
      <c r="J8" s="41">
        <f t="shared" si="0"/>
        <v>137673000</v>
      </c>
      <c r="K8" s="42">
        <f t="shared" si="0"/>
        <v>167133146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185264000</v>
      </c>
      <c r="Q8" s="42">
        <f t="shared" si="0"/>
        <v>222430898</v>
      </c>
      <c r="R8" s="16">
        <f>IF(($H8       =0),0,((($J8       -$H8       )/$H8       )*100))</f>
        <v>189.28368809228635</v>
      </c>
      <c r="S8" s="17">
        <f>IF(($I8       =0),0,((($K8       -$I8       )/$I8       )*100))</f>
        <v>202.2422068803086</v>
      </c>
      <c r="T8" s="16">
        <f>IF(($E8       =0),0,(($P8       /$E8       )*100))</f>
        <v>32.947712685644774</v>
      </c>
      <c r="U8" s="18">
        <f>IF(($E8       =0),0,(($Q8       /$E8       )*100))</f>
        <v>39.557546634607689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550584000</v>
      </c>
      <c r="C9" s="43">
        <f t="shared" si="2"/>
        <v>0</v>
      </c>
      <c r="D9" s="43">
        <f t="shared" si="2"/>
        <v>0</v>
      </c>
      <c r="E9" s="43">
        <f t="shared" si="2"/>
        <v>550584000</v>
      </c>
      <c r="F9" s="44">
        <f t="shared" si="2"/>
        <v>550584000</v>
      </c>
      <c r="G9" s="45">
        <f t="shared" si="2"/>
        <v>396424000</v>
      </c>
      <c r="H9" s="44">
        <f t="shared" si="2"/>
        <v>45277000</v>
      </c>
      <c r="I9" s="45">
        <f t="shared" si="2"/>
        <v>50120284</v>
      </c>
      <c r="J9" s="44">
        <f t="shared" si="2"/>
        <v>133609000</v>
      </c>
      <c r="K9" s="45">
        <f t="shared" si="2"/>
        <v>161284181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178886000</v>
      </c>
      <c r="Q9" s="45">
        <f t="shared" si="2"/>
        <v>211404465</v>
      </c>
      <c r="R9" s="20">
        <f>IF(($H9       =0),0,((($J9       -$H9       )/$H9       )*100))</f>
        <v>195.09243103562514</v>
      </c>
      <c r="S9" s="21">
        <f>IF(($I9       =0),0,((($K9       -$I9       )/$I9       )*100))</f>
        <v>221.79422806143717</v>
      </c>
      <c r="T9" s="20">
        <f>IF(($E9       =0),0,(($P9       /$E9       )*100))</f>
        <v>32.490228557313685</v>
      </c>
      <c r="U9" s="22">
        <f>IF(($E9       =0),0,(($Q9       /$E9       )*100))</f>
        <v>38.396405453118874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548214000</v>
      </c>
      <c r="C10" s="46"/>
      <c r="D10" s="46"/>
      <c r="E10" s="46">
        <f t="shared" ref="E10:E41" si="4">$B10      +$C10      +$D10</f>
        <v>548214000</v>
      </c>
      <c r="F10" s="47">
        <v>548214000</v>
      </c>
      <c r="G10" s="48">
        <v>394765000</v>
      </c>
      <c r="H10" s="47">
        <v>44678000</v>
      </c>
      <c r="I10" s="48">
        <v>49781031</v>
      </c>
      <c r="J10" s="47">
        <v>132881000</v>
      </c>
      <c r="K10" s="48">
        <v>160844598</v>
      </c>
      <c r="L10" s="47"/>
      <c r="M10" s="48"/>
      <c r="N10" s="47"/>
      <c r="O10" s="48"/>
      <c r="P10" s="47">
        <f t="shared" ref="P10:P41" si="5">$H10      +$J10      +$L10      +$N10</f>
        <v>177559000</v>
      </c>
      <c r="Q10" s="48">
        <f t="shared" ref="Q10:Q41" si="6">$I10      +$K10      +$M10      +$O10</f>
        <v>210625629</v>
      </c>
      <c r="R10" s="24">
        <f t="shared" ref="R10:R41" si="7">IF(($H10      =0),0,((($J10      -$H10      )/$H10      )*100))</f>
        <v>197.41931151797306</v>
      </c>
      <c r="S10" s="25">
        <f t="shared" ref="S10:S41" si="8">IF(($I10      =0),0,((($K10      -$I10      )/$I10      )*100))</f>
        <v>223.10419203652091</v>
      </c>
      <c r="T10" s="24">
        <f t="shared" ref="T10:T41" si="9">IF(($E10      =0),0,(($P10      /$E10      )*100))</f>
        <v>32.388629257917529</v>
      </c>
      <c r="U10" s="26">
        <f t="shared" ref="U10:U41" si="10">IF(($E10      =0),0,(($Q10      /$E10      )*100))</f>
        <v>38.420330199520627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2370000</v>
      </c>
      <c r="C16" s="46"/>
      <c r="D16" s="46"/>
      <c r="E16" s="46">
        <f t="shared" si="4"/>
        <v>2370000</v>
      </c>
      <c r="F16" s="47">
        <v>2370000</v>
      </c>
      <c r="G16" s="48">
        <v>1659000</v>
      </c>
      <c r="H16" s="47">
        <v>599000</v>
      </c>
      <c r="I16" s="48">
        <v>339253</v>
      </c>
      <c r="J16" s="47">
        <v>728000</v>
      </c>
      <c r="K16" s="48">
        <v>439583</v>
      </c>
      <c r="L16" s="47"/>
      <c r="M16" s="48"/>
      <c r="N16" s="47"/>
      <c r="O16" s="48"/>
      <c r="P16" s="47">
        <f t="shared" si="5"/>
        <v>1327000</v>
      </c>
      <c r="Q16" s="48">
        <f t="shared" si="6"/>
        <v>778836</v>
      </c>
      <c r="R16" s="24">
        <f t="shared" si="7"/>
        <v>21.535893155258766</v>
      </c>
      <c r="S16" s="25">
        <f t="shared" si="8"/>
        <v>29.573798905241809</v>
      </c>
      <c r="T16" s="24">
        <f t="shared" si="9"/>
        <v>55.991561181434605</v>
      </c>
      <c r="U16" s="26">
        <f t="shared" si="10"/>
        <v>32.862278481012659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11713000</v>
      </c>
      <c r="C27" s="43">
        <f t="shared" si="11"/>
        <v>0</v>
      </c>
      <c r="D27" s="43">
        <f t="shared" si="11"/>
        <v>0</v>
      </c>
      <c r="E27" s="43">
        <f t="shared" si="11"/>
        <v>11713000</v>
      </c>
      <c r="F27" s="44">
        <f t="shared" si="11"/>
        <v>11713000</v>
      </c>
      <c r="G27" s="45">
        <f t="shared" si="11"/>
        <v>9099000</v>
      </c>
      <c r="H27" s="44">
        <f t="shared" si="11"/>
        <v>2314000</v>
      </c>
      <c r="I27" s="45">
        <f t="shared" si="11"/>
        <v>5177468</v>
      </c>
      <c r="J27" s="44">
        <f t="shared" si="11"/>
        <v>4064000</v>
      </c>
      <c r="K27" s="45">
        <f t="shared" si="11"/>
        <v>5848965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6378000</v>
      </c>
      <c r="Q27" s="45">
        <f t="shared" si="11"/>
        <v>11026433</v>
      </c>
      <c r="R27" s="20">
        <f t="shared" si="7"/>
        <v>75.626620570440792</v>
      </c>
      <c r="S27" s="21">
        <f t="shared" si="8"/>
        <v>12.969602129844162</v>
      </c>
      <c r="T27" s="20">
        <f t="shared" si="9"/>
        <v>54.452317937334584</v>
      </c>
      <c r="U27" s="22">
        <f t="shared" si="10"/>
        <v>94.138418850849476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136000</v>
      </c>
      <c r="I30" s="48">
        <v>36785</v>
      </c>
      <c r="J30" s="47">
        <v>143000</v>
      </c>
      <c r="K30" s="48">
        <v>805</v>
      </c>
      <c r="L30" s="47"/>
      <c r="M30" s="48"/>
      <c r="N30" s="47"/>
      <c r="O30" s="48"/>
      <c r="P30" s="47">
        <f t="shared" si="5"/>
        <v>279000</v>
      </c>
      <c r="Q30" s="48">
        <f t="shared" si="6"/>
        <v>37590</v>
      </c>
      <c r="R30" s="24">
        <f t="shared" si="7"/>
        <v>5.1470588235294112</v>
      </c>
      <c r="S30" s="25">
        <f t="shared" si="8"/>
        <v>-97.811607992388204</v>
      </c>
      <c r="T30" s="24">
        <f t="shared" si="9"/>
        <v>9.3000000000000007</v>
      </c>
      <c r="U30" s="26">
        <f t="shared" si="10"/>
        <v>1.2529999999999999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8713000</v>
      </c>
      <c r="C32" s="46"/>
      <c r="D32" s="46"/>
      <c r="E32" s="46">
        <f t="shared" si="4"/>
        <v>8713000</v>
      </c>
      <c r="F32" s="47">
        <v>8713000</v>
      </c>
      <c r="G32" s="48">
        <v>6099000</v>
      </c>
      <c r="H32" s="47">
        <v>2178000</v>
      </c>
      <c r="I32" s="48">
        <v>5140683</v>
      </c>
      <c r="J32" s="47">
        <v>3921000</v>
      </c>
      <c r="K32" s="48">
        <v>5848160</v>
      </c>
      <c r="L32" s="47"/>
      <c r="M32" s="48"/>
      <c r="N32" s="47"/>
      <c r="O32" s="48"/>
      <c r="P32" s="47">
        <f t="shared" si="5"/>
        <v>6099000</v>
      </c>
      <c r="Q32" s="48">
        <f t="shared" si="6"/>
        <v>10988843</v>
      </c>
      <c r="R32" s="24">
        <f t="shared" si="7"/>
        <v>80.027548209366401</v>
      </c>
      <c r="S32" s="25">
        <f t="shared" si="8"/>
        <v>13.76231524099035</v>
      </c>
      <c r="T32" s="24">
        <f t="shared" si="9"/>
        <v>69.998852289682091</v>
      </c>
      <c r="U32" s="26">
        <f t="shared" si="10"/>
        <v>126.12008493056352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783743000</v>
      </c>
      <c r="C42" s="52">
        <f t="shared" si="13"/>
        <v>0</v>
      </c>
      <c r="D42" s="52">
        <f t="shared" si="13"/>
        <v>0</v>
      </c>
      <c r="E42" s="52">
        <f t="shared" si="13"/>
        <v>783743000</v>
      </c>
      <c r="F42" s="53">
        <f t="shared" si="13"/>
        <v>783743000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780843000</v>
      </c>
      <c r="C43" s="43">
        <f t="shared" si="19"/>
        <v>0</v>
      </c>
      <c r="D43" s="43">
        <f t="shared" si="19"/>
        <v>0</v>
      </c>
      <c r="E43" s="43">
        <f t="shared" si="19"/>
        <v>780843000</v>
      </c>
      <c r="F43" s="44">
        <f t="shared" si="19"/>
        <v>780843000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460000000</v>
      </c>
      <c r="C44" s="49"/>
      <c r="D44" s="49"/>
      <c r="E44" s="49">
        <f t="shared" ref="E44:E61" si="21">$B44      +$C44      +$D44</f>
        <v>460000000</v>
      </c>
      <c r="F44" s="50">
        <v>460000000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320843000</v>
      </c>
      <c r="C52" s="46"/>
      <c r="D52" s="46"/>
      <c r="E52" s="46">
        <f t="shared" si="21"/>
        <v>320843000</v>
      </c>
      <c r="F52" s="47">
        <v>320843000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2900000</v>
      </c>
      <c r="C53" s="43">
        <f t="shared" si="24"/>
        <v>0</v>
      </c>
      <c r="D53" s="43">
        <f t="shared" si="24"/>
        <v>0</v>
      </c>
      <c r="E53" s="43">
        <f t="shared" si="24"/>
        <v>2900000</v>
      </c>
      <c r="F53" s="44">
        <f t="shared" si="24"/>
        <v>2900000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2900000</v>
      </c>
      <c r="C56" s="46"/>
      <c r="D56" s="46"/>
      <c r="E56" s="46">
        <f t="shared" si="21"/>
        <v>2900000</v>
      </c>
      <c r="F56" s="47">
        <v>2900000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1346040000</v>
      </c>
      <c r="C58" s="43">
        <f t="shared" si="26"/>
        <v>0</v>
      </c>
      <c r="D58" s="43">
        <f t="shared" si="26"/>
        <v>0</v>
      </c>
      <c r="E58" s="43">
        <f t="shared" si="26"/>
        <v>1346040000</v>
      </c>
      <c r="F58" s="44">
        <f t="shared" si="26"/>
        <v>1346040000</v>
      </c>
      <c r="G58" s="45">
        <f t="shared" si="26"/>
        <v>405523000</v>
      </c>
      <c r="H58" s="44">
        <f t="shared" si="26"/>
        <v>47591000</v>
      </c>
      <c r="I58" s="45">
        <f t="shared" si="26"/>
        <v>55297752</v>
      </c>
      <c r="J58" s="44">
        <f t="shared" si="26"/>
        <v>137673000</v>
      </c>
      <c r="K58" s="45">
        <f t="shared" si="26"/>
        <v>167133146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185264000</v>
      </c>
      <c r="Q58" s="45">
        <f t="shared" si="26"/>
        <v>222430898</v>
      </c>
      <c r="R58" s="20">
        <f t="shared" si="14"/>
        <v>189.28368809228635</v>
      </c>
      <c r="S58" s="21">
        <f t="shared" si="15"/>
        <v>202.2422068803086</v>
      </c>
      <c r="T58" s="20">
        <f t="shared" si="16"/>
        <v>13.763632581498323</v>
      </c>
      <c r="U58" s="22">
        <f t="shared" si="17"/>
        <v>16.524835666102046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1346040000</v>
      </c>
      <c r="C62" s="55">
        <f t="shared" si="30"/>
        <v>0</v>
      </c>
      <c r="D62" s="55">
        <f t="shared" si="30"/>
        <v>0</v>
      </c>
      <c r="E62" s="55">
        <f t="shared" si="30"/>
        <v>1346040000</v>
      </c>
      <c r="F62" s="56">
        <f t="shared" si="30"/>
        <v>1346040000</v>
      </c>
      <c r="G62" s="57">
        <f t="shared" si="30"/>
        <v>405523000</v>
      </c>
      <c r="H62" s="56">
        <f t="shared" si="30"/>
        <v>47591000</v>
      </c>
      <c r="I62" s="57">
        <f t="shared" si="30"/>
        <v>55297752</v>
      </c>
      <c r="J62" s="56">
        <f t="shared" si="30"/>
        <v>137673000</v>
      </c>
      <c r="K62" s="57">
        <f t="shared" si="30"/>
        <v>167133146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185264000</v>
      </c>
      <c r="Q62" s="57">
        <f t="shared" si="30"/>
        <v>222430898</v>
      </c>
      <c r="R62" s="38">
        <f t="shared" si="14"/>
        <v>189.28368809228635</v>
      </c>
      <c r="S62" s="39">
        <f t="shared" si="15"/>
        <v>202.2422068803086</v>
      </c>
      <c r="T62" s="38">
        <f t="shared" si="16"/>
        <v>13.763632581498323</v>
      </c>
      <c r="U62" s="39">
        <f t="shared" si="17"/>
        <v>16.524835666102046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746017000</v>
      </c>
      <c r="C8" s="40">
        <f t="shared" si="0"/>
        <v>0</v>
      </c>
      <c r="D8" s="40">
        <f t="shared" si="0"/>
        <v>0</v>
      </c>
      <c r="E8" s="40">
        <f t="shared" si="0"/>
        <v>746017000</v>
      </c>
      <c r="F8" s="41">
        <f t="shared" si="0"/>
        <v>746017000</v>
      </c>
      <c r="G8" s="42">
        <f t="shared" si="0"/>
        <v>419651000</v>
      </c>
      <c r="H8" s="41">
        <f t="shared" si="0"/>
        <v>134682000</v>
      </c>
      <c r="I8" s="42">
        <f t="shared" si="0"/>
        <v>72616958</v>
      </c>
      <c r="J8" s="41">
        <f t="shared" si="0"/>
        <v>201945000</v>
      </c>
      <c r="K8" s="42">
        <f t="shared" si="0"/>
        <v>96886083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336627000</v>
      </c>
      <c r="Q8" s="42">
        <f t="shared" si="0"/>
        <v>169503041</v>
      </c>
      <c r="R8" s="16">
        <f>IF(($H8       =0),0,((($J8       -$H8       )/$H8       )*100))</f>
        <v>49.942085802111642</v>
      </c>
      <c r="S8" s="17">
        <f>IF(($I8       =0),0,((($K8       -$I8       )/$I8       )*100))</f>
        <v>33.420740373068227</v>
      </c>
      <c r="T8" s="16">
        <f>IF(($E8       =0),0,(($P8       /$E8       )*100))</f>
        <v>45.12323445712363</v>
      </c>
      <c r="U8" s="18">
        <f>IF(($E8       =0),0,(($Q8       /$E8       )*100))</f>
        <v>22.721069493054447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732745000</v>
      </c>
      <c r="C9" s="43">
        <f t="shared" si="2"/>
        <v>0</v>
      </c>
      <c r="D9" s="43">
        <f t="shared" si="2"/>
        <v>0</v>
      </c>
      <c r="E9" s="43">
        <f t="shared" si="2"/>
        <v>732745000</v>
      </c>
      <c r="F9" s="44">
        <f t="shared" si="2"/>
        <v>732745000</v>
      </c>
      <c r="G9" s="45">
        <f t="shared" si="2"/>
        <v>409911000</v>
      </c>
      <c r="H9" s="44">
        <f t="shared" si="2"/>
        <v>130458000</v>
      </c>
      <c r="I9" s="45">
        <f t="shared" si="2"/>
        <v>72162927</v>
      </c>
      <c r="J9" s="44">
        <f t="shared" si="2"/>
        <v>199272000</v>
      </c>
      <c r="K9" s="45">
        <f t="shared" si="2"/>
        <v>92230070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329730000</v>
      </c>
      <c r="Q9" s="45">
        <f t="shared" si="2"/>
        <v>164392997</v>
      </c>
      <c r="R9" s="20">
        <f>IF(($H9       =0),0,((($J9       -$H9       )/$H9       )*100))</f>
        <v>52.748010854067971</v>
      </c>
      <c r="S9" s="21">
        <f>IF(($I9       =0),0,((($K9       -$I9       )/$I9       )*100))</f>
        <v>27.808105677309904</v>
      </c>
      <c r="T9" s="20">
        <f>IF(($E9       =0),0,(($P9       /$E9       )*100))</f>
        <v>44.999283516093591</v>
      </c>
      <c r="U9" s="22">
        <f>IF(($E9       =0),0,(($Q9       /$E9       )*100))</f>
        <v>22.435226033613333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621329000</v>
      </c>
      <c r="C10" s="46"/>
      <c r="D10" s="46"/>
      <c r="E10" s="46">
        <f t="shared" ref="E10:E41" si="4">$B10      +$C10      +$D10</f>
        <v>621329000</v>
      </c>
      <c r="F10" s="47">
        <v>621329000</v>
      </c>
      <c r="G10" s="48">
        <v>369220000</v>
      </c>
      <c r="H10" s="47">
        <v>120724000</v>
      </c>
      <c r="I10" s="48">
        <v>71628373</v>
      </c>
      <c r="J10" s="47">
        <v>175598000</v>
      </c>
      <c r="K10" s="48">
        <v>92230070</v>
      </c>
      <c r="L10" s="47"/>
      <c r="M10" s="48"/>
      <c r="N10" s="47"/>
      <c r="O10" s="48"/>
      <c r="P10" s="47">
        <f t="shared" ref="P10:P41" si="5">$H10      +$J10      +$L10      +$N10</f>
        <v>296322000</v>
      </c>
      <c r="Q10" s="48">
        <f t="shared" ref="Q10:Q41" si="6">$I10      +$K10      +$M10      +$O10</f>
        <v>163858443</v>
      </c>
      <c r="R10" s="24">
        <f t="shared" ref="R10:R41" si="7">IF(($H10      =0),0,((($J10      -$H10      )/$H10      )*100))</f>
        <v>45.454093635068418</v>
      </c>
      <c r="S10" s="25">
        <f t="shared" ref="S10:S41" si="8">IF(($I10      =0),0,((($K10      -$I10      )/$I10      )*100))</f>
        <v>28.761922318129436</v>
      </c>
      <c r="T10" s="24">
        <f t="shared" ref="T10:T41" si="9">IF(($E10      =0),0,(($P10      /$E10      )*100))</f>
        <v>47.691641626255979</v>
      </c>
      <c r="U10" s="26">
        <f t="shared" ref="U10:U41" si="10">IF(($E10      =0),0,(($Q10      /$E10      )*100))</f>
        <v>26.372250933080544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2416000</v>
      </c>
      <c r="C16" s="46"/>
      <c r="D16" s="46"/>
      <c r="E16" s="46">
        <f t="shared" si="4"/>
        <v>2416000</v>
      </c>
      <c r="F16" s="47">
        <v>2416000</v>
      </c>
      <c r="G16" s="48">
        <v>1691000</v>
      </c>
      <c r="H16" s="47">
        <v>840000</v>
      </c>
      <c r="I16" s="48">
        <v>534554</v>
      </c>
      <c r="J16" s="47">
        <v>443000</v>
      </c>
      <c r="K16" s="48"/>
      <c r="L16" s="47"/>
      <c r="M16" s="48"/>
      <c r="N16" s="47"/>
      <c r="O16" s="48"/>
      <c r="P16" s="47">
        <f t="shared" si="5"/>
        <v>1283000</v>
      </c>
      <c r="Q16" s="48">
        <f t="shared" si="6"/>
        <v>534554</v>
      </c>
      <c r="R16" s="24">
        <f t="shared" si="7"/>
        <v>-47.261904761904759</v>
      </c>
      <c r="S16" s="25">
        <f t="shared" si="8"/>
        <v>-100</v>
      </c>
      <c r="T16" s="24">
        <f t="shared" si="9"/>
        <v>53.104304635761594</v>
      </c>
      <c r="U16" s="26">
        <f t="shared" si="10"/>
        <v>22.125579470198677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109000000</v>
      </c>
      <c r="C23" s="46"/>
      <c r="D23" s="46"/>
      <c r="E23" s="46">
        <f t="shared" si="4"/>
        <v>109000000</v>
      </c>
      <c r="F23" s="47">
        <v>109000000</v>
      </c>
      <c r="G23" s="48">
        <v>39000000</v>
      </c>
      <c r="H23" s="47">
        <v>8894000</v>
      </c>
      <c r="I23" s="48"/>
      <c r="J23" s="47">
        <v>23231000</v>
      </c>
      <c r="K23" s="48"/>
      <c r="L23" s="47"/>
      <c r="M23" s="48"/>
      <c r="N23" s="47"/>
      <c r="O23" s="48"/>
      <c r="P23" s="47">
        <f t="shared" si="5"/>
        <v>32125000</v>
      </c>
      <c r="Q23" s="48">
        <f t="shared" si="6"/>
        <v>0</v>
      </c>
      <c r="R23" s="24">
        <f t="shared" si="7"/>
        <v>161.19856082752418</v>
      </c>
      <c r="S23" s="25">
        <f t="shared" si="8"/>
        <v>0</v>
      </c>
      <c r="T23" s="24">
        <f t="shared" si="9"/>
        <v>29.472477064220183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13272000</v>
      </c>
      <c r="C27" s="43">
        <f t="shared" si="11"/>
        <v>0</v>
      </c>
      <c r="D27" s="43">
        <f t="shared" si="11"/>
        <v>0</v>
      </c>
      <c r="E27" s="43">
        <f t="shared" si="11"/>
        <v>13272000</v>
      </c>
      <c r="F27" s="44">
        <f t="shared" si="11"/>
        <v>13272000</v>
      </c>
      <c r="G27" s="45">
        <f t="shared" si="11"/>
        <v>9740000</v>
      </c>
      <c r="H27" s="44">
        <f t="shared" si="11"/>
        <v>4224000</v>
      </c>
      <c r="I27" s="45">
        <f t="shared" si="11"/>
        <v>454031</v>
      </c>
      <c r="J27" s="44">
        <f t="shared" si="11"/>
        <v>2673000</v>
      </c>
      <c r="K27" s="45">
        <f t="shared" si="11"/>
        <v>4656013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6897000</v>
      </c>
      <c r="Q27" s="45">
        <f t="shared" si="11"/>
        <v>5110044</v>
      </c>
      <c r="R27" s="20">
        <f t="shared" si="7"/>
        <v>-36.71875</v>
      </c>
      <c r="S27" s="21">
        <f t="shared" si="8"/>
        <v>925.48350222782142</v>
      </c>
      <c r="T27" s="20">
        <f t="shared" si="9"/>
        <v>51.966546112115729</v>
      </c>
      <c r="U27" s="22">
        <f t="shared" si="10"/>
        <v>38.502441229656419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371000</v>
      </c>
      <c r="I30" s="48"/>
      <c r="J30" s="47">
        <v>1160000</v>
      </c>
      <c r="K30" s="48">
        <v>766514</v>
      </c>
      <c r="L30" s="47"/>
      <c r="M30" s="48"/>
      <c r="N30" s="47"/>
      <c r="O30" s="48"/>
      <c r="P30" s="47">
        <f t="shared" si="5"/>
        <v>1531000</v>
      </c>
      <c r="Q30" s="48">
        <f t="shared" si="6"/>
        <v>766514</v>
      </c>
      <c r="R30" s="24">
        <f t="shared" si="7"/>
        <v>212.66846361185983</v>
      </c>
      <c r="S30" s="25">
        <f t="shared" si="8"/>
        <v>0</v>
      </c>
      <c r="T30" s="24">
        <f t="shared" si="9"/>
        <v>51.033333333333331</v>
      </c>
      <c r="U30" s="26">
        <f t="shared" si="10"/>
        <v>25.550466666666665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6772000</v>
      </c>
      <c r="C32" s="46"/>
      <c r="D32" s="46"/>
      <c r="E32" s="46">
        <f t="shared" si="4"/>
        <v>6772000</v>
      </c>
      <c r="F32" s="47">
        <v>6772000</v>
      </c>
      <c r="G32" s="48">
        <v>4740000</v>
      </c>
      <c r="H32" s="47">
        <v>3620000</v>
      </c>
      <c r="I32" s="48">
        <v>454031</v>
      </c>
      <c r="J32" s="47">
        <v>1120000</v>
      </c>
      <c r="K32" s="48">
        <v>3715931</v>
      </c>
      <c r="L32" s="47"/>
      <c r="M32" s="48"/>
      <c r="N32" s="47"/>
      <c r="O32" s="48"/>
      <c r="P32" s="47">
        <f t="shared" si="5"/>
        <v>4740000</v>
      </c>
      <c r="Q32" s="48">
        <f t="shared" si="6"/>
        <v>4169962</v>
      </c>
      <c r="R32" s="24">
        <f t="shared" si="7"/>
        <v>-69.060773480662988</v>
      </c>
      <c r="S32" s="25">
        <f t="shared" si="8"/>
        <v>718.43112034200317</v>
      </c>
      <c r="T32" s="24">
        <f t="shared" si="9"/>
        <v>69.994093325457769</v>
      </c>
      <c r="U32" s="26">
        <f t="shared" si="10"/>
        <v>61.576520968694624</v>
      </c>
      <c r="V32" s="47"/>
      <c r="W32" s="48"/>
    </row>
    <row r="33" spans="1:23" ht="13" x14ac:dyDescent="0.3">
      <c r="A33" s="23" t="s">
        <v>60</v>
      </c>
      <c r="B33" s="46">
        <v>3500000</v>
      </c>
      <c r="C33" s="46"/>
      <c r="D33" s="46"/>
      <c r="E33" s="46">
        <f t="shared" si="4"/>
        <v>3500000</v>
      </c>
      <c r="F33" s="47">
        <v>3500000</v>
      </c>
      <c r="G33" s="48">
        <v>2000000</v>
      </c>
      <c r="H33" s="47">
        <v>233000</v>
      </c>
      <c r="I33" s="48"/>
      <c r="J33" s="47">
        <v>393000</v>
      </c>
      <c r="K33" s="48">
        <v>173568</v>
      </c>
      <c r="L33" s="47"/>
      <c r="M33" s="48"/>
      <c r="N33" s="47"/>
      <c r="O33" s="48"/>
      <c r="P33" s="47">
        <f t="shared" si="5"/>
        <v>626000</v>
      </c>
      <c r="Q33" s="48">
        <f t="shared" si="6"/>
        <v>173568</v>
      </c>
      <c r="R33" s="24">
        <f t="shared" si="7"/>
        <v>68.669527896995703</v>
      </c>
      <c r="S33" s="25">
        <f t="shared" si="8"/>
        <v>0</v>
      </c>
      <c r="T33" s="24">
        <f t="shared" si="9"/>
        <v>17.885714285714286</v>
      </c>
      <c r="U33" s="26">
        <f t="shared" si="10"/>
        <v>4.9590857142857141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52900000</v>
      </c>
      <c r="C42" s="52">
        <f t="shared" si="13"/>
        <v>0</v>
      </c>
      <c r="D42" s="52">
        <f t="shared" si="13"/>
        <v>0</v>
      </c>
      <c r="E42" s="52">
        <f t="shared" si="13"/>
        <v>52900000</v>
      </c>
      <c r="F42" s="53">
        <f t="shared" si="13"/>
        <v>52900000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50000000</v>
      </c>
      <c r="C43" s="43">
        <f t="shared" si="19"/>
        <v>0</v>
      </c>
      <c r="D43" s="43">
        <f t="shared" si="19"/>
        <v>0</v>
      </c>
      <c r="E43" s="43">
        <f t="shared" si="19"/>
        <v>50000000</v>
      </c>
      <c r="F43" s="44">
        <f t="shared" si="19"/>
        <v>50000000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50000000</v>
      </c>
      <c r="C44" s="49"/>
      <c r="D44" s="49"/>
      <c r="E44" s="49">
        <f t="shared" ref="E44:E61" si="21">$B44      +$C44      +$D44</f>
        <v>50000000</v>
      </c>
      <c r="F44" s="50">
        <v>50000000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2900000</v>
      </c>
      <c r="C53" s="43">
        <f t="shared" si="24"/>
        <v>0</v>
      </c>
      <c r="D53" s="43">
        <f t="shared" si="24"/>
        <v>0</v>
      </c>
      <c r="E53" s="43">
        <f t="shared" si="24"/>
        <v>2900000</v>
      </c>
      <c r="F53" s="44">
        <f t="shared" si="24"/>
        <v>2900000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2900000</v>
      </c>
      <c r="C56" s="46"/>
      <c r="D56" s="46"/>
      <c r="E56" s="46">
        <f t="shared" si="21"/>
        <v>2900000</v>
      </c>
      <c r="F56" s="47">
        <v>2900000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798917000</v>
      </c>
      <c r="C58" s="43">
        <f t="shared" si="26"/>
        <v>0</v>
      </c>
      <c r="D58" s="43">
        <f t="shared" si="26"/>
        <v>0</v>
      </c>
      <c r="E58" s="43">
        <f t="shared" si="26"/>
        <v>798917000</v>
      </c>
      <c r="F58" s="44">
        <f t="shared" si="26"/>
        <v>798917000</v>
      </c>
      <c r="G58" s="45">
        <f t="shared" si="26"/>
        <v>419651000</v>
      </c>
      <c r="H58" s="44">
        <f t="shared" si="26"/>
        <v>134682000</v>
      </c>
      <c r="I58" s="45">
        <f t="shared" si="26"/>
        <v>72616958</v>
      </c>
      <c r="J58" s="44">
        <f t="shared" si="26"/>
        <v>201945000</v>
      </c>
      <c r="K58" s="45">
        <f t="shared" si="26"/>
        <v>96886083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336627000</v>
      </c>
      <c r="Q58" s="45">
        <f t="shared" si="26"/>
        <v>169503041</v>
      </c>
      <c r="R58" s="20">
        <f t="shared" si="14"/>
        <v>49.942085802111642</v>
      </c>
      <c r="S58" s="21">
        <f t="shared" si="15"/>
        <v>33.420740373068227</v>
      </c>
      <c r="T58" s="20">
        <f t="shared" si="16"/>
        <v>42.135415819165196</v>
      </c>
      <c r="U58" s="22">
        <f t="shared" si="17"/>
        <v>21.216602100093002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798917000</v>
      </c>
      <c r="C62" s="55">
        <f t="shared" si="30"/>
        <v>0</v>
      </c>
      <c r="D62" s="55">
        <f t="shared" si="30"/>
        <v>0</v>
      </c>
      <c r="E62" s="55">
        <f t="shared" si="30"/>
        <v>798917000</v>
      </c>
      <c r="F62" s="56">
        <f t="shared" si="30"/>
        <v>798917000</v>
      </c>
      <c r="G62" s="57">
        <f t="shared" si="30"/>
        <v>419651000</v>
      </c>
      <c r="H62" s="56">
        <f t="shared" si="30"/>
        <v>134682000</v>
      </c>
      <c r="I62" s="57">
        <f t="shared" si="30"/>
        <v>72616958</v>
      </c>
      <c r="J62" s="56">
        <f t="shared" si="30"/>
        <v>201945000</v>
      </c>
      <c r="K62" s="57">
        <f t="shared" si="30"/>
        <v>96886083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336627000</v>
      </c>
      <c r="Q62" s="57">
        <f t="shared" si="30"/>
        <v>169503041</v>
      </c>
      <c r="R62" s="38">
        <f t="shared" si="14"/>
        <v>49.942085802111642</v>
      </c>
      <c r="S62" s="39">
        <f t="shared" si="15"/>
        <v>33.420740373068227</v>
      </c>
      <c r="T62" s="38">
        <f t="shared" si="16"/>
        <v>42.135415819165196</v>
      </c>
      <c r="U62" s="39">
        <f t="shared" si="17"/>
        <v>21.216602100093002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2752410000</v>
      </c>
      <c r="C8" s="40">
        <f t="shared" si="0"/>
        <v>0</v>
      </c>
      <c r="D8" s="40">
        <f t="shared" si="0"/>
        <v>0</v>
      </c>
      <c r="E8" s="40">
        <f t="shared" si="0"/>
        <v>2752410000</v>
      </c>
      <c r="F8" s="41">
        <f t="shared" si="0"/>
        <v>2752410000</v>
      </c>
      <c r="G8" s="42">
        <f t="shared" si="0"/>
        <v>1647668000</v>
      </c>
      <c r="H8" s="41">
        <f t="shared" si="0"/>
        <v>456204000</v>
      </c>
      <c r="I8" s="42">
        <f t="shared" si="0"/>
        <v>397614463</v>
      </c>
      <c r="J8" s="41">
        <f t="shared" si="0"/>
        <v>776695000</v>
      </c>
      <c r="K8" s="42">
        <f t="shared" si="0"/>
        <v>755839965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1232899000</v>
      </c>
      <c r="Q8" s="42">
        <f t="shared" si="0"/>
        <v>1153454428</v>
      </c>
      <c r="R8" s="16">
        <f>IF(($H8       =0),0,((($J8       -$H8       )/$H8       )*100))</f>
        <v>70.251685649402461</v>
      </c>
      <c r="S8" s="17">
        <f>IF(($I8       =0),0,((($K8       -$I8       )/$I8       )*100))</f>
        <v>90.093680017871989</v>
      </c>
      <c r="T8" s="16">
        <f>IF(($E8       =0),0,(($P8       /$E8       )*100))</f>
        <v>44.793435571008679</v>
      </c>
      <c r="U8" s="18">
        <f>IF(($E8       =0),0,(($Q8       /$E8       )*100))</f>
        <v>41.907071548206844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2601945000</v>
      </c>
      <c r="C9" s="43">
        <f t="shared" si="2"/>
        <v>0</v>
      </c>
      <c r="D9" s="43">
        <f t="shared" si="2"/>
        <v>0</v>
      </c>
      <c r="E9" s="43">
        <f t="shared" si="2"/>
        <v>2601945000</v>
      </c>
      <c r="F9" s="44">
        <f t="shared" si="2"/>
        <v>2601945000</v>
      </c>
      <c r="G9" s="45">
        <f t="shared" si="2"/>
        <v>1550531000</v>
      </c>
      <c r="H9" s="44">
        <f t="shared" si="2"/>
        <v>406109000</v>
      </c>
      <c r="I9" s="45">
        <f t="shared" si="2"/>
        <v>361727982</v>
      </c>
      <c r="J9" s="44">
        <f t="shared" si="2"/>
        <v>744664000</v>
      </c>
      <c r="K9" s="45">
        <f t="shared" si="2"/>
        <v>724140251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1150773000</v>
      </c>
      <c r="Q9" s="45">
        <f t="shared" si="2"/>
        <v>1085868233</v>
      </c>
      <c r="R9" s="20">
        <f>IF(($H9       =0),0,((($J9       -$H9       )/$H9       )*100))</f>
        <v>83.365549643076122</v>
      </c>
      <c r="S9" s="21">
        <f>IF(($I9       =0),0,((($K9       -$I9       )/$I9       )*100))</f>
        <v>100.18917170748487</v>
      </c>
      <c r="T9" s="20">
        <f>IF(($E9       =0),0,(($P9       /$E9       )*100))</f>
        <v>44.227414491851285</v>
      </c>
      <c r="U9" s="22">
        <f>IF(($E9       =0),0,(($Q9       /$E9       )*100))</f>
        <v>41.732943355835737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1777845000</v>
      </c>
      <c r="C12" s="46"/>
      <c r="D12" s="46"/>
      <c r="E12" s="46">
        <f t="shared" si="4"/>
        <v>1777845000</v>
      </c>
      <c r="F12" s="47">
        <v>1777845000</v>
      </c>
      <c r="G12" s="48">
        <v>960036000</v>
      </c>
      <c r="H12" s="47">
        <v>254514000</v>
      </c>
      <c r="I12" s="48">
        <v>259003749</v>
      </c>
      <c r="J12" s="47">
        <v>461512000</v>
      </c>
      <c r="K12" s="48">
        <v>452374640</v>
      </c>
      <c r="L12" s="47"/>
      <c r="M12" s="48"/>
      <c r="N12" s="47"/>
      <c r="O12" s="48"/>
      <c r="P12" s="47">
        <f t="shared" si="5"/>
        <v>716026000</v>
      </c>
      <c r="Q12" s="48">
        <f t="shared" si="6"/>
        <v>711378389</v>
      </c>
      <c r="R12" s="24">
        <f t="shared" si="7"/>
        <v>81.330693007064454</v>
      </c>
      <c r="S12" s="25">
        <f t="shared" si="8"/>
        <v>74.659494986692252</v>
      </c>
      <c r="T12" s="24">
        <f t="shared" si="9"/>
        <v>40.274939603846228</v>
      </c>
      <c r="U12" s="26">
        <f t="shared" si="10"/>
        <v>40.013521369973198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250890000</v>
      </c>
      <c r="C14" s="46"/>
      <c r="D14" s="46"/>
      <c r="E14" s="46">
        <f t="shared" si="4"/>
        <v>250890000</v>
      </c>
      <c r="F14" s="47">
        <v>250890000</v>
      </c>
      <c r="G14" s="48">
        <v>190927000</v>
      </c>
      <c r="H14" s="47">
        <v>28984000</v>
      </c>
      <c r="I14" s="48">
        <v>31440494</v>
      </c>
      <c r="J14" s="47">
        <v>47481000</v>
      </c>
      <c r="K14" s="48">
        <v>42734542</v>
      </c>
      <c r="L14" s="47"/>
      <c r="M14" s="48"/>
      <c r="N14" s="47"/>
      <c r="O14" s="48"/>
      <c r="P14" s="47">
        <f t="shared" si="5"/>
        <v>76465000</v>
      </c>
      <c r="Q14" s="48">
        <f t="shared" si="6"/>
        <v>74175036</v>
      </c>
      <c r="R14" s="24">
        <f t="shared" si="7"/>
        <v>63.817968534363786</v>
      </c>
      <c r="S14" s="25">
        <f t="shared" si="8"/>
        <v>35.921980106292224</v>
      </c>
      <c r="T14" s="24">
        <f t="shared" si="9"/>
        <v>30.477500099645262</v>
      </c>
      <c r="U14" s="26">
        <f t="shared" si="10"/>
        <v>29.564763840727011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573210000</v>
      </c>
      <c r="C26" s="46"/>
      <c r="D26" s="46"/>
      <c r="E26" s="46">
        <f t="shared" si="4"/>
        <v>573210000</v>
      </c>
      <c r="F26" s="47">
        <v>573210000</v>
      </c>
      <c r="G26" s="48">
        <v>399568000</v>
      </c>
      <c r="H26" s="47">
        <v>122611000</v>
      </c>
      <c r="I26" s="48">
        <v>71283739</v>
      </c>
      <c r="J26" s="47">
        <v>235671000</v>
      </c>
      <c r="K26" s="48">
        <v>229031069</v>
      </c>
      <c r="L26" s="47"/>
      <c r="M26" s="48"/>
      <c r="N26" s="47"/>
      <c r="O26" s="48"/>
      <c r="P26" s="47">
        <f t="shared" si="5"/>
        <v>358282000</v>
      </c>
      <c r="Q26" s="48">
        <f t="shared" si="6"/>
        <v>300314808</v>
      </c>
      <c r="R26" s="24">
        <f t="shared" si="7"/>
        <v>92.210323706682104</v>
      </c>
      <c r="S26" s="25">
        <f t="shared" si="8"/>
        <v>221.2949716344144</v>
      </c>
      <c r="T26" s="24">
        <f t="shared" si="9"/>
        <v>62.504492245424892</v>
      </c>
      <c r="U26" s="26">
        <f t="shared" si="10"/>
        <v>52.391760087925888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150465000</v>
      </c>
      <c r="C27" s="43">
        <f t="shared" si="11"/>
        <v>0</v>
      </c>
      <c r="D27" s="43">
        <f t="shared" si="11"/>
        <v>0</v>
      </c>
      <c r="E27" s="43">
        <f t="shared" si="11"/>
        <v>150465000</v>
      </c>
      <c r="F27" s="44">
        <f t="shared" si="11"/>
        <v>150465000</v>
      </c>
      <c r="G27" s="45">
        <f t="shared" si="11"/>
        <v>97137000</v>
      </c>
      <c r="H27" s="44">
        <f t="shared" si="11"/>
        <v>50095000</v>
      </c>
      <c r="I27" s="45">
        <f t="shared" si="11"/>
        <v>35886481</v>
      </c>
      <c r="J27" s="44">
        <f t="shared" si="11"/>
        <v>32031000</v>
      </c>
      <c r="K27" s="45">
        <f t="shared" si="11"/>
        <v>31699714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82126000</v>
      </c>
      <c r="Q27" s="45">
        <f t="shared" si="11"/>
        <v>67586195</v>
      </c>
      <c r="R27" s="20">
        <f t="shared" si="7"/>
        <v>-36.059486974747976</v>
      </c>
      <c r="S27" s="21">
        <f t="shared" si="8"/>
        <v>-11.6666969937788</v>
      </c>
      <c r="T27" s="20">
        <f t="shared" si="9"/>
        <v>54.581464127870269</v>
      </c>
      <c r="U27" s="22">
        <f t="shared" si="10"/>
        <v>44.918216861064039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68877000</v>
      </c>
      <c r="C29" s="46"/>
      <c r="D29" s="46"/>
      <c r="E29" s="46">
        <f t="shared" si="4"/>
        <v>68877000</v>
      </c>
      <c r="F29" s="47">
        <v>68877000</v>
      </c>
      <c r="G29" s="48">
        <v>41326000</v>
      </c>
      <c r="H29" s="47">
        <v>20170000</v>
      </c>
      <c r="I29" s="48">
        <v>6713458</v>
      </c>
      <c r="J29" s="47">
        <v>14770000</v>
      </c>
      <c r="K29" s="48">
        <v>14010733</v>
      </c>
      <c r="L29" s="47"/>
      <c r="M29" s="48"/>
      <c r="N29" s="47"/>
      <c r="O29" s="48"/>
      <c r="P29" s="47">
        <f t="shared" si="5"/>
        <v>34940000</v>
      </c>
      <c r="Q29" s="48">
        <f t="shared" si="6"/>
        <v>20724191</v>
      </c>
      <c r="R29" s="24">
        <f t="shared" si="7"/>
        <v>-26.772434308378777</v>
      </c>
      <c r="S29" s="25">
        <f t="shared" si="8"/>
        <v>108.69621884876616</v>
      </c>
      <c r="T29" s="24">
        <f t="shared" si="9"/>
        <v>50.728109528579935</v>
      </c>
      <c r="U29" s="26">
        <f t="shared" si="10"/>
        <v>30.088695791047808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378000</v>
      </c>
      <c r="I30" s="48">
        <v>377080</v>
      </c>
      <c r="J30" s="47">
        <v>423000</v>
      </c>
      <c r="K30" s="48">
        <v>422919</v>
      </c>
      <c r="L30" s="47"/>
      <c r="M30" s="48"/>
      <c r="N30" s="47"/>
      <c r="O30" s="48"/>
      <c r="P30" s="47">
        <f t="shared" si="5"/>
        <v>801000</v>
      </c>
      <c r="Q30" s="48">
        <f t="shared" si="6"/>
        <v>799999</v>
      </c>
      <c r="R30" s="24">
        <f t="shared" si="7"/>
        <v>11.904761904761903</v>
      </c>
      <c r="S30" s="25">
        <f t="shared" si="8"/>
        <v>12.156306354089317</v>
      </c>
      <c r="T30" s="24">
        <f t="shared" si="9"/>
        <v>80.100000000000009</v>
      </c>
      <c r="U30" s="26">
        <f t="shared" si="10"/>
        <v>79.999899999999997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62588000</v>
      </c>
      <c r="C32" s="46"/>
      <c r="D32" s="46"/>
      <c r="E32" s="46">
        <f t="shared" si="4"/>
        <v>62588000</v>
      </c>
      <c r="F32" s="47">
        <v>62588000</v>
      </c>
      <c r="G32" s="48">
        <v>43811000</v>
      </c>
      <c r="H32" s="47">
        <v>26005000</v>
      </c>
      <c r="I32" s="48">
        <v>26004700</v>
      </c>
      <c r="J32" s="47">
        <v>11161000</v>
      </c>
      <c r="K32" s="48">
        <v>11160642</v>
      </c>
      <c r="L32" s="47"/>
      <c r="M32" s="48"/>
      <c r="N32" s="47"/>
      <c r="O32" s="48"/>
      <c r="P32" s="47">
        <f t="shared" si="5"/>
        <v>37166000</v>
      </c>
      <c r="Q32" s="48">
        <f t="shared" si="6"/>
        <v>37165342</v>
      </c>
      <c r="R32" s="24">
        <f t="shared" si="7"/>
        <v>-57.081330513362815</v>
      </c>
      <c r="S32" s="25">
        <f t="shared" si="8"/>
        <v>-57.082212061665771</v>
      </c>
      <c r="T32" s="24">
        <f t="shared" si="9"/>
        <v>59.381990157857736</v>
      </c>
      <c r="U32" s="26">
        <f t="shared" si="10"/>
        <v>59.380938838115938</v>
      </c>
      <c r="V32" s="47"/>
      <c r="W32" s="48"/>
    </row>
    <row r="33" spans="1:23" ht="13" x14ac:dyDescent="0.3">
      <c r="A33" s="23" t="s">
        <v>60</v>
      </c>
      <c r="B33" s="46">
        <v>9000000</v>
      </c>
      <c r="C33" s="46"/>
      <c r="D33" s="46"/>
      <c r="E33" s="46">
        <f t="shared" si="4"/>
        <v>9000000</v>
      </c>
      <c r="F33" s="47">
        <v>9000000</v>
      </c>
      <c r="G33" s="48">
        <v>5000000</v>
      </c>
      <c r="H33" s="47">
        <v>3542000</v>
      </c>
      <c r="I33" s="48">
        <v>2791244</v>
      </c>
      <c r="J33" s="47">
        <v>1458000</v>
      </c>
      <c r="K33" s="48">
        <v>1950713</v>
      </c>
      <c r="L33" s="47"/>
      <c r="M33" s="48"/>
      <c r="N33" s="47"/>
      <c r="O33" s="48"/>
      <c r="P33" s="47">
        <f t="shared" si="5"/>
        <v>5000000</v>
      </c>
      <c r="Q33" s="48">
        <f t="shared" si="6"/>
        <v>4741957</v>
      </c>
      <c r="R33" s="24">
        <f t="shared" si="7"/>
        <v>-58.836815358554482</v>
      </c>
      <c r="S33" s="25">
        <f t="shared" si="8"/>
        <v>-30.113132352456468</v>
      </c>
      <c r="T33" s="24">
        <f t="shared" si="9"/>
        <v>55.555555555555557</v>
      </c>
      <c r="U33" s="26">
        <f t="shared" si="10"/>
        <v>52.688411111111108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9000000</v>
      </c>
      <c r="C35" s="46"/>
      <c r="D35" s="46"/>
      <c r="E35" s="46">
        <f t="shared" si="4"/>
        <v>9000000</v>
      </c>
      <c r="F35" s="47">
        <v>9000000</v>
      </c>
      <c r="G35" s="48">
        <v>6000000</v>
      </c>
      <c r="H35" s="47"/>
      <c r="I35" s="48">
        <v>-1</v>
      </c>
      <c r="J35" s="47">
        <v>4219000</v>
      </c>
      <c r="K35" s="48">
        <v>4154707</v>
      </c>
      <c r="L35" s="47"/>
      <c r="M35" s="48"/>
      <c r="N35" s="47"/>
      <c r="O35" s="48"/>
      <c r="P35" s="47">
        <f t="shared" si="5"/>
        <v>4219000</v>
      </c>
      <c r="Q35" s="48">
        <f t="shared" si="6"/>
        <v>4154706</v>
      </c>
      <c r="R35" s="24">
        <f t="shared" si="7"/>
        <v>0</v>
      </c>
      <c r="S35" s="25">
        <f t="shared" si="8"/>
        <v>-415470800</v>
      </c>
      <c r="T35" s="24">
        <f t="shared" si="9"/>
        <v>46.87777777777778</v>
      </c>
      <c r="U35" s="26">
        <f t="shared" si="10"/>
        <v>46.163399999999996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64849000</v>
      </c>
      <c r="C42" s="52">
        <f t="shared" si="13"/>
        <v>0</v>
      </c>
      <c r="D42" s="52">
        <f t="shared" si="13"/>
        <v>0</v>
      </c>
      <c r="E42" s="52">
        <f t="shared" si="13"/>
        <v>64849000</v>
      </c>
      <c r="F42" s="53">
        <f t="shared" si="13"/>
        <v>64849000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64849000</v>
      </c>
      <c r="C43" s="43">
        <f t="shared" si="19"/>
        <v>0</v>
      </c>
      <c r="D43" s="43">
        <f t="shared" si="19"/>
        <v>0</v>
      </c>
      <c r="E43" s="43">
        <f t="shared" si="19"/>
        <v>64849000</v>
      </c>
      <c r="F43" s="44">
        <f t="shared" si="19"/>
        <v>64849000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62349000</v>
      </c>
      <c r="C45" s="46"/>
      <c r="D45" s="46"/>
      <c r="E45" s="46">
        <f t="shared" si="21"/>
        <v>62349000</v>
      </c>
      <c r="F45" s="47">
        <v>62349000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2500000</v>
      </c>
      <c r="C46" s="46"/>
      <c r="D46" s="46"/>
      <c r="E46" s="46">
        <f t="shared" si="21"/>
        <v>2500000</v>
      </c>
      <c r="F46" s="47">
        <v>2500000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2817259000</v>
      </c>
      <c r="C58" s="43">
        <f t="shared" si="26"/>
        <v>0</v>
      </c>
      <c r="D58" s="43">
        <f t="shared" si="26"/>
        <v>0</v>
      </c>
      <c r="E58" s="43">
        <f t="shared" si="26"/>
        <v>2817259000</v>
      </c>
      <c r="F58" s="44">
        <f t="shared" si="26"/>
        <v>2817259000</v>
      </c>
      <c r="G58" s="45">
        <f t="shared" si="26"/>
        <v>1647668000</v>
      </c>
      <c r="H58" s="44">
        <f t="shared" si="26"/>
        <v>456204000</v>
      </c>
      <c r="I58" s="45">
        <f t="shared" si="26"/>
        <v>397614463</v>
      </c>
      <c r="J58" s="44">
        <f t="shared" si="26"/>
        <v>776695000</v>
      </c>
      <c r="K58" s="45">
        <f t="shared" si="26"/>
        <v>755839965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1232899000</v>
      </c>
      <c r="Q58" s="45">
        <f t="shared" si="26"/>
        <v>1153454428</v>
      </c>
      <c r="R58" s="20">
        <f t="shared" si="14"/>
        <v>70.251685649402461</v>
      </c>
      <c r="S58" s="21">
        <f t="shared" si="15"/>
        <v>90.093680017871989</v>
      </c>
      <c r="T58" s="20">
        <f t="shared" si="16"/>
        <v>43.762359087325656</v>
      </c>
      <c r="U58" s="22">
        <f t="shared" si="17"/>
        <v>40.942434756619825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1008100000</v>
      </c>
      <c r="C59" s="43">
        <f t="shared" si="28"/>
        <v>0</v>
      </c>
      <c r="D59" s="43">
        <f t="shared" si="28"/>
        <v>0</v>
      </c>
      <c r="E59" s="43">
        <f t="shared" si="28"/>
        <v>1008100000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131936521</v>
      </c>
      <c r="J59" s="44">
        <f t="shared" si="28"/>
        <v>0</v>
      </c>
      <c r="K59" s="45">
        <f t="shared" si="28"/>
        <v>214671584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346608105</v>
      </c>
      <c r="R59" s="20">
        <f t="shared" si="14"/>
        <v>0</v>
      </c>
      <c r="S59" s="21">
        <f t="shared" si="15"/>
        <v>62.708234515293917</v>
      </c>
      <c r="T59" s="20">
        <f t="shared" si="16"/>
        <v>0</v>
      </c>
      <c r="U59" s="22">
        <f t="shared" si="17"/>
        <v>34.382313758555696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1008100000</v>
      </c>
      <c r="C60" s="49"/>
      <c r="D60" s="49"/>
      <c r="E60" s="49">
        <f t="shared" si="21"/>
        <v>1008100000</v>
      </c>
      <c r="F60" s="50"/>
      <c r="G60" s="51"/>
      <c r="H60" s="50"/>
      <c r="I60" s="51">
        <v>131936521</v>
      </c>
      <c r="J60" s="50"/>
      <c r="K60" s="51">
        <v>214671584</v>
      </c>
      <c r="L60" s="50"/>
      <c r="M60" s="51"/>
      <c r="N60" s="50"/>
      <c r="O60" s="51"/>
      <c r="P60" s="50">
        <f t="shared" si="22"/>
        <v>0</v>
      </c>
      <c r="Q60" s="51">
        <f t="shared" si="23"/>
        <v>346608105</v>
      </c>
      <c r="R60" s="28">
        <f t="shared" si="14"/>
        <v>0</v>
      </c>
      <c r="S60" s="29">
        <f t="shared" si="15"/>
        <v>62.708234515293917</v>
      </c>
      <c r="T60" s="28">
        <f t="shared" si="16"/>
        <v>0</v>
      </c>
      <c r="U60" s="30">
        <f t="shared" si="17"/>
        <v>34.382313758555696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3825359000</v>
      </c>
      <c r="C62" s="55">
        <f t="shared" si="30"/>
        <v>0</v>
      </c>
      <c r="D62" s="55">
        <f t="shared" si="30"/>
        <v>0</v>
      </c>
      <c r="E62" s="55">
        <f t="shared" si="30"/>
        <v>3825359000</v>
      </c>
      <c r="F62" s="56">
        <f t="shared" si="30"/>
        <v>2817259000</v>
      </c>
      <c r="G62" s="57">
        <f t="shared" si="30"/>
        <v>1647668000</v>
      </c>
      <c r="H62" s="56">
        <f t="shared" si="30"/>
        <v>456204000</v>
      </c>
      <c r="I62" s="57">
        <f t="shared" si="30"/>
        <v>529550984</v>
      </c>
      <c r="J62" s="56">
        <f t="shared" si="30"/>
        <v>776695000</v>
      </c>
      <c r="K62" s="57">
        <f t="shared" si="30"/>
        <v>970511549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1232899000</v>
      </c>
      <c r="Q62" s="57">
        <f t="shared" si="30"/>
        <v>1500062533</v>
      </c>
      <c r="R62" s="38">
        <f t="shared" si="14"/>
        <v>70.251685649402461</v>
      </c>
      <c r="S62" s="39">
        <f t="shared" si="15"/>
        <v>83.270653501419986</v>
      </c>
      <c r="T62" s="38">
        <f t="shared" si="16"/>
        <v>32.229628644004393</v>
      </c>
      <c r="U62" s="39">
        <f t="shared" si="17"/>
        <v>39.213640680521749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442916000</v>
      </c>
      <c r="C8" s="40">
        <f t="shared" si="0"/>
        <v>0</v>
      </c>
      <c r="D8" s="40">
        <f t="shared" si="0"/>
        <v>0</v>
      </c>
      <c r="E8" s="40">
        <f t="shared" si="0"/>
        <v>442916000</v>
      </c>
      <c r="F8" s="41">
        <f t="shared" si="0"/>
        <v>442916000</v>
      </c>
      <c r="G8" s="42">
        <f t="shared" si="0"/>
        <v>325353000</v>
      </c>
      <c r="H8" s="41">
        <f t="shared" si="0"/>
        <v>142967000</v>
      </c>
      <c r="I8" s="42">
        <f t="shared" si="0"/>
        <v>190371222</v>
      </c>
      <c r="J8" s="41">
        <f t="shared" si="0"/>
        <v>178349000</v>
      </c>
      <c r="K8" s="42">
        <f t="shared" si="0"/>
        <v>146153186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321316000</v>
      </c>
      <c r="Q8" s="42">
        <f t="shared" si="0"/>
        <v>336524408</v>
      </c>
      <c r="R8" s="16">
        <f>IF(($H8       =0),0,((($J8       -$H8       )/$H8       )*100))</f>
        <v>24.748368504619947</v>
      </c>
      <c r="S8" s="17">
        <f>IF(($I8       =0),0,((($K8       -$I8       )/$I8       )*100))</f>
        <v>-23.22726908797171</v>
      </c>
      <c r="T8" s="16">
        <f>IF(($E8       =0),0,(($P8       /$E8       )*100))</f>
        <v>72.545584264284884</v>
      </c>
      <c r="U8" s="18">
        <f>IF(($E8       =0),0,(($Q8       /$E8       )*100))</f>
        <v>75.979284559600472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438613000</v>
      </c>
      <c r="C9" s="43">
        <f t="shared" si="2"/>
        <v>0</v>
      </c>
      <c r="D9" s="43">
        <f t="shared" si="2"/>
        <v>0</v>
      </c>
      <c r="E9" s="43">
        <f t="shared" si="2"/>
        <v>438613000</v>
      </c>
      <c r="F9" s="44">
        <f t="shared" si="2"/>
        <v>438613000</v>
      </c>
      <c r="G9" s="45">
        <f t="shared" si="2"/>
        <v>322041000</v>
      </c>
      <c r="H9" s="44">
        <f t="shared" si="2"/>
        <v>141779000</v>
      </c>
      <c r="I9" s="45">
        <f t="shared" si="2"/>
        <v>189183720</v>
      </c>
      <c r="J9" s="44">
        <f t="shared" si="2"/>
        <v>177255000</v>
      </c>
      <c r="K9" s="45">
        <f t="shared" si="2"/>
        <v>145004622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319034000</v>
      </c>
      <c r="Q9" s="45">
        <f t="shared" si="2"/>
        <v>334188342</v>
      </c>
      <c r="R9" s="20">
        <f>IF(($H9       =0),0,((($J9       -$H9       )/$H9       )*100))</f>
        <v>25.022041346038552</v>
      </c>
      <c r="S9" s="21">
        <f>IF(($I9       =0),0,((($K9       -$I9       )/$I9       )*100))</f>
        <v>-23.352484029809752</v>
      </c>
      <c r="T9" s="20">
        <f>IF(($E9       =0),0,(($P9       /$E9       )*100))</f>
        <v>72.73701417878631</v>
      </c>
      <c r="U9" s="22">
        <f>IF(($E9       =0),0,(($Q9       /$E9       )*100))</f>
        <v>76.192074106330637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277987000</v>
      </c>
      <c r="C10" s="46"/>
      <c r="D10" s="46"/>
      <c r="E10" s="46">
        <f t="shared" ref="E10:E41" si="4">$B10      +$C10      +$D10</f>
        <v>277987000</v>
      </c>
      <c r="F10" s="47">
        <v>277987000</v>
      </c>
      <c r="G10" s="48">
        <v>210216000</v>
      </c>
      <c r="H10" s="47">
        <v>117351000</v>
      </c>
      <c r="I10" s="48">
        <v>161959508</v>
      </c>
      <c r="J10" s="47">
        <v>103184000</v>
      </c>
      <c r="K10" s="48">
        <v>60982203</v>
      </c>
      <c r="L10" s="47"/>
      <c r="M10" s="48"/>
      <c r="N10" s="47"/>
      <c r="O10" s="48"/>
      <c r="P10" s="47">
        <f t="shared" ref="P10:P41" si="5">$H10      +$J10      +$L10      +$N10</f>
        <v>220535000</v>
      </c>
      <c r="Q10" s="48">
        <f t="shared" ref="Q10:Q41" si="6">$I10      +$K10      +$M10      +$O10</f>
        <v>222941711</v>
      </c>
      <c r="R10" s="24">
        <f t="shared" ref="R10:R41" si="7">IF(($H10      =0),0,((($J10      -$H10      )/$H10      )*100))</f>
        <v>-12.072330018491535</v>
      </c>
      <c r="S10" s="25">
        <f t="shared" ref="S10:S41" si="8">IF(($I10      =0),0,((($K10      -$I10      )/$I10      )*100))</f>
        <v>-62.347253487581597</v>
      </c>
      <c r="T10" s="24">
        <f t="shared" ref="T10:T41" si="9">IF(($E10      =0),0,(($P10      /$E10      )*100))</f>
        <v>79.332846500016188</v>
      </c>
      <c r="U10" s="26">
        <f t="shared" ref="U10:U41" si="10">IF(($E10      =0),0,(($Q10      /$E10      )*100))</f>
        <v>80.198610366671815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2601000</v>
      </c>
      <c r="C16" s="46"/>
      <c r="D16" s="46"/>
      <c r="E16" s="46">
        <f t="shared" si="4"/>
        <v>2601000</v>
      </c>
      <c r="F16" s="47">
        <v>2601000</v>
      </c>
      <c r="G16" s="48">
        <v>1825000</v>
      </c>
      <c r="H16" s="47">
        <v>876000</v>
      </c>
      <c r="I16" s="48">
        <v>875817</v>
      </c>
      <c r="J16" s="47">
        <v>1145000</v>
      </c>
      <c r="K16" s="48">
        <v>886123</v>
      </c>
      <c r="L16" s="47"/>
      <c r="M16" s="48"/>
      <c r="N16" s="47"/>
      <c r="O16" s="48"/>
      <c r="P16" s="47">
        <f t="shared" si="5"/>
        <v>2021000</v>
      </c>
      <c r="Q16" s="48">
        <f t="shared" si="6"/>
        <v>1761940</v>
      </c>
      <c r="R16" s="24">
        <f t="shared" si="7"/>
        <v>30.707762557077629</v>
      </c>
      <c r="S16" s="25">
        <f t="shared" si="8"/>
        <v>1.1767298419647025</v>
      </c>
      <c r="T16" s="24">
        <f t="shared" si="9"/>
        <v>77.700884275278739</v>
      </c>
      <c r="U16" s="26">
        <f t="shared" si="10"/>
        <v>67.740868896578249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158025000</v>
      </c>
      <c r="C23" s="46"/>
      <c r="D23" s="46"/>
      <c r="E23" s="46">
        <f t="shared" si="4"/>
        <v>158025000</v>
      </c>
      <c r="F23" s="47">
        <v>158025000</v>
      </c>
      <c r="G23" s="48">
        <v>110000000</v>
      </c>
      <c r="H23" s="47">
        <v>23552000</v>
      </c>
      <c r="I23" s="48">
        <v>26348395</v>
      </c>
      <c r="J23" s="47">
        <v>72926000</v>
      </c>
      <c r="K23" s="48">
        <v>83136296</v>
      </c>
      <c r="L23" s="47"/>
      <c r="M23" s="48"/>
      <c r="N23" s="47"/>
      <c r="O23" s="48"/>
      <c r="P23" s="47">
        <f t="shared" si="5"/>
        <v>96478000</v>
      </c>
      <c r="Q23" s="48">
        <f t="shared" si="6"/>
        <v>109484691</v>
      </c>
      <c r="R23" s="24">
        <f t="shared" si="7"/>
        <v>209.63824728260869</v>
      </c>
      <c r="S23" s="25">
        <f t="shared" si="8"/>
        <v>215.5269837119111</v>
      </c>
      <c r="T23" s="24">
        <f t="shared" si="9"/>
        <v>61.052365132099354</v>
      </c>
      <c r="U23" s="26">
        <f t="shared" si="10"/>
        <v>69.283145704793554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4303000</v>
      </c>
      <c r="C27" s="43">
        <f t="shared" si="11"/>
        <v>0</v>
      </c>
      <c r="D27" s="43">
        <f t="shared" si="11"/>
        <v>0</v>
      </c>
      <c r="E27" s="43">
        <f t="shared" si="11"/>
        <v>4303000</v>
      </c>
      <c r="F27" s="44">
        <f t="shared" si="11"/>
        <v>4303000</v>
      </c>
      <c r="G27" s="45">
        <f t="shared" si="11"/>
        <v>3312000</v>
      </c>
      <c r="H27" s="44">
        <f t="shared" si="11"/>
        <v>1188000</v>
      </c>
      <c r="I27" s="45">
        <f t="shared" si="11"/>
        <v>1187502</v>
      </c>
      <c r="J27" s="44">
        <f t="shared" si="11"/>
        <v>1094000</v>
      </c>
      <c r="K27" s="45">
        <f t="shared" si="11"/>
        <v>1148564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2282000</v>
      </c>
      <c r="Q27" s="45">
        <f t="shared" si="11"/>
        <v>2336066</v>
      </c>
      <c r="R27" s="20">
        <f t="shared" si="7"/>
        <v>-7.9124579124579126</v>
      </c>
      <c r="S27" s="21">
        <f t="shared" si="8"/>
        <v>-3.2789839511849244</v>
      </c>
      <c r="T27" s="20">
        <f t="shared" si="9"/>
        <v>53.032767836393212</v>
      </c>
      <c r="U27" s="22">
        <f t="shared" si="10"/>
        <v>54.289240065070878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523000</v>
      </c>
      <c r="I30" s="48">
        <v>522535</v>
      </c>
      <c r="J30" s="47">
        <v>75000</v>
      </c>
      <c r="K30" s="48">
        <v>130200</v>
      </c>
      <c r="L30" s="47"/>
      <c r="M30" s="48"/>
      <c r="N30" s="47"/>
      <c r="O30" s="48"/>
      <c r="P30" s="47">
        <f t="shared" si="5"/>
        <v>598000</v>
      </c>
      <c r="Q30" s="48">
        <f t="shared" si="6"/>
        <v>652735</v>
      </c>
      <c r="R30" s="24">
        <f t="shared" si="7"/>
        <v>-85.659655831739968</v>
      </c>
      <c r="S30" s="25">
        <f t="shared" si="8"/>
        <v>-75.083008793669322</v>
      </c>
      <c r="T30" s="24">
        <f t="shared" si="9"/>
        <v>59.8</v>
      </c>
      <c r="U30" s="26">
        <f t="shared" si="10"/>
        <v>65.273499999999999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3303000</v>
      </c>
      <c r="C32" s="46"/>
      <c r="D32" s="46"/>
      <c r="E32" s="46">
        <f t="shared" si="4"/>
        <v>3303000</v>
      </c>
      <c r="F32" s="47">
        <v>3303000</v>
      </c>
      <c r="G32" s="48">
        <v>2312000</v>
      </c>
      <c r="H32" s="47">
        <v>665000</v>
      </c>
      <c r="I32" s="48">
        <v>664967</v>
      </c>
      <c r="J32" s="47">
        <v>1019000</v>
      </c>
      <c r="K32" s="48">
        <v>1018364</v>
      </c>
      <c r="L32" s="47"/>
      <c r="M32" s="48"/>
      <c r="N32" s="47"/>
      <c r="O32" s="48"/>
      <c r="P32" s="47">
        <f t="shared" si="5"/>
        <v>1684000</v>
      </c>
      <c r="Q32" s="48">
        <f t="shared" si="6"/>
        <v>1683331</v>
      </c>
      <c r="R32" s="24">
        <f t="shared" si="7"/>
        <v>53.233082706766922</v>
      </c>
      <c r="S32" s="25">
        <f t="shared" si="8"/>
        <v>53.145043287862407</v>
      </c>
      <c r="T32" s="24">
        <f t="shared" si="9"/>
        <v>50.983953981229192</v>
      </c>
      <c r="U32" s="26">
        <f t="shared" si="10"/>
        <v>50.963699666969418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443916000</v>
      </c>
      <c r="C58" s="43">
        <f t="shared" si="26"/>
        <v>0</v>
      </c>
      <c r="D58" s="43">
        <f t="shared" si="26"/>
        <v>0</v>
      </c>
      <c r="E58" s="43">
        <f t="shared" si="26"/>
        <v>443916000</v>
      </c>
      <c r="F58" s="44">
        <f t="shared" si="26"/>
        <v>443916000</v>
      </c>
      <c r="G58" s="45">
        <f t="shared" si="26"/>
        <v>325353000</v>
      </c>
      <c r="H58" s="44">
        <f t="shared" si="26"/>
        <v>142967000</v>
      </c>
      <c r="I58" s="45">
        <f t="shared" si="26"/>
        <v>190371222</v>
      </c>
      <c r="J58" s="44">
        <f t="shared" si="26"/>
        <v>178349000</v>
      </c>
      <c r="K58" s="45">
        <f t="shared" si="26"/>
        <v>146153186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321316000</v>
      </c>
      <c r="Q58" s="45">
        <f t="shared" si="26"/>
        <v>336524408</v>
      </c>
      <c r="R58" s="20">
        <f t="shared" si="14"/>
        <v>24.748368504619947</v>
      </c>
      <c r="S58" s="21">
        <f t="shared" si="15"/>
        <v>-23.22726908797171</v>
      </c>
      <c r="T58" s="20">
        <f t="shared" si="16"/>
        <v>72.382162391083</v>
      </c>
      <c r="U58" s="22">
        <f t="shared" si="17"/>
        <v>75.808127663792249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443916000</v>
      </c>
      <c r="C62" s="55">
        <f t="shared" si="30"/>
        <v>0</v>
      </c>
      <c r="D62" s="55">
        <f t="shared" si="30"/>
        <v>0</v>
      </c>
      <c r="E62" s="55">
        <f t="shared" si="30"/>
        <v>443916000</v>
      </c>
      <c r="F62" s="56">
        <f t="shared" si="30"/>
        <v>443916000</v>
      </c>
      <c r="G62" s="57">
        <f t="shared" si="30"/>
        <v>325353000</v>
      </c>
      <c r="H62" s="56">
        <f t="shared" si="30"/>
        <v>142967000</v>
      </c>
      <c r="I62" s="57">
        <f t="shared" si="30"/>
        <v>190371222</v>
      </c>
      <c r="J62" s="56">
        <f t="shared" si="30"/>
        <v>178349000</v>
      </c>
      <c r="K62" s="57">
        <f t="shared" si="30"/>
        <v>146153186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321316000</v>
      </c>
      <c r="Q62" s="57">
        <f t="shared" si="30"/>
        <v>336524408</v>
      </c>
      <c r="R62" s="38">
        <f t="shared" si="14"/>
        <v>24.748368504619947</v>
      </c>
      <c r="S62" s="39">
        <f t="shared" si="15"/>
        <v>-23.22726908797171</v>
      </c>
      <c r="T62" s="38">
        <f t="shared" si="16"/>
        <v>72.382162391083</v>
      </c>
      <c r="U62" s="39">
        <f t="shared" si="17"/>
        <v>75.808127663792249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3290000</v>
      </c>
      <c r="C8" s="40">
        <f t="shared" si="0"/>
        <v>0</v>
      </c>
      <c r="D8" s="40">
        <f t="shared" si="0"/>
        <v>0</v>
      </c>
      <c r="E8" s="40">
        <f t="shared" si="0"/>
        <v>3290000</v>
      </c>
      <c r="F8" s="41">
        <f t="shared" si="0"/>
        <v>3290000</v>
      </c>
      <c r="G8" s="42">
        <f t="shared" si="0"/>
        <v>2603000</v>
      </c>
      <c r="H8" s="41">
        <f t="shared" si="0"/>
        <v>496000</v>
      </c>
      <c r="I8" s="42">
        <f t="shared" si="0"/>
        <v>126270</v>
      </c>
      <c r="J8" s="41">
        <f t="shared" si="0"/>
        <v>919000</v>
      </c>
      <c r="K8" s="42">
        <f t="shared" si="0"/>
        <v>237158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1415000</v>
      </c>
      <c r="Q8" s="42">
        <f t="shared" si="0"/>
        <v>363428</v>
      </c>
      <c r="R8" s="16">
        <f>IF(($H8       =0),0,((($J8       -$H8       )/$H8       )*100))</f>
        <v>85.282258064516128</v>
      </c>
      <c r="S8" s="17">
        <f>IF(($I8       =0),0,((($K8       -$I8       )/$I8       )*100))</f>
        <v>87.818167419022728</v>
      </c>
      <c r="T8" s="16">
        <f>IF(($E8       =0),0,(($P8       /$E8       )*100))</f>
        <v>43.009118541033438</v>
      </c>
      <c r="U8" s="18">
        <f>IF(($E8       =0),0,(($Q8       /$E8       )*100))</f>
        <v>11.04644376899696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2290000</v>
      </c>
      <c r="C9" s="43">
        <f t="shared" si="2"/>
        <v>0</v>
      </c>
      <c r="D9" s="43">
        <f t="shared" si="2"/>
        <v>0</v>
      </c>
      <c r="E9" s="43">
        <f t="shared" si="2"/>
        <v>2290000</v>
      </c>
      <c r="F9" s="44">
        <f t="shared" si="2"/>
        <v>2290000</v>
      </c>
      <c r="G9" s="45">
        <f t="shared" si="2"/>
        <v>1603000</v>
      </c>
      <c r="H9" s="44">
        <f t="shared" si="2"/>
        <v>370000</v>
      </c>
      <c r="I9" s="45">
        <f t="shared" si="2"/>
        <v>0</v>
      </c>
      <c r="J9" s="44">
        <f t="shared" si="2"/>
        <v>707000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1077000</v>
      </c>
      <c r="Q9" s="45">
        <f t="shared" si="2"/>
        <v>0</v>
      </c>
      <c r="R9" s="20">
        <f>IF(($H9       =0),0,((($J9       -$H9       )/$H9       )*100))</f>
        <v>91.081081081081081</v>
      </c>
      <c r="S9" s="21">
        <f>IF(($I9       =0),0,((($K9       -$I9       )/$I9       )*100))</f>
        <v>0</v>
      </c>
      <c r="T9" s="20">
        <f>IF(($E9       =0),0,(($P9       /$E9       )*100))</f>
        <v>47.030567685589517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2290000</v>
      </c>
      <c r="C16" s="46"/>
      <c r="D16" s="46"/>
      <c r="E16" s="46">
        <f t="shared" si="4"/>
        <v>2290000</v>
      </c>
      <c r="F16" s="47">
        <v>2290000</v>
      </c>
      <c r="G16" s="48">
        <v>1603000</v>
      </c>
      <c r="H16" s="47">
        <v>370000</v>
      </c>
      <c r="I16" s="48"/>
      <c r="J16" s="47">
        <v>707000</v>
      </c>
      <c r="K16" s="48"/>
      <c r="L16" s="47"/>
      <c r="M16" s="48"/>
      <c r="N16" s="47"/>
      <c r="O16" s="48"/>
      <c r="P16" s="47">
        <f t="shared" si="5"/>
        <v>1077000</v>
      </c>
      <c r="Q16" s="48">
        <f t="shared" si="6"/>
        <v>0</v>
      </c>
      <c r="R16" s="24">
        <f t="shared" si="7"/>
        <v>91.081081081081081</v>
      </c>
      <c r="S16" s="25">
        <f t="shared" si="8"/>
        <v>0</v>
      </c>
      <c r="T16" s="24">
        <f t="shared" si="9"/>
        <v>47.030567685589517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126000</v>
      </c>
      <c r="I27" s="45">
        <f t="shared" si="11"/>
        <v>126270</v>
      </c>
      <c r="J27" s="44">
        <f t="shared" si="11"/>
        <v>212000</v>
      </c>
      <c r="K27" s="45">
        <f t="shared" si="11"/>
        <v>237158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338000</v>
      </c>
      <c r="Q27" s="45">
        <f t="shared" si="11"/>
        <v>363428</v>
      </c>
      <c r="R27" s="20">
        <f t="shared" si="7"/>
        <v>68.253968253968253</v>
      </c>
      <c r="S27" s="21">
        <f t="shared" si="8"/>
        <v>87.818167419022728</v>
      </c>
      <c r="T27" s="20">
        <f t="shared" si="9"/>
        <v>33.800000000000004</v>
      </c>
      <c r="U27" s="22">
        <f t="shared" si="10"/>
        <v>36.342799999999997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126000</v>
      </c>
      <c r="I30" s="48">
        <v>126270</v>
      </c>
      <c r="J30" s="47">
        <v>212000</v>
      </c>
      <c r="K30" s="48">
        <v>237158</v>
      </c>
      <c r="L30" s="47"/>
      <c r="M30" s="48"/>
      <c r="N30" s="47"/>
      <c r="O30" s="48"/>
      <c r="P30" s="47">
        <f t="shared" si="5"/>
        <v>338000</v>
      </c>
      <c r="Q30" s="48">
        <f t="shared" si="6"/>
        <v>363428</v>
      </c>
      <c r="R30" s="24">
        <f t="shared" si="7"/>
        <v>68.253968253968253</v>
      </c>
      <c r="S30" s="25">
        <f t="shared" si="8"/>
        <v>87.818167419022728</v>
      </c>
      <c r="T30" s="24">
        <f t="shared" si="9"/>
        <v>33.800000000000004</v>
      </c>
      <c r="U30" s="26">
        <f t="shared" si="10"/>
        <v>36.342799999999997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20666000</v>
      </c>
      <c r="C42" s="52">
        <f t="shared" si="13"/>
        <v>0</v>
      </c>
      <c r="D42" s="52">
        <f t="shared" si="13"/>
        <v>0</v>
      </c>
      <c r="E42" s="52">
        <f t="shared" si="13"/>
        <v>20666000</v>
      </c>
      <c r="F42" s="53">
        <f t="shared" si="13"/>
        <v>20666000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20666000</v>
      </c>
      <c r="C53" s="43">
        <f t="shared" si="24"/>
        <v>0</v>
      </c>
      <c r="D53" s="43">
        <f t="shared" si="24"/>
        <v>0</v>
      </c>
      <c r="E53" s="43">
        <f t="shared" si="24"/>
        <v>20666000</v>
      </c>
      <c r="F53" s="44">
        <f t="shared" si="24"/>
        <v>20666000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20666000</v>
      </c>
      <c r="C56" s="46"/>
      <c r="D56" s="46"/>
      <c r="E56" s="46">
        <f t="shared" si="21"/>
        <v>20666000</v>
      </c>
      <c r="F56" s="47">
        <v>20666000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23956000</v>
      </c>
      <c r="C58" s="43">
        <f t="shared" si="26"/>
        <v>0</v>
      </c>
      <c r="D58" s="43">
        <f t="shared" si="26"/>
        <v>0</v>
      </c>
      <c r="E58" s="43">
        <f t="shared" si="26"/>
        <v>23956000</v>
      </c>
      <c r="F58" s="44">
        <f t="shared" si="26"/>
        <v>23956000</v>
      </c>
      <c r="G58" s="45">
        <f t="shared" si="26"/>
        <v>2603000</v>
      </c>
      <c r="H58" s="44">
        <f t="shared" si="26"/>
        <v>496000</v>
      </c>
      <c r="I58" s="45">
        <f t="shared" si="26"/>
        <v>126270</v>
      </c>
      <c r="J58" s="44">
        <f t="shared" si="26"/>
        <v>919000</v>
      </c>
      <c r="K58" s="45">
        <f t="shared" si="26"/>
        <v>237158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1415000</v>
      </c>
      <c r="Q58" s="45">
        <f t="shared" si="26"/>
        <v>363428</v>
      </c>
      <c r="R58" s="20">
        <f t="shared" si="14"/>
        <v>85.282258064516128</v>
      </c>
      <c r="S58" s="21">
        <f t="shared" si="15"/>
        <v>87.818167419022728</v>
      </c>
      <c r="T58" s="20">
        <f t="shared" si="16"/>
        <v>5.906662214059109</v>
      </c>
      <c r="U58" s="22">
        <f t="shared" si="17"/>
        <v>1.5170646184671899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23956000</v>
      </c>
      <c r="C62" s="55">
        <f t="shared" si="30"/>
        <v>0</v>
      </c>
      <c r="D62" s="55">
        <f t="shared" si="30"/>
        <v>0</v>
      </c>
      <c r="E62" s="55">
        <f t="shared" si="30"/>
        <v>23956000</v>
      </c>
      <c r="F62" s="56">
        <f t="shared" si="30"/>
        <v>23956000</v>
      </c>
      <c r="G62" s="57">
        <f t="shared" si="30"/>
        <v>2603000</v>
      </c>
      <c r="H62" s="56">
        <f t="shared" si="30"/>
        <v>496000</v>
      </c>
      <c r="I62" s="57">
        <f t="shared" si="30"/>
        <v>126270</v>
      </c>
      <c r="J62" s="56">
        <f t="shared" si="30"/>
        <v>919000</v>
      </c>
      <c r="K62" s="57">
        <f t="shared" si="30"/>
        <v>237158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1415000</v>
      </c>
      <c r="Q62" s="57">
        <f t="shared" si="30"/>
        <v>363428</v>
      </c>
      <c r="R62" s="38">
        <f t="shared" si="14"/>
        <v>85.282258064516128</v>
      </c>
      <c r="S62" s="39">
        <f t="shared" si="15"/>
        <v>87.818167419022728</v>
      </c>
      <c r="T62" s="38">
        <f t="shared" si="16"/>
        <v>5.906662214059109</v>
      </c>
      <c r="U62" s="39">
        <f t="shared" si="17"/>
        <v>1.5170646184671899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5644000</v>
      </c>
      <c r="C8" s="40">
        <f t="shared" si="0"/>
        <v>0</v>
      </c>
      <c r="D8" s="40">
        <f t="shared" si="0"/>
        <v>0</v>
      </c>
      <c r="E8" s="40">
        <f t="shared" si="0"/>
        <v>5644000</v>
      </c>
      <c r="F8" s="41">
        <f t="shared" si="0"/>
        <v>5644000</v>
      </c>
      <c r="G8" s="42">
        <f t="shared" si="0"/>
        <v>3941000</v>
      </c>
      <c r="H8" s="41">
        <f t="shared" si="0"/>
        <v>812000</v>
      </c>
      <c r="I8" s="42">
        <f t="shared" si="0"/>
        <v>0</v>
      </c>
      <c r="J8" s="41">
        <f t="shared" si="0"/>
        <v>476000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1288000</v>
      </c>
      <c r="Q8" s="42">
        <f t="shared" si="0"/>
        <v>0</v>
      </c>
      <c r="R8" s="16">
        <f>IF(($H8       =0),0,((($J8       -$H8       )/$H8       )*100))</f>
        <v>-41.379310344827587</v>
      </c>
      <c r="S8" s="17">
        <f>IF(($I8       =0),0,((($K8       -$I8       )/$I8       )*100))</f>
        <v>0</v>
      </c>
      <c r="T8" s="16">
        <f>IF(($E8       =0),0,(($P8       /$E8       )*100))</f>
        <v>22.820694542877394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2538000</v>
      </c>
      <c r="C9" s="43">
        <f t="shared" si="2"/>
        <v>0</v>
      </c>
      <c r="D9" s="43">
        <f t="shared" si="2"/>
        <v>0</v>
      </c>
      <c r="E9" s="43">
        <f t="shared" si="2"/>
        <v>2538000</v>
      </c>
      <c r="F9" s="44">
        <f t="shared" si="2"/>
        <v>2538000</v>
      </c>
      <c r="G9" s="45">
        <f t="shared" si="2"/>
        <v>1777000</v>
      </c>
      <c r="H9" s="44">
        <f t="shared" si="2"/>
        <v>171000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171000</v>
      </c>
      <c r="Q9" s="45">
        <f t="shared" si="2"/>
        <v>0</v>
      </c>
      <c r="R9" s="20">
        <f>IF(($H9       =0),0,((($J9       -$H9       )/$H9       )*100))</f>
        <v>-100</v>
      </c>
      <c r="S9" s="21">
        <f>IF(($I9       =0),0,((($K9       -$I9       )/$I9       )*100))</f>
        <v>0</v>
      </c>
      <c r="T9" s="20">
        <f>IF(($E9       =0),0,(($P9       /$E9       )*100))</f>
        <v>6.7375886524822697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2538000</v>
      </c>
      <c r="C16" s="46"/>
      <c r="D16" s="46"/>
      <c r="E16" s="46">
        <f t="shared" si="4"/>
        <v>2538000</v>
      </c>
      <c r="F16" s="47">
        <v>2538000</v>
      </c>
      <c r="G16" s="48">
        <v>1777000</v>
      </c>
      <c r="H16" s="47">
        <v>171000</v>
      </c>
      <c r="I16" s="48"/>
      <c r="J16" s="47"/>
      <c r="K16" s="48"/>
      <c r="L16" s="47"/>
      <c r="M16" s="48"/>
      <c r="N16" s="47"/>
      <c r="O16" s="48"/>
      <c r="P16" s="47">
        <f t="shared" si="5"/>
        <v>171000</v>
      </c>
      <c r="Q16" s="48">
        <f t="shared" si="6"/>
        <v>0</v>
      </c>
      <c r="R16" s="24">
        <f t="shared" si="7"/>
        <v>-100</v>
      </c>
      <c r="S16" s="25">
        <f t="shared" si="8"/>
        <v>0</v>
      </c>
      <c r="T16" s="24">
        <f t="shared" si="9"/>
        <v>6.7375886524822697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3106000</v>
      </c>
      <c r="C27" s="43">
        <f t="shared" si="11"/>
        <v>0</v>
      </c>
      <c r="D27" s="43">
        <f t="shared" si="11"/>
        <v>0</v>
      </c>
      <c r="E27" s="43">
        <f t="shared" si="11"/>
        <v>3106000</v>
      </c>
      <c r="F27" s="44">
        <f t="shared" si="11"/>
        <v>3106000</v>
      </c>
      <c r="G27" s="45">
        <f t="shared" si="11"/>
        <v>2164000</v>
      </c>
      <c r="H27" s="44">
        <f t="shared" si="11"/>
        <v>641000</v>
      </c>
      <c r="I27" s="45">
        <f t="shared" si="11"/>
        <v>0</v>
      </c>
      <c r="J27" s="44">
        <f t="shared" si="11"/>
        <v>476000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1117000</v>
      </c>
      <c r="Q27" s="45">
        <f t="shared" si="11"/>
        <v>0</v>
      </c>
      <c r="R27" s="20">
        <f t="shared" si="7"/>
        <v>-25.741029641185648</v>
      </c>
      <c r="S27" s="21">
        <f t="shared" si="8"/>
        <v>0</v>
      </c>
      <c r="T27" s="20">
        <f t="shared" si="9"/>
        <v>35.962652929813267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1850000</v>
      </c>
      <c r="C30" s="46"/>
      <c r="D30" s="46"/>
      <c r="E30" s="46">
        <f t="shared" si="4"/>
        <v>1850000</v>
      </c>
      <c r="F30" s="47">
        <v>1850000</v>
      </c>
      <c r="G30" s="48">
        <v>1850000</v>
      </c>
      <c r="H30" s="47">
        <v>641000</v>
      </c>
      <c r="I30" s="48"/>
      <c r="J30" s="47">
        <v>476000</v>
      </c>
      <c r="K30" s="48"/>
      <c r="L30" s="47"/>
      <c r="M30" s="48"/>
      <c r="N30" s="47"/>
      <c r="O30" s="48"/>
      <c r="P30" s="47">
        <f t="shared" si="5"/>
        <v>1117000</v>
      </c>
      <c r="Q30" s="48">
        <f t="shared" si="6"/>
        <v>0</v>
      </c>
      <c r="R30" s="24">
        <f t="shared" si="7"/>
        <v>-25.741029641185648</v>
      </c>
      <c r="S30" s="25">
        <f t="shared" si="8"/>
        <v>0</v>
      </c>
      <c r="T30" s="24">
        <f t="shared" si="9"/>
        <v>60.378378378378386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1256000</v>
      </c>
      <c r="C32" s="46"/>
      <c r="D32" s="46"/>
      <c r="E32" s="46">
        <f t="shared" si="4"/>
        <v>1256000</v>
      </c>
      <c r="F32" s="47">
        <v>1256000</v>
      </c>
      <c r="G32" s="48">
        <v>314000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5500000</v>
      </c>
      <c r="C42" s="52">
        <f t="shared" si="13"/>
        <v>0</v>
      </c>
      <c r="D42" s="52">
        <f t="shared" si="13"/>
        <v>0</v>
      </c>
      <c r="E42" s="52">
        <f t="shared" si="13"/>
        <v>5500000</v>
      </c>
      <c r="F42" s="53">
        <f t="shared" si="13"/>
        <v>5500000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5500000</v>
      </c>
      <c r="C53" s="43">
        <f t="shared" si="24"/>
        <v>0</v>
      </c>
      <c r="D53" s="43">
        <f t="shared" si="24"/>
        <v>0</v>
      </c>
      <c r="E53" s="43">
        <f t="shared" si="24"/>
        <v>5500000</v>
      </c>
      <c r="F53" s="44">
        <f t="shared" si="24"/>
        <v>5500000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5500000</v>
      </c>
      <c r="C56" s="46"/>
      <c r="D56" s="46"/>
      <c r="E56" s="46">
        <f t="shared" si="21"/>
        <v>5500000</v>
      </c>
      <c r="F56" s="47">
        <v>5500000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11144000</v>
      </c>
      <c r="C58" s="43">
        <f t="shared" si="26"/>
        <v>0</v>
      </c>
      <c r="D58" s="43">
        <f t="shared" si="26"/>
        <v>0</v>
      </c>
      <c r="E58" s="43">
        <f t="shared" si="26"/>
        <v>11144000</v>
      </c>
      <c r="F58" s="44">
        <f t="shared" si="26"/>
        <v>11144000</v>
      </c>
      <c r="G58" s="45">
        <f t="shared" si="26"/>
        <v>3941000</v>
      </c>
      <c r="H58" s="44">
        <f t="shared" si="26"/>
        <v>812000</v>
      </c>
      <c r="I58" s="45">
        <f t="shared" si="26"/>
        <v>0</v>
      </c>
      <c r="J58" s="44">
        <f t="shared" si="26"/>
        <v>476000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1288000</v>
      </c>
      <c r="Q58" s="45">
        <f t="shared" si="26"/>
        <v>0</v>
      </c>
      <c r="R58" s="20">
        <f t="shared" si="14"/>
        <v>-41.379310344827587</v>
      </c>
      <c r="S58" s="21">
        <f t="shared" si="15"/>
        <v>0</v>
      </c>
      <c r="T58" s="20">
        <f t="shared" si="16"/>
        <v>11.557788944723619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11144000</v>
      </c>
      <c r="C62" s="55">
        <f t="shared" si="30"/>
        <v>0</v>
      </c>
      <c r="D62" s="55">
        <f t="shared" si="30"/>
        <v>0</v>
      </c>
      <c r="E62" s="55">
        <f t="shared" si="30"/>
        <v>11144000</v>
      </c>
      <c r="F62" s="56">
        <f t="shared" si="30"/>
        <v>11144000</v>
      </c>
      <c r="G62" s="57">
        <f t="shared" si="30"/>
        <v>3941000</v>
      </c>
      <c r="H62" s="56">
        <f t="shared" si="30"/>
        <v>812000</v>
      </c>
      <c r="I62" s="57">
        <f t="shared" si="30"/>
        <v>0</v>
      </c>
      <c r="J62" s="56">
        <f t="shared" si="30"/>
        <v>476000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1288000</v>
      </c>
      <c r="Q62" s="57">
        <f t="shared" si="30"/>
        <v>0</v>
      </c>
      <c r="R62" s="38">
        <f t="shared" si="14"/>
        <v>-41.379310344827587</v>
      </c>
      <c r="S62" s="39">
        <f t="shared" si="15"/>
        <v>0</v>
      </c>
      <c r="T62" s="38">
        <f t="shared" si="16"/>
        <v>11.557788944723619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368633000</v>
      </c>
      <c r="C8" s="40">
        <f t="shared" si="0"/>
        <v>0</v>
      </c>
      <c r="D8" s="40">
        <f t="shared" si="0"/>
        <v>0</v>
      </c>
      <c r="E8" s="40">
        <f t="shared" si="0"/>
        <v>368633000</v>
      </c>
      <c r="F8" s="41">
        <f t="shared" si="0"/>
        <v>368633000</v>
      </c>
      <c r="G8" s="42">
        <f t="shared" si="0"/>
        <v>102100000</v>
      </c>
      <c r="H8" s="41">
        <f t="shared" si="0"/>
        <v>1724000</v>
      </c>
      <c r="I8" s="42">
        <f t="shared" si="0"/>
        <v>8711423</v>
      </c>
      <c r="J8" s="41">
        <f t="shared" si="0"/>
        <v>96185000</v>
      </c>
      <c r="K8" s="42">
        <f t="shared" si="0"/>
        <v>9034119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97909000</v>
      </c>
      <c r="Q8" s="42">
        <f t="shared" si="0"/>
        <v>17745542</v>
      </c>
      <c r="R8" s="16">
        <f>IF(($H8       =0),0,((($J8       -$H8       )/$H8       )*100))</f>
        <v>5479.176334106729</v>
      </c>
      <c r="S8" s="17">
        <f>IF(($I8       =0),0,((($K8       -$I8       )/$I8       )*100))</f>
        <v>3.7042857406878302</v>
      </c>
      <c r="T8" s="16">
        <f>IF(($E8       =0),0,(($P8       /$E8       )*100))</f>
        <v>26.560020399692917</v>
      </c>
      <c r="U8" s="18">
        <f>IF(($E8       =0),0,(($Q8       /$E8       )*100))</f>
        <v>4.8138777591805395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363788000</v>
      </c>
      <c r="C9" s="43">
        <f t="shared" si="2"/>
        <v>0</v>
      </c>
      <c r="D9" s="43">
        <f t="shared" si="2"/>
        <v>0</v>
      </c>
      <c r="E9" s="43">
        <f t="shared" si="2"/>
        <v>363788000</v>
      </c>
      <c r="F9" s="44">
        <f t="shared" si="2"/>
        <v>363788000</v>
      </c>
      <c r="G9" s="45">
        <f t="shared" si="2"/>
        <v>97809000</v>
      </c>
      <c r="H9" s="44">
        <f t="shared" si="2"/>
        <v>610000</v>
      </c>
      <c r="I9" s="45">
        <f t="shared" si="2"/>
        <v>7937863</v>
      </c>
      <c r="J9" s="44">
        <f t="shared" si="2"/>
        <v>95699000</v>
      </c>
      <c r="K9" s="45">
        <f t="shared" si="2"/>
        <v>7497045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96309000</v>
      </c>
      <c r="Q9" s="45">
        <f t="shared" si="2"/>
        <v>15434908</v>
      </c>
      <c r="R9" s="20">
        <f>IF(($H9       =0),0,((($J9       -$H9       )/$H9       )*100))</f>
        <v>15588.360655737704</v>
      </c>
      <c r="S9" s="21">
        <f>IF(($I9       =0),0,((($K9       -$I9       )/$I9       )*100))</f>
        <v>-5.5533586306541194</v>
      </c>
      <c r="T9" s="20">
        <f>IF(($E9       =0),0,(($P9       /$E9       )*100))</f>
        <v>26.473935368951146</v>
      </c>
      <c r="U9" s="22">
        <f>IF(($E9       =0),0,(($Q9       /$E9       )*100))</f>
        <v>4.2428304397066423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361060000</v>
      </c>
      <c r="C10" s="46"/>
      <c r="D10" s="46"/>
      <c r="E10" s="46">
        <f t="shared" ref="E10:E41" si="4">$B10      +$C10      +$D10</f>
        <v>361060000</v>
      </c>
      <c r="F10" s="47">
        <v>361060000</v>
      </c>
      <c r="G10" s="48">
        <v>95900000</v>
      </c>
      <c r="H10" s="47"/>
      <c r="I10" s="48">
        <v>9846863</v>
      </c>
      <c r="J10" s="47">
        <v>94999000</v>
      </c>
      <c r="K10" s="48">
        <v>7497045</v>
      </c>
      <c r="L10" s="47"/>
      <c r="M10" s="48"/>
      <c r="N10" s="47"/>
      <c r="O10" s="48"/>
      <c r="P10" s="47">
        <f t="shared" ref="P10:P41" si="5">$H10      +$J10      +$L10      +$N10</f>
        <v>94999000</v>
      </c>
      <c r="Q10" s="48">
        <f t="shared" ref="Q10:Q41" si="6">$I10      +$K10      +$M10      +$O10</f>
        <v>17343908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-23.863620322533176</v>
      </c>
      <c r="T10" s="24">
        <f t="shared" ref="T10:T41" si="9">IF(($E10      =0),0,(($P10      /$E10      )*100))</f>
        <v>26.311139422810616</v>
      </c>
      <c r="U10" s="26">
        <f t="shared" ref="U10:U41" si="10">IF(($E10      =0),0,(($Q10      /$E10      )*100))</f>
        <v>4.8036082645543674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2728000</v>
      </c>
      <c r="C16" s="46"/>
      <c r="D16" s="46"/>
      <c r="E16" s="46">
        <f t="shared" si="4"/>
        <v>2728000</v>
      </c>
      <c r="F16" s="47">
        <v>2728000</v>
      </c>
      <c r="G16" s="48">
        <v>1909000</v>
      </c>
      <c r="H16" s="47">
        <v>610000</v>
      </c>
      <c r="I16" s="48">
        <v>-1909000</v>
      </c>
      <c r="J16" s="47">
        <v>700000</v>
      </c>
      <c r="K16" s="48"/>
      <c r="L16" s="47"/>
      <c r="M16" s="48"/>
      <c r="N16" s="47"/>
      <c r="O16" s="48"/>
      <c r="P16" s="47">
        <f t="shared" si="5"/>
        <v>1310000</v>
      </c>
      <c r="Q16" s="48">
        <f t="shared" si="6"/>
        <v>-1909000</v>
      </c>
      <c r="R16" s="24">
        <f t="shared" si="7"/>
        <v>14.754098360655737</v>
      </c>
      <c r="S16" s="25">
        <f t="shared" si="8"/>
        <v>-100</v>
      </c>
      <c r="T16" s="24">
        <f t="shared" si="9"/>
        <v>48.020527859237539</v>
      </c>
      <c r="U16" s="26">
        <f t="shared" si="10"/>
        <v>-69.978005865102645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4291000</v>
      </c>
      <c r="H27" s="44">
        <f t="shared" si="11"/>
        <v>1114000</v>
      </c>
      <c r="I27" s="45">
        <f t="shared" si="11"/>
        <v>773560</v>
      </c>
      <c r="J27" s="44">
        <f t="shared" si="11"/>
        <v>486000</v>
      </c>
      <c r="K27" s="45">
        <f t="shared" si="11"/>
        <v>1537074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1600000</v>
      </c>
      <c r="Q27" s="45">
        <f t="shared" si="11"/>
        <v>2310634</v>
      </c>
      <c r="R27" s="20">
        <f t="shared" si="7"/>
        <v>-56.373429084380611</v>
      </c>
      <c r="S27" s="21">
        <f t="shared" si="8"/>
        <v>98.701328920833546</v>
      </c>
      <c r="T27" s="20">
        <f t="shared" si="9"/>
        <v>33.023735810113521</v>
      </c>
      <c r="U27" s="22">
        <f t="shared" si="10"/>
        <v>47.69110423116615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108714</v>
      </c>
      <c r="J30" s="47">
        <v>351000</v>
      </c>
      <c r="K30" s="48">
        <v>134336</v>
      </c>
      <c r="L30" s="47"/>
      <c r="M30" s="48"/>
      <c r="N30" s="47"/>
      <c r="O30" s="48"/>
      <c r="P30" s="47">
        <f t="shared" si="5"/>
        <v>351000</v>
      </c>
      <c r="Q30" s="48">
        <f t="shared" si="6"/>
        <v>243050</v>
      </c>
      <c r="R30" s="24">
        <f t="shared" si="7"/>
        <v>0</v>
      </c>
      <c r="S30" s="25">
        <f t="shared" si="8"/>
        <v>23.56826167742885</v>
      </c>
      <c r="T30" s="24">
        <f t="shared" si="9"/>
        <v>11.700000000000001</v>
      </c>
      <c r="U30" s="26">
        <f t="shared" si="10"/>
        <v>8.1016666666666666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1845000</v>
      </c>
      <c r="C32" s="46"/>
      <c r="D32" s="46"/>
      <c r="E32" s="46">
        <f t="shared" si="4"/>
        <v>1845000</v>
      </c>
      <c r="F32" s="47">
        <v>1845000</v>
      </c>
      <c r="G32" s="48">
        <v>1291000</v>
      </c>
      <c r="H32" s="47">
        <v>1114000</v>
      </c>
      <c r="I32" s="48">
        <v>664846</v>
      </c>
      <c r="J32" s="47">
        <v>135000</v>
      </c>
      <c r="K32" s="48">
        <v>1402738</v>
      </c>
      <c r="L32" s="47"/>
      <c r="M32" s="48"/>
      <c r="N32" s="47"/>
      <c r="O32" s="48"/>
      <c r="P32" s="47">
        <f t="shared" si="5"/>
        <v>1249000</v>
      </c>
      <c r="Q32" s="48">
        <f t="shared" si="6"/>
        <v>2067584</v>
      </c>
      <c r="R32" s="24">
        <f t="shared" si="7"/>
        <v>-87.881508078994614</v>
      </c>
      <c r="S32" s="25">
        <f t="shared" si="8"/>
        <v>110.98690523820554</v>
      </c>
      <c r="T32" s="24">
        <f t="shared" si="9"/>
        <v>67.696476964769644</v>
      </c>
      <c r="U32" s="26">
        <f t="shared" si="10"/>
        <v>112.06417344173443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83300000</v>
      </c>
      <c r="C42" s="52">
        <f t="shared" si="13"/>
        <v>0</v>
      </c>
      <c r="D42" s="52">
        <f t="shared" si="13"/>
        <v>0</v>
      </c>
      <c r="E42" s="52">
        <f t="shared" si="13"/>
        <v>83300000</v>
      </c>
      <c r="F42" s="53">
        <f t="shared" si="13"/>
        <v>83300000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78000000</v>
      </c>
      <c r="C43" s="43">
        <f t="shared" si="19"/>
        <v>0</v>
      </c>
      <c r="D43" s="43">
        <f t="shared" si="19"/>
        <v>0</v>
      </c>
      <c r="E43" s="43">
        <f t="shared" si="19"/>
        <v>78000000</v>
      </c>
      <c r="F43" s="44">
        <f t="shared" si="19"/>
        <v>78000000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38000000</v>
      </c>
      <c r="C44" s="49"/>
      <c r="D44" s="49"/>
      <c r="E44" s="49">
        <f t="shared" ref="E44:E61" si="21">$B44      +$C44      +$D44</f>
        <v>38000000</v>
      </c>
      <c r="F44" s="50">
        <v>38000000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40000000</v>
      </c>
      <c r="C52" s="46"/>
      <c r="D52" s="46"/>
      <c r="E52" s="46">
        <f t="shared" si="21"/>
        <v>40000000</v>
      </c>
      <c r="F52" s="47">
        <v>40000000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5300000</v>
      </c>
      <c r="C53" s="43">
        <f t="shared" si="24"/>
        <v>0</v>
      </c>
      <c r="D53" s="43">
        <f t="shared" si="24"/>
        <v>0</v>
      </c>
      <c r="E53" s="43">
        <f t="shared" si="24"/>
        <v>5300000</v>
      </c>
      <c r="F53" s="44">
        <f t="shared" si="24"/>
        <v>5300000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5300000</v>
      </c>
      <c r="C56" s="46"/>
      <c r="D56" s="46"/>
      <c r="E56" s="46">
        <f t="shared" si="21"/>
        <v>5300000</v>
      </c>
      <c r="F56" s="47">
        <v>5300000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451933000</v>
      </c>
      <c r="C58" s="43">
        <f t="shared" si="26"/>
        <v>0</v>
      </c>
      <c r="D58" s="43">
        <f t="shared" si="26"/>
        <v>0</v>
      </c>
      <c r="E58" s="43">
        <f t="shared" si="26"/>
        <v>451933000</v>
      </c>
      <c r="F58" s="44">
        <f t="shared" si="26"/>
        <v>451933000</v>
      </c>
      <c r="G58" s="45">
        <f t="shared" si="26"/>
        <v>102100000</v>
      </c>
      <c r="H58" s="44">
        <f t="shared" si="26"/>
        <v>1724000</v>
      </c>
      <c r="I58" s="45">
        <f t="shared" si="26"/>
        <v>8711423</v>
      </c>
      <c r="J58" s="44">
        <f t="shared" si="26"/>
        <v>96185000</v>
      </c>
      <c r="K58" s="45">
        <f t="shared" si="26"/>
        <v>9034119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97909000</v>
      </c>
      <c r="Q58" s="45">
        <f t="shared" si="26"/>
        <v>17745542</v>
      </c>
      <c r="R58" s="20">
        <f t="shared" si="14"/>
        <v>5479.176334106729</v>
      </c>
      <c r="S58" s="21">
        <f t="shared" si="15"/>
        <v>3.7042857406878302</v>
      </c>
      <c r="T58" s="20">
        <f t="shared" si="16"/>
        <v>21.664494515779996</v>
      </c>
      <c r="U58" s="22">
        <f t="shared" si="17"/>
        <v>3.9265869055811371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451933000</v>
      </c>
      <c r="C62" s="55">
        <f t="shared" si="30"/>
        <v>0</v>
      </c>
      <c r="D62" s="55">
        <f t="shared" si="30"/>
        <v>0</v>
      </c>
      <c r="E62" s="55">
        <f t="shared" si="30"/>
        <v>451933000</v>
      </c>
      <c r="F62" s="56">
        <f t="shared" si="30"/>
        <v>451933000</v>
      </c>
      <c r="G62" s="57">
        <f t="shared" si="30"/>
        <v>102100000</v>
      </c>
      <c r="H62" s="56">
        <f t="shared" si="30"/>
        <v>1724000</v>
      </c>
      <c r="I62" s="57">
        <f t="shared" si="30"/>
        <v>8711423</v>
      </c>
      <c r="J62" s="56">
        <f t="shared" si="30"/>
        <v>96185000</v>
      </c>
      <c r="K62" s="57">
        <f t="shared" si="30"/>
        <v>9034119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97909000</v>
      </c>
      <c r="Q62" s="57">
        <f t="shared" si="30"/>
        <v>17745542</v>
      </c>
      <c r="R62" s="38">
        <f t="shared" si="14"/>
        <v>5479.176334106729</v>
      </c>
      <c r="S62" s="39">
        <f t="shared" si="15"/>
        <v>3.7042857406878302</v>
      </c>
      <c r="T62" s="38">
        <f t="shared" si="16"/>
        <v>21.664494515779996</v>
      </c>
      <c r="U62" s="39">
        <f t="shared" si="17"/>
        <v>3.9265869055811371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612181000</v>
      </c>
      <c r="C8" s="40">
        <f t="shared" si="0"/>
        <v>0</v>
      </c>
      <c r="D8" s="40">
        <f t="shared" si="0"/>
        <v>0</v>
      </c>
      <c r="E8" s="40">
        <f t="shared" si="0"/>
        <v>612181000</v>
      </c>
      <c r="F8" s="41">
        <f t="shared" si="0"/>
        <v>612181000</v>
      </c>
      <c r="G8" s="42">
        <f t="shared" si="0"/>
        <v>279479000</v>
      </c>
      <c r="H8" s="41">
        <f t="shared" si="0"/>
        <v>39243000</v>
      </c>
      <c r="I8" s="42">
        <f t="shared" si="0"/>
        <v>0</v>
      </c>
      <c r="J8" s="41">
        <f t="shared" si="0"/>
        <v>196706000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235949000</v>
      </c>
      <c r="Q8" s="42">
        <f t="shared" si="0"/>
        <v>0</v>
      </c>
      <c r="R8" s="16">
        <f>IF(($H8       =0),0,((($J8       -$H8       )/$H8       )*100))</f>
        <v>401.25117855413703</v>
      </c>
      <c r="S8" s="17">
        <f>IF(($I8       =0),0,((($K8       -$I8       )/$I8       )*100))</f>
        <v>0</v>
      </c>
      <c r="T8" s="16">
        <f>IF(($E8       =0),0,(($P8       /$E8       )*100))</f>
        <v>38.542359204222279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608802000</v>
      </c>
      <c r="C9" s="43">
        <f t="shared" si="2"/>
        <v>0</v>
      </c>
      <c r="D9" s="43">
        <f t="shared" si="2"/>
        <v>0</v>
      </c>
      <c r="E9" s="43">
        <f t="shared" si="2"/>
        <v>608802000</v>
      </c>
      <c r="F9" s="44">
        <f t="shared" si="2"/>
        <v>608802000</v>
      </c>
      <c r="G9" s="45">
        <f t="shared" si="2"/>
        <v>276424000</v>
      </c>
      <c r="H9" s="44">
        <f t="shared" si="2"/>
        <v>38807000</v>
      </c>
      <c r="I9" s="45">
        <f t="shared" si="2"/>
        <v>0</v>
      </c>
      <c r="J9" s="44">
        <f t="shared" si="2"/>
        <v>196706000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235513000</v>
      </c>
      <c r="Q9" s="45">
        <f t="shared" si="2"/>
        <v>0</v>
      </c>
      <c r="R9" s="20">
        <f>IF(($H9       =0),0,((($J9       -$H9       )/$H9       )*100))</f>
        <v>406.88277888009895</v>
      </c>
      <c r="S9" s="21">
        <f>IF(($I9       =0),0,((($K9       -$I9       )/$I9       )*100))</f>
        <v>0</v>
      </c>
      <c r="T9" s="20">
        <f>IF(($E9       =0),0,(($P9       /$E9       )*100))</f>
        <v>38.684662665365749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166277000</v>
      </c>
      <c r="C10" s="46"/>
      <c r="D10" s="46"/>
      <c r="E10" s="46">
        <f t="shared" ref="E10:E41" si="4">$B10      +$C10      +$D10</f>
        <v>166277000</v>
      </c>
      <c r="F10" s="47">
        <v>166277000</v>
      </c>
      <c r="G10" s="48">
        <v>64656000</v>
      </c>
      <c r="H10" s="47">
        <v>4945000</v>
      </c>
      <c r="I10" s="48"/>
      <c r="J10" s="47">
        <v>59711000</v>
      </c>
      <c r="K10" s="48"/>
      <c r="L10" s="47"/>
      <c r="M10" s="48"/>
      <c r="N10" s="47"/>
      <c r="O10" s="48"/>
      <c r="P10" s="47">
        <f t="shared" ref="P10:P41" si="5">$H10      +$J10      +$L10      +$N10</f>
        <v>64656000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1107.5025278058645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38.884511989030351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2525000</v>
      </c>
      <c r="C16" s="46"/>
      <c r="D16" s="46"/>
      <c r="E16" s="46">
        <f t="shared" si="4"/>
        <v>2525000</v>
      </c>
      <c r="F16" s="47">
        <v>2525000</v>
      </c>
      <c r="G16" s="48">
        <v>1768000</v>
      </c>
      <c r="H16" s="47"/>
      <c r="I16" s="48"/>
      <c r="J16" s="47">
        <v>908000</v>
      </c>
      <c r="K16" s="48"/>
      <c r="L16" s="47"/>
      <c r="M16" s="48"/>
      <c r="N16" s="47"/>
      <c r="O16" s="48"/>
      <c r="P16" s="47">
        <f t="shared" si="5"/>
        <v>908000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35.960396039603957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340000000</v>
      </c>
      <c r="C22" s="46"/>
      <c r="D22" s="46"/>
      <c r="E22" s="46">
        <f t="shared" si="4"/>
        <v>340000000</v>
      </c>
      <c r="F22" s="47">
        <v>340000000</v>
      </c>
      <c r="G22" s="48">
        <v>130000000</v>
      </c>
      <c r="H22" s="47">
        <v>11172000</v>
      </c>
      <c r="I22" s="48"/>
      <c r="J22" s="47">
        <v>105414000</v>
      </c>
      <c r="K22" s="48"/>
      <c r="L22" s="47"/>
      <c r="M22" s="48"/>
      <c r="N22" s="47"/>
      <c r="O22" s="48"/>
      <c r="P22" s="47">
        <f t="shared" si="5"/>
        <v>116586000</v>
      </c>
      <c r="Q22" s="48">
        <f t="shared" si="6"/>
        <v>0</v>
      </c>
      <c r="R22" s="24">
        <f t="shared" si="7"/>
        <v>843.55531686358756</v>
      </c>
      <c r="S22" s="25">
        <f t="shared" si="8"/>
        <v>0</v>
      </c>
      <c r="T22" s="24">
        <f t="shared" si="9"/>
        <v>34.29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80000000</v>
      </c>
      <c r="H23" s="47">
        <v>22690000</v>
      </c>
      <c r="I23" s="48"/>
      <c r="J23" s="47">
        <v>30673000</v>
      </c>
      <c r="K23" s="48"/>
      <c r="L23" s="47"/>
      <c r="M23" s="48"/>
      <c r="N23" s="47"/>
      <c r="O23" s="48"/>
      <c r="P23" s="47">
        <f t="shared" si="5"/>
        <v>53363000</v>
      </c>
      <c r="Q23" s="48">
        <f t="shared" si="6"/>
        <v>0</v>
      </c>
      <c r="R23" s="24">
        <f t="shared" si="7"/>
        <v>35.182899955927724</v>
      </c>
      <c r="S23" s="25">
        <f t="shared" si="8"/>
        <v>0</v>
      </c>
      <c r="T23" s="24">
        <f t="shared" si="9"/>
        <v>53.363000000000007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3379000</v>
      </c>
      <c r="C27" s="43">
        <f t="shared" si="11"/>
        <v>0</v>
      </c>
      <c r="D27" s="43">
        <f t="shared" si="11"/>
        <v>0</v>
      </c>
      <c r="E27" s="43">
        <f t="shared" si="11"/>
        <v>3379000</v>
      </c>
      <c r="F27" s="44">
        <f t="shared" si="11"/>
        <v>3379000</v>
      </c>
      <c r="G27" s="45">
        <f t="shared" si="11"/>
        <v>3055000</v>
      </c>
      <c r="H27" s="44">
        <f t="shared" si="11"/>
        <v>436000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436000</v>
      </c>
      <c r="Q27" s="45">
        <f t="shared" si="11"/>
        <v>0</v>
      </c>
      <c r="R27" s="20">
        <f t="shared" si="7"/>
        <v>-100</v>
      </c>
      <c r="S27" s="21">
        <f t="shared" si="8"/>
        <v>0</v>
      </c>
      <c r="T27" s="20">
        <f t="shared" si="9"/>
        <v>12.903225806451612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755000</v>
      </c>
      <c r="H32" s="47">
        <v>436000</v>
      </c>
      <c r="I32" s="48"/>
      <c r="J32" s="47"/>
      <c r="K32" s="48"/>
      <c r="L32" s="47"/>
      <c r="M32" s="48"/>
      <c r="N32" s="47"/>
      <c r="O32" s="48"/>
      <c r="P32" s="47">
        <f t="shared" si="5"/>
        <v>436000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40.407784986098235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5100000</v>
      </c>
      <c r="C42" s="52">
        <f t="shared" si="13"/>
        <v>0</v>
      </c>
      <c r="D42" s="52">
        <f t="shared" si="13"/>
        <v>0</v>
      </c>
      <c r="E42" s="52">
        <f t="shared" si="13"/>
        <v>5100000</v>
      </c>
      <c r="F42" s="53">
        <f t="shared" si="13"/>
        <v>5100000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5100000</v>
      </c>
      <c r="C53" s="43">
        <f t="shared" si="24"/>
        <v>0</v>
      </c>
      <c r="D53" s="43">
        <f t="shared" si="24"/>
        <v>0</v>
      </c>
      <c r="E53" s="43">
        <f t="shared" si="24"/>
        <v>5100000</v>
      </c>
      <c r="F53" s="44">
        <f t="shared" si="24"/>
        <v>5100000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5100000</v>
      </c>
      <c r="C56" s="46"/>
      <c r="D56" s="46"/>
      <c r="E56" s="46">
        <f t="shared" si="21"/>
        <v>5100000</v>
      </c>
      <c r="F56" s="47">
        <v>5100000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617281000</v>
      </c>
      <c r="C58" s="43">
        <f t="shared" si="26"/>
        <v>0</v>
      </c>
      <c r="D58" s="43">
        <f t="shared" si="26"/>
        <v>0</v>
      </c>
      <c r="E58" s="43">
        <f t="shared" si="26"/>
        <v>617281000</v>
      </c>
      <c r="F58" s="44">
        <f t="shared" si="26"/>
        <v>617281000</v>
      </c>
      <c r="G58" s="45">
        <f t="shared" si="26"/>
        <v>279479000</v>
      </c>
      <c r="H58" s="44">
        <f t="shared" si="26"/>
        <v>39243000</v>
      </c>
      <c r="I58" s="45">
        <f t="shared" si="26"/>
        <v>0</v>
      </c>
      <c r="J58" s="44">
        <f t="shared" si="26"/>
        <v>196706000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235949000</v>
      </c>
      <c r="Q58" s="45">
        <f t="shared" si="26"/>
        <v>0</v>
      </c>
      <c r="R58" s="20">
        <f t="shared" si="14"/>
        <v>401.25117855413703</v>
      </c>
      <c r="S58" s="21">
        <f t="shared" si="15"/>
        <v>0</v>
      </c>
      <c r="T58" s="20">
        <f t="shared" si="16"/>
        <v>38.223920710340998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617281000</v>
      </c>
      <c r="C62" s="55">
        <f t="shared" si="30"/>
        <v>0</v>
      </c>
      <c r="D62" s="55">
        <f t="shared" si="30"/>
        <v>0</v>
      </c>
      <c r="E62" s="55">
        <f t="shared" si="30"/>
        <v>617281000</v>
      </c>
      <c r="F62" s="56">
        <f t="shared" si="30"/>
        <v>617281000</v>
      </c>
      <c r="G62" s="57">
        <f t="shared" si="30"/>
        <v>279479000</v>
      </c>
      <c r="H62" s="56">
        <f t="shared" si="30"/>
        <v>39243000</v>
      </c>
      <c r="I62" s="57">
        <f t="shared" si="30"/>
        <v>0</v>
      </c>
      <c r="J62" s="56">
        <f t="shared" si="30"/>
        <v>196706000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235949000</v>
      </c>
      <c r="Q62" s="57">
        <f t="shared" si="30"/>
        <v>0</v>
      </c>
      <c r="R62" s="38">
        <f t="shared" si="14"/>
        <v>401.25117855413703</v>
      </c>
      <c r="S62" s="39">
        <f t="shared" si="15"/>
        <v>0</v>
      </c>
      <c r="T62" s="38">
        <f t="shared" si="16"/>
        <v>38.223920710340998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9934000</v>
      </c>
      <c r="C8" s="40">
        <f t="shared" si="0"/>
        <v>0</v>
      </c>
      <c r="D8" s="40">
        <f t="shared" si="0"/>
        <v>0</v>
      </c>
      <c r="E8" s="40">
        <f t="shared" si="0"/>
        <v>9934000</v>
      </c>
      <c r="F8" s="41">
        <f t="shared" si="0"/>
        <v>9934000</v>
      </c>
      <c r="G8" s="42">
        <f t="shared" si="0"/>
        <v>5454000</v>
      </c>
      <c r="H8" s="41">
        <f t="shared" si="0"/>
        <v>2256000</v>
      </c>
      <c r="I8" s="42">
        <f t="shared" si="0"/>
        <v>-2233864</v>
      </c>
      <c r="J8" s="41">
        <f t="shared" si="0"/>
        <v>989000</v>
      </c>
      <c r="K8" s="42">
        <f t="shared" si="0"/>
        <v>2233864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3245000</v>
      </c>
      <c r="Q8" s="42">
        <f t="shared" si="0"/>
        <v>0</v>
      </c>
      <c r="R8" s="16">
        <f>IF(($H8       =0),0,((($J8       -$H8       )/$H8       )*100))</f>
        <v>-56.161347517730498</v>
      </c>
      <c r="S8" s="17">
        <f>IF(($I8       =0),0,((($K8       -$I8       )/$I8       )*100))</f>
        <v>-200</v>
      </c>
      <c r="T8" s="16">
        <f>IF(($E8       =0),0,(($P8       /$E8       )*100))</f>
        <v>32.6655929132273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2754000</v>
      </c>
      <c r="C9" s="43">
        <f t="shared" si="2"/>
        <v>0</v>
      </c>
      <c r="D9" s="43">
        <f t="shared" si="2"/>
        <v>0</v>
      </c>
      <c r="E9" s="43">
        <f t="shared" si="2"/>
        <v>2754000</v>
      </c>
      <c r="F9" s="44">
        <f t="shared" si="2"/>
        <v>2754000</v>
      </c>
      <c r="G9" s="45">
        <f t="shared" si="2"/>
        <v>1928000</v>
      </c>
      <c r="H9" s="44">
        <f t="shared" si="2"/>
        <v>408000</v>
      </c>
      <c r="I9" s="45">
        <f t="shared" si="2"/>
        <v>-830920</v>
      </c>
      <c r="J9" s="44">
        <f t="shared" si="2"/>
        <v>433000</v>
      </c>
      <c r="K9" s="45">
        <f t="shared" si="2"/>
        <v>830920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841000</v>
      </c>
      <c r="Q9" s="45">
        <f t="shared" si="2"/>
        <v>0</v>
      </c>
      <c r="R9" s="20">
        <f>IF(($H9       =0),0,((($J9       -$H9       )/$H9       )*100))</f>
        <v>6.1274509803921564</v>
      </c>
      <c r="S9" s="21">
        <f>IF(($I9       =0),0,((($K9       -$I9       )/$I9       )*100))</f>
        <v>-200</v>
      </c>
      <c r="T9" s="20">
        <f>IF(($E9       =0),0,(($P9       /$E9       )*100))</f>
        <v>30.537400145243282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2754000</v>
      </c>
      <c r="C16" s="46"/>
      <c r="D16" s="46"/>
      <c r="E16" s="46">
        <f t="shared" si="4"/>
        <v>2754000</v>
      </c>
      <c r="F16" s="47">
        <v>2754000</v>
      </c>
      <c r="G16" s="48">
        <v>1928000</v>
      </c>
      <c r="H16" s="47">
        <v>408000</v>
      </c>
      <c r="I16" s="48">
        <v>-830920</v>
      </c>
      <c r="J16" s="47">
        <v>433000</v>
      </c>
      <c r="K16" s="48">
        <v>830920</v>
      </c>
      <c r="L16" s="47"/>
      <c r="M16" s="48"/>
      <c r="N16" s="47"/>
      <c r="O16" s="48"/>
      <c r="P16" s="47">
        <f t="shared" si="5"/>
        <v>841000</v>
      </c>
      <c r="Q16" s="48">
        <f t="shared" si="6"/>
        <v>0</v>
      </c>
      <c r="R16" s="24">
        <f t="shared" si="7"/>
        <v>6.1274509803921564</v>
      </c>
      <c r="S16" s="25">
        <f t="shared" si="8"/>
        <v>-200</v>
      </c>
      <c r="T16" s="24">
        <f t="shared" si="9"/>
        <v>30.537400145243282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7180000</v>
      </c>
      <c r="C27" s="43">
        <f t="shared" si="11"/>
        <v>0</v>
      </c>
      <c r="D27" s="43">
        <f t="shared" si="11"/>
        <v>0</v>
      </c>
      <c r="E27" s="43">
        <f t="shared" si="11"/>
        <v>7180000</v>
      </c>
      <c r="F27" s="44">
        <f t="shared" si="11"/>
        <v>7180000</v>
      </c>
      <c r="G27" s="45">
        <f t="shared" si="11"/>
        <v>3526000</v>
      </c>
      <c r="H27" s="44">
        <f t="shared" si="11"/>
        <v>1848000</v>
      </c>
      <c r="I27" s="45">
        <f t="shared" si="11"/>
        <v>-1402944</v>
      </c>
      <c r="J27" s="44">
        <f t="shared" si="11"/>
        <v>556000</v>
      </c>
      <c r="K27" s="45">
        <f t="shared" si="11"/>
        <v>1402944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2404000</v>
      </c>
      <c r="Q27" s="45">
        <f t="shared" si="11"/>
        <v>0</v>
      </c>
      <c r="R27" s="20">
        <f t="shared" si="7"/>
        <v>-69.913419913419915</v>
      </c>
      <c r="S27" s="21">
        <f t="shared" si="8"/>
        <v>-200</v>
      </c>
      <c r="T27" s="20">
        <f t="shared" si="9"/>
        <v>33.48189415041783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160000</v>
      </c>
      <c r="I30" s="48">
        <v>-1402944</v>
      </c>
      <c r="J30" s="47">
        <v>102000</v>
      </c>
      <c r="K30" s="48">
        <v>1402944</v>
      </c>
      <c r="L30" s="47"/>
      <c r="M30" s="48"/>
      <c r="N30" s="47"/>
      <c r="O30" s="48"/>
      <c r="P30" s="47">
        <f t="shared" si="5"/>
        <v>262000</v>
      </c>
      <c r="Q30" s="48">
        <f t="shared" si="6"/>
        <v>0</v>
      </c>
      <c r="R30" s="24">
        <f t="shared" si="7"/>
        <v>-36.25</v>
      </c>
      <c r="S30" s="25">
        <f t="shared" si="8"/>
        <v>-200</v>
      </c>
      <c r="T30" s="24">
        <f t="shared" si="9"/>
        <v>26.200000000000003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2180000</v>
      </c>
      <c r="C32" s="46"/>
      <c r="D32" s="46"/>
      <c r="E32" s="46">
        <f t="shared" si="4"/>
        <v>2180000</v>
      </c>
      <c r="F32" s="47">
        <v>2180000</v>
      </c>
      <c r="G32" s="48">
        <v>1526000</v>
      </c>
      <c r="H32" s="47">
        <v>1101000</v>
      </c>
      <c r="I32" s="48"/>
      <c r="J32" s="47">
        <v>425000</v>
      </c>
      <c r="K32" s="48"/>
      <c r="L32" s="47"/>
      <c r="M32" s="48"/>
      <c r="N32" s="47"/>
      <c r="O32" s="48"/>
      <c r="P32" s="47">
        <f t="shared" si="5"/>
        <v>1526000</v>
      </c>
      <c r="Q32" s="48">
        <f t="shared" si="6"/>
        <v>0</v>
      </c>
      <c r="R32" s="24">
        <f t="shared" si="7"/>
        <v>-61.398728428701176</v>
      </c>
      <c r="S32" s="25">
        <f t="shared" si="8"/>
        <v>0</v>
      </c>
      <c r="T32" s="24">
        <f t="shared" si="9"/>
        <v>70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>
        <v>587000</v>
      </c>
      <c r="I35" s="48"/>
      <c r="J35" s="47">
        <v>29000</v>
      </c>
      <c r="K35" s="48"/>
      <c r="L35" s="47"/>
      <c r="M35" s="48"/>
      <c r="N35" s="47"/>
      <c r="O35" s="48"/>
      <c r="P35" s="47">
        <f t="shared" si="5"/>
        <v>616000</v>
      </c>
      <c r="Q35" s="48">
        <f t="shared" si="6"/>
        <v>0</v>
      </c>
      <c r="R35" s="24">
        <f t="shared" si="7"/>
        <v>-95.059625212947182</v>
      </c>
      <c r="S35" s="25">
        <f t="shared" si="8"/>
        <v>0</v>
      </c>
      <c r="T35" s="24">
        <f t="shared" si="9"/>
        <v>15.4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10934000</v>
      </c>
      <c r="C58" s="43">
        <f t="shared" si="26"/>
        <v>0</v>
      </c>
      <c r="D58" s="43">
        <f t="shared" si="26"/>
        <v>0</v>
      </c>
      <c r="E58" s="43">
        <f t="shared" si="26"/>
        <v>10934000</v>
      </c>
      <c r="F58" s="44">
        <f t="shared" si="26"/>
        <v>10934000</v>
      </c>
      <c r="G58" s="45">
        <f t="shared" si="26"/>
        <v>5454000</v>
      </c>
      <c r="H58" s="44">
        <f t="shared" si="26"/>
        <v>2256000</v>
      </c>
      <c r="I58" s="45">
        <f t="shared" si="26"/>
        <v>-2233864</v>
      </c>
      <c r="J58" s="44">
        <f t="shared" si="26"/>
        <v>989000</v>
      </c>
      <c r="K58" s="45">
        <f t="shared" si="26"/>
        <v>2233864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3245000</v>
      </c>
      <c r="Q58" s="45">
        <f t="shared" si="26"/>
        <v>0</v>
      </c>
      <c r="R58" s="20">
        <f t="shared" si="14"/>
        <v>-56.161347517730498</v>
      </c>
      <c r="S58" s="21">
        <f t="shared" si="15"/>
        <v>-200</v>
      </c>
      <c r="T58" s="20">
        <f t="shared" si="16"/>
        <v>29.678068410462778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10934000</v>
      </c>
      <c r="C62" s="55">
        <f t="shared" si="30"/>
        <v>0</v>
      </c>
      <c r="D62" s="55">
        <f t="shared" si="30"/>
        <v>0</v>
      </c>
      <c r="E62" s="55">
        <f t="shared" si="30"/>
        <v>10934000</v>
      </c>
      <c r="F62" s="56">
        <f t="shared" si="30"/>
        <v>10934000</v>
      </c>
      <c r="G62" s="57">
        <f t="shared" si="30"/>
        <v>5454000</v>
      </c>
      <c r="H62" s="56">
        <f t="shared" si="30"/>
        <v>2256000</v>
      </c>
      <c r="I62" s="57">
        <f t="shared" si="30"/>
        <v>-2233864</v>
      </c>
      <c r="J62" s="56">
        <f t="shared" si="30"/>
        <v>989000</v>
      </c>
      <c r="K62" s="57">
        <f t="shared" si="30"/>
        <v>2233864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3245000</v>
      </c>
      <c r="Q62" s="57">
        <f t="shared" si="30"/>
        <v>0</v>
      </c>
      <c r="R62" s="38">
        <f t="shared" si="14"/>
        <v>-56.161347517730498</v>
      </c>
      <c r="S62" s="39">
        <f t="shared" si="15"/>
        <v>-200</v>
      </c>
      <c r="T62" s="38">
        <f t="shared" si="16"/>
        <v>29.678068410462778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5947000</v>
      </c>
      <c r="C8" s="40">
        <f t="shared" si="0"/>
        <v>0</v>
      </c>
      <c r="D8" s="40">
        <f t="shared" si="0"/>
        <v>0</v>
      </c>
      <c r="E8" s="40">
        <f t="shared" si="0"/>
        <v>5947000</v>
      </c>
      <c r="F8" s="41">
        <f t="shared" si="0"/>
        <v>5947000</v>
      </c>
      <c r="G8" s="42">
        <f t="shared" si="0"/>
        <v>3426000</v>
      </c>
      <c r="H8" s="41">
        <f t="shared" si="0"/>
        <v>1417000</v>
      </c>
      <c r="I8" s="42">
        <f t="shared" si="0"/>
        <v>0</v>
      </c>
      <c r="J8" s="41">
        <f t="shared" si="0"/>
        <v>989000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2406000</v>
      </c>
      <c r="Q8" s="42">
        <f t="shared" si="0"/>
        <v>0</v>
      </c>
      <c r="R8" s="16">
        <f>IF(($H8       =0),0,((($J8       -$H8       )/$H8       )*100))</f>
        <v>-30.20465772759351</v>
      </c>
      <c r="S8" s="17">
        <f>IF(($I8       =0),0,((($K8       -$I8       )/$I8       )*100))</f>
        <v>0</v>
      </c>
      <c r="T8" s="16">
        <f>IF(($E8       =0),0,(($P8       /$E8       )*100))</f>
        <v>40.45737346561291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2641000</v>
      </c>
      <c r="C9" s="43">
        <f t="shared" si="2"/>
        <v>0</v>
      </c>
      <c r="D9" s="43">
        <f t="shared" si="2"/>
        <v>0</v>
      </c>
      <c r="E9" s="43">
        <f t="shared" si="2"/>
        <v>2641000</v>
      </c>
      <c r="F9" s="44">
        <f t="shared" si="2"/>
        <v>2641000</v>
      </c>
      <c r="G9" s="45">
        <f t="shared" si="2"/>
        <v>1849000</v>
      </c>
      <c r="H9" s="44">
        <f t="shared" si="2"/>
        <v>637000</v>
      </c>
      <c r="I9" s="45">
        <f t="shared" si="2"/>
        <v>0</v>
      </c>
      <c r="J9" s="44">
        <f t="shared" si="2"/>
        <v>757000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1394000</v>
      </c>
      <c r="Q9" s="45">
        <f t="shared" si="2"/>
        <v>0</v>
      </c>
      <c r="R9" s="20">
        <f>IF(($H9       =0),0,((($J9       -$H9       )/$H9       )*100))</f>
        <v>18.838304552590269</v>
      </c>
      <c r="S9" s="21">
        <f>IF(($I9       =0),0,((($K9       -$I9       )/$I9       )*100))</f>
        <v>0</v>
      </c>
      <c r="T9" s="20">
        <f>IF(($E9       =0),0,(($P9       /$E9       )*100))</f>
        <v>52.783036728511924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2641000</v>
      </c>
      <c r="C16" s="46"/>
      <c r="D16" s="46"/>
      <c r="E16" s="46">
        <f t="shared" si="4"/>
        <v>2641000</v>
      </c>
      <c r="F16" s="47">
        <v>2641000</v>
      </c>
      <c r="G16" s="48">
        <v>1849000</v>
      </c>
      <c r="H16" s="47">
        <v>637000</v>
      </c>
      <c r="I16" s="48"/>
      <c r="J16" s="47">
        <v>757000</v>
      </c>
      <c r="K16" s="48"/>
      <c r="L16" s="47"/>
      <c r="M16" s="48"/>
      <c r="N16" s="47"/>
      <c r="O16" s="48"/>
      <c r="P16" s="47">
        <f t="shared" si="5"/>
        <v>1394000</v>
      </c>
      <c r="Q16" s="48">
        <f t="shared" si="6"/>
        <v>0</v>
      </c>
      <c r="R16" s="24">
        <f t="shared" si="7"/>
        <v>18.838304552590269</v>
      </c>
      <c r="S16" s="25">
        <f t="shared" si="8"/>
        <v>0</v>
      </c>
      <c r="T16" s="24">
        <f t="shared" si="9"/>
        <v>52.783036728511924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3306000</v>
      </c>
      <c r="C27" s="43">
        <f t="shared" si="11"/>
        <v>0</v>
      </c>
      <c r="D27" s="43">
        <f t="shared" si="11"/>
        <v>0</v>
      </c>
      <c r="E27" s="43">
        <f t="shared" si="11"/>
        <v>3306000</v>
      </c>
      <c r="F27" s="44">
        <f t="shared" si="11"/>
        <v>3306000</v>
      </c>
      <c r="G27" s="45">
        <f t="shared" si="11"/>
        <v>1577000</v>
      </c>
      <c r="H27" s="44">
        <f t="shared" si="11"/>
        <v>780000</v>
      </c>
      <c r="I27" s="45">
        <f t="shared" si="11"/>
        <v>0</v>
      </c>
      <c r="J27" s="44">
        <f t="shared" si="11"/>
        <v>232000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1012000</v>
      </c>
      <c r="Q27" s="45">
        <f t="shared" si="11"/>
        <v>0</v>
      </c>
      <c r="R27" s="20">
        <f t="shared" si="7"/>
        <v>-70.256410256410248</v>
      </c>
      <c r="S27" s="21">
        <f t="shared" si="8"/>
        <v>0</v>
      </c>
      <c r="T27" s="20">
        <f t="shared" si="9"/>
        <v>30.61101028433152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215000</v>
      </c>
      <c r="I30" s="48"/>
      <c r="J30" s="47">
        <v>220000</v>
      </c>
      <c r="K30" s="48"/>
      <c r="L30" s="47"/>
      <c r="M30" s="48"/>
      <c r="N30" s="47"/>
      <c r="O30" s="48"/>
      <c r="P30" s="47">
        <f t="shared" si="5"/>
        <v>435000</v>
      </c>
      <c r="Q30" s="48">
        <f t="shared" si="6"/>
        <v>0</v>
      </c>
      <c r="R30" s="24">
        <f t="shared" si="7"/>
        <v>2.3255813953488373</v>
      </c>
      <c r="S30" s="25">
        <f t="shared" si="8"/>
        <v>0</v>
      </c>
      <c r="T30" s="24">
        <f t="shared" si="9"/>
        <v>43.5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2306000</v>
      </c>
      <c r="C32" s="46"/>
      <c r="D32" s="46"/>
      <c r="E32" s="46">
        <f t="shared" si="4"/>
        <v>2306000</v>
      </c>
      <c r="F32" s="47">
        <v>2306000</v>
      </c>
      <c r="G32" s="48">
        <v>577000</v>
      </c>
      <c r="H32" s="47">
        <v>565000</v>
      </c>
      <c r="I32" s="48"/>
      <c r="J32" s="47">
        <v>12000</v>
      </c>
      <c r="K32" s="48"/>
      <c r="L32" s="47"/>
      <c r="M32" s="48"/>
      <c r="N32" s="47"/>
      <c r="O32" s="48"/>
      <c r="P32" s="47">
        <f t="shared" si="5"/>
        <v>577000</v>
      </c>
      <c r="Q32" s="48">
        <f t="shared" si="6"/>
        <v>0</v>
      </c>
      <c r="R32" s="24">
        <f t="shared" si="7"/>
        <v>-97.876106194690266</v>
      </c>
      <c r="S32" s="25">
        <f t="shared" si="8"/>
        <v>0</v>
      </c>
      <c r="T32" s="24">
        <f t="shared" si="9"/>
        <v>25.021682567215958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5947000</v>
      </c>
      <c r="C58" s="43">
        <f t="shared" si="26"/>
        <v>0</v>
      </c>
      <c r="D58" s="43">
        <f t="shared" si="26"/>
        <v>0</v>
      </c>
      <c r="E58" s="43">
        <f t="shared" si="26"/>
        <v>5947000</v>
      </c>
      <c r="F58" s="44">
        <f t="shared" si="26"/>
        <v>5947000</v>
      </c>
      <c r="G58" s="45">
        <f t="shared" si="26"/>
        <v>3426000</v>
      </c>
      <c r="H58" s="44">
        <f t="shared" si="26"/>
        <v>1417000</v>
      </c>
      <c r="I58" s="45">
        <f t="shared" si="26"/>
        <v>0</v>
      </c>
      <c r="J58" s="44">
        <f t="shared" si="26"/>
        <v>989000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2406000</v>
      </c>
      <c r="Q58" s="45">
        <f t="shared" si="26"/>
        <v>0</v>
      </c>
      <c r="R58" s="20">
        <f t="shared" si="14"/>
        <v>-30.20465772759351</v>
      </c>
      <c r="S58" s="21">
        <f t="shared" si="15"/>
        <v>0</v>
      </c>
      <c r="T58" s="20">
        <f t="shared" si="16"/>
        <v>40.45737346561291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5947000</v>
      </c>
      <c r="C62" s="55">
        <f t="shared" si="30"/>
        <v>0</v>
      </c>
      <c r="D62" s="55">
        <f t="shared" si="30"/>
        <v>0</v>
      </c>
      <c r="E62" s="55">
        <f t="shared" si="30"/>
        <v>5947000</v>
      </c>
      <c r="F62" s="56">
        <f t="shared" si="30"/>
        <v>5947000</v>
      </c>
      <c r="G62" s="57">
        <f t="shared" si="30"/>
        <v>3426000</v>
      </c>
      <c r="H62" s="56">
        <f t="shared" si="30"/>
        <v>1417000</v>
      </c>
      <c r="I62" s="57">
        <f t="shared" si="30"/>
        <v>0</v>
      </c>
      <c r="J62" s="56">
        <f t="shared" si="30"/>
        <v>989000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2406000</v>
      </c>
      <c r="Q62" s="57">
        <f t="shared" si="30"/>
        <v>0</v>
      </c>
      <c r="R62" s="38">
        <f t="shared" si="14"/>
        <v>-30.20465772759351</v>
      </c>
      <c r="S62" s="39">
        <f t="shared" si="15"/>
        <v>0</v>
      </c>
      <c r="T62" s="38">
        <f t="shared" si="16"/>
        <v>40.45737346561291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5095000</v>
      </c>
      <c r="C8" s="40">
        <f t="shared" si="0"/>
        <v>0</v>
      </c>
      <c r="D8" s="40">
        <f t="shared" si="0"/>
        <v>0</v>
      </c>
      <c r="E8" s="40">
        <f t="shared" si="0"/>
        <v>5095000</v>
      </c>
      <c r="F8" s="41">
        <f t="shared" si="0"/>
        <v>5095000</v>
      </c>
      <c r="G8" s="42">
        <f t="shared" si="0"/>
        <v>3501000</v>
      </c>
      <c r="H8" s="41">
        <f t="shared" si="0"/>
        <v>784000</v>
      </c>
      <c r="I8" s="42">
        <f t="shared" si="0"/>
        <v>843368</v>
      </c>
      <c r="J8" s="41">
        <f t="shared" si="0"/>
        <v>1206000</v>
      </c>
      <c r="K8" s="42">
        <f t="shared" si="0"/>
        <v>1354442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1990000</v>
      </c>
      <c r="Q8" s="42">
        <f t="shared" si="0"/>
        <v>2197810</v>
      </c>
      <c r="R8" s="16">
        <f>IF(($H8       =0),0,((($J8       -$H8       )/$H8       )*100))</f>
        <v>53.826530612244895</v>
      </c>
      <c r="S8" s="17">
        <f>IF(($I8       =0),0,((($K8       -$I8       )/$I8       )*100))</f>
        <v>60.599169046015497</v>
      </c>
      <c r="T8" s="16">
        <f>IF(($E8       =0),0,(($P8       /$E8       )*100))</f>
        <v>39.057899901864573</v>
      </c>
      <c r="U8" s="18">
        <f>IF(($E8       =0),0,(($Q8       /$E8       )*100))</f>
        <v>43.136604514229639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2616000</v>
      </c>
      <c r="C9" s="43">
        <f t="shared" si="2"/>
        <v>0</v>
      </c>
      <c r="D9" s="43">
        <f t="shared" si="2"/>
        <v>0</v>
      </c>
      <c r="E9" s="43">
        <f t="shared" si="2"/>
        <v>2616000</v>
      </c>
      <c r="F9" s="44">
        <f t="shared" si="2"/>
        <v>2616000</v>
      </c>
      <c r="G9" s="45">
        <f t="shared" si="2"/>
        <v>1831000</v>
      </c>
      <c r="H9" s="44">
        <f t="shared" si="2"/>
        <v>407000</v>
      </c>
      <c r="I9" s="45">
        <f t="shared" si="2"/>
        <v>406975</v>
      </c>
      <c r="J9" s="44">
        <f t="shared" si="2"/>
        <v>945000</v>
      </c>
      <c r="K9" s="45">
        <f t="shared" si="2"/>
        <v>945356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1352000</v>
      </c>
      <c r="Q9" s="45">
        <f t="shared" si="2"/>
        <v>1352331</v>
      </c>
      <c r="R9" s="20">
        <f>IF(($H9       =0),0,((($J9       -$H9       )/$H9       )*100))</f>
        <v>132.18673218673217</v>
      </c>
      <c r="S9" s="21">
        <f>IF(($I9       =0),0,((($K9       -$I9       )/$I9       )*100))</f>
        <v>132.28846980772775</v>
      </c>
      <c r="T9" s="20">
        <f>IF(($E9       =0),0,(($P9       /$E9       )*100))</f>
        <v>51.681957186544345</v>
      </c>
      <c r="U9" s="22">
        <f>IF(($E9       =0),0,(($Q9       /$E9       )*100))</f>
        <v>51.694610091743122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2616000</v>
      </c>
      <c r="C16" s="46"/>
      <c r="D16" s="46"/>
      <c r="E16" s="46">
        <f t="shared" si="4"/>
        <v>2616000</v>
      </c>
      <c r="F16" s="47">
        <v>2616000</v>
      </c>
      <c r="G16" s="48">
        <v>1831000</v>
      </c>
      <c r="H16" s="47">
        <v>407000</v>
      </c>
      <c r="I16" s="48">
        <v>406975</v>
      </c>
      <c r="J16" s="47">
        <v>945000</v>
      </c>
      <c r="K16" s="48">
        <v>945356</v>
      </c>
      <c r="L16" s="47"/>
      <c r="M16" s="48"/>
      <c r="N16" s="47"/>
      <c r="O16" s="48"/>
      <c r="P16" s="47">
        <f t="shared" si="5"/>
        <v>1352000</v>
      </c>
      <c r="Q16" s="48">
        <f t="shared" si="6"/>
        <v>1352331</v>
      </c>
      <c r="R16" s="24">
        <f t="shared" si="7"/>
        <v>132.18673218673217</v>
      </c>
      <c r="S16" s="25">
        <f t="shared" si="8"/>
        <v>132.28846980772775</v>
      </c>
      <c r="T16" s="24">
        <f t="shared" si="9"/>
        <v>51.681957186544345</v>
      </c>
      <c r="U16" s="26">
        <f t="shared" si="10"/>
        <v>51.694610091743122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2479000</v>
      </c>
      <c r="C27" s="43">
        <f t="shared" si="11"/>
        <v>0</v>
      </c>
      <c r="D27" s="43">
        <f t="shared" si="11"/>
        <v>0</v>
      </c>
      <c r="E27" s="43">
        <f t="shared" si="11"/>
        <v>2479000</v>
      </c>
      <c r="F27" s="44">
        <f t="shared" si="11"/>
        <v>2479000</v>
      </c>
      <c r="G27" s="45">
        <f t="shared" si="11"/>
        <v>1670000</v>
      </c>
      <c r="H27" s="44">
        <f t="shared" si="11"/>
        <v>377000</v>
      </c>
      <c r="I27" s="45">
        <f t="shared" si="11"/>
        <v>436393</v>
      </c>
      <c r="J27" s="44">
        <f t="shared" si="11"/>
        <v>261000</v>
      </c>
      <c r="K27" s="45">
        <f t="shared" si="11"/>
        <v>409086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638000</v>
      </c>
      <c r="Q27" s="45">
        <f t="shared" si="11"/>
        <v>845479</v>
      </c>
      <c r="R27" s="20">
        <f t="shared" si="7"/>
        <v>-30.76923076923077</v>
      </c>
      <c r="S27" s="21">
        <f t="shared" si="8"/>
        <v>-6.257433093564746</v>
      </c>
      <c r="T27" s="20">
        <f t="shared" si="9"/>
        <v>25.736183945139167</v>
      </c>
      <c r="U27" s="22">
        <f t="shared" si="10"/>
        <v>34.10564743848326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1400000</v>
      </c>
      <c r="C30" s="46"/>
      <c r="D30" s="46"/>
      <c r="E30" s="46">
        <f t="shared" si="4"/>
        <v>1400000</v>
      </c>
      <c r="F30" s="47">
        <v>1400000</v>
      </c>
      <c r="G30" s="48">
        <v>1400000</v>
      </c>
      <c r="H30" s="47">
        <v>377000</v>
      </c>
      <c r="I30" s="48">
        <v>377287</v>
      </c>
      <c r="J30" s="47">
        <v>84000</v>
      </c>
      <c r="K30" s="48">
        <v>84874</v>
      </c>
      <c r="L30" s="47"/>
      <c r="M30" s="48"/>
      <c r="N30" s="47"/>
      <c r="O30" s="48"/>
      <c r="P30" s="47">
        <f t="shared" si="5"/>
        <v>461000</v>
      </c>
      <c r="Q30" s="48">
        <f t="shared" si="6"/>
        <v>462161</v>
      </c>
      <c r="R30" s="24">
        <f t="shared" si="7"/>
        <v>-77.718832891246677</v>
      </c>
      <c r="S30" s="25">
        <f t="shared" si="8"/>
        <v>-77.50412815707935</v>
      </c>
      <c r="T30" s="24">
        <f t="shared" si="9"/>
        <v>32.928571428571431</v>
      </c>
      <c r="U30" s="26">
        <f t="shared" si="10"/>
        <v>33.011499999999998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1079000</v>
      </c>
      <c r="C32" s="46"/>
      <c r="D32" s="46"/>
      <c r="E32" s="46">
        <f t="shared" si="4"/>
        <v>1079000</v>
      </c>
      <c r="F32" s="47">
        <v>1079000</v>
      </c>
      <c r="G32" s="48">
        <v>270000</v>
      </c>
      <c r="H32" s="47"/>
      <c r="I32" s="48">
        <v>59106</v>
      </c>
      <c r="J32" s="47">
        <v>177000</v>
      </c>
      <c r="K32" s="48">
        <v>324212</v>
      </c>
      <c r="L32" s="47"/>
      <c r="M32" s="48"/>
      <c r="N32" s="47"/>
      <c r="O32" s="48"/>
      <c r="P32" s="47">
        <f t="shared" si="5"/>
        <v>177000</v>
      </c>
      <c r="Q32" s="48">
        <f t="shared" si="6"/>
        <v>383318</v>
      </c>
      <c r="R32" s="24">
        <f t="shared" si="7"/>
        <v>0</v>
      </c>
      <c r="S32" s="25">
        <f t="shared" si="8"/>
        <v>448.52637634081145</v>
      </c>
      <c r="T32" s="24">
        <f t="shared" si="9"/>
        <v>16.404077849860982</v>
      </c>
      <c r="U32" s="26">
        <f t="shared" si="10"/>
        <v>35.525301204819279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5095000</v>
      </c>
      <c r="C58" s="43">
        <f t="shared" si="26"/>
        <v>0</v>
      </c>
      <c r="D58" s="43">
        <f t="shared" si="26"/>
        <v>0</v>
      </c>
      <c r="E58" s="43">
        <f t="shared" si="26"/>
        <v>5095000</v>
      </c>
      <c r="F58" s="44">
        <f t="shared" si="26"/>
        <v>5095000</v>
      </c>
      <c r="G58" s="45">
        <f t="shared" si="26"/>
        <v>3501000</v>
      </c>
      <c r="H58" s="44">
        <f t="shared" si="26"/>
        <v>784000</v>
      </c>
      <c r="I58" s="45">
        <f t="shared" si="26"/>
        <v>843368</v>
      </c>
      <c r="J58" s="44">
        <f t="shared" si="26"/>
        <v>1206000</v>
      </c>
      <c r="K58" s="45">
        <f t="shared" si="26"/>
        <v>1354442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1990000</v>
      </c>
      <c r="Q58" s="45">
        <f t="shared" si="26"/>
        <v>2197810</v>
      </c>
      <c r="R58" s="20">
        <f t="shared" si="14"/>
        <v>53.826530612244895</v>
      </c>
      <c r="S58" s="21">
        <f t="shared" si="15"/>
        <v>60.599169046015497</v>
      </c>
      <c r="T58" s="20">
        <f t="shared" si="16"/>
        <v>39.057899901864573</v>
      </c>
      <c r="U58" s="22">
        <f t="shared" si="17"/>
        <v>43.136604514229639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5095000</v>
      </c>
      <c r="C62" s="55">
        <f t="shared" si="30"/>
        <v>0</v>
      </c>
      <c r="D62" s="55">
        <f t="shared" si="30"/>
        <v>0</v>
      </c>
      <c r="E62" s="55">
        <f t="shared" si="30"/>
        <v>5095000</v>
      </c>
      <c r="F62" s="56">
        <f t="shared" si="30"/>
        <v>5095000</v>
      </c>
      <c r="G62" s="57">
        <f t="shared" si="30"/>
        <v>3501000</v>
      </c>
      <c r="H62" s="56">
        <f t="shared" si="30"/>
        <v>784000</v>
      </c>
      <c r="I62" s="57">
        <f t="shared" si="30"/>
        <v>843368</v>
      </c>
      <c r="J62" s="56">
        <f t="shared" si="30"/>
        <v>1206000</v>
      </c>
      <c r="K62" s="57">
        <f t="shared" si="30"/>
        <v>1354442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1990000</v>
      </c>
      <c r="Q62" s="57">
        <f t="shared" si="30"/>
        <v>2197810</v>
      </c>
      <c r="R62" s="38">
        <f t="shared" si="14"/>
        <v>53.826530612244895</v>
      </c>
      <c r="S62" s="39">
        <f t="shared" si="15"/>
        <v>60.599169046015497</v>
      </c>
      <c r="T62" s="38">
        <f t="shared" si="16"/>
        <v>39.057899901864573</v>
      </c>
      <c r="U62" s="39">
        <f t="shared" si="17"/>
        <v>43.136604514229639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351561000</v>
      </c>
      <c r="C8" s="40">
        <f t="shared" si="0"/>
        <v>0</v>
      </c>
      <c r="D8" s="40">
        <f t="shared" si="0"/>
        <v>0</v>
      </c>
      <c r="E8" s="40">
        <f t="shared" si="0"/>
        <v>351561000</v>
      </c>
      <c r="F8" s="41">
        <f t="shared" si="0"/>
        <v>351561000</v>
      </c>
      <c r="G8" s="42">
        <f t="shared" si="0"/>
        <v>289192000</v>
      </c>
      <c r="H8" s="41">
        <f t="shared" si="0"/>
        <v>95392000</v>
      </c>
      <c r="I8" s="42">
        <f t="shared" si="0"/>
        <v>83342174</v>
      </c>
      <c r="J8" s="41">
        <f t="shared" si="0"/>
        <v>86763000</v>
      </c>
      <c r="K8" s="42">
        <f t="shared" si="0"/>
        <v>123095457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182155000</v>
      </c>
      <c r="Q8" s="42">
        <f t="shared" si="0"/>
        <v>206437631</v>
      </c>
      <c r="R8" s="16">
        <f>IF(($H8       =0),0,((($J8       -$H8       )/$H8       )*100))</f>
        <v>-9.0458319355920835</v>
      </c>
      <c r="S8" s="17">
        <f>IF(($I8       =0),0,((($K8       -$I8       )/$I8       )*100))</f>
        <v>47.698879321290562</v>
      </c>
      <c r="T8" s="16">
        <f>IF(($E8       =0),0,(($P8       /$E8       )*100))</f>
        <v>51.813198847426193</v>
      </c>
      <c r="U8" s="18">
        <f>IF(($E8       =0),0,(($Q8       /$E8       )*100))</f>
        <v>58.720287802116843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344193000</v>
      </c>
      <c r="C9" s="43">
        <f t="shared" si="2"/>
        <v>0</v>
      </c>
      <c r="D9" s="43">
        <f t="shared" si="2"/>
        <v>0</v>
      </c>
      <c r="E9" s="43">
        <f t="shared" si="2"/>
        <v>344193000</v>
      </c>
      <c r="F9" s="44">
        <f t="shared" si="2"/>
        <v>344193000</v>
      </c>
      <c r="G9" s="45">
        <f t="shared" si="2"/>
        <v>283674000</v>
      </c>
      <c r="H9" s="44">
        <f t="shared" si="2"/>
        <v>93465000</v>
      </c>
      <c r="I9" s="45">
        <f t="shared" si="2"/>
        <v>81457725</v>
      </c>
      <c r="J9" s="44">
        <f t="shared" si="2"/>
        <v>84590000</v>
      </c>
      <c r="K9" s="45">
        <f t="shared" si="2"/>
        <v>120803805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178055000</v>
      </c>
      <c r="Q9" s="45">
        <f t="shared" si="2"/>
        <v>202261530</v>
      </c>
      <c r="R9" s="20">
        <f>IF(($H9       =0),0,((($J9       -$H9       )/$H9       )*100))</f>
        <v>-9.4955330872519124</v>
      </c>
      <c r="S9" s="21">
        <f>IF(($I9       =0),0,((($K9       -$I9       )/$I9       )*100))</f>
        <v>48.302453818836703</v>
      </c>
      <c r="T9" s="20">
        <f>IF(($E9       =0),0,(($P9       /$E9       )*100))</f>
        <v>51.731150836885121</v>
      </c>
      <c r="U9" s="22">
        <f>IF(($E9       =0),0,(($Q9       /$E9       )*100))</f>
        <v>58.763987065396449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241802000</v>
      </c>
      <c r="C10" s="46"/>
      <c r="D10" s="46"/>
      <c r="E10" s="46">
        <f t="shared" ref="E10:E41" si="4">$B10      +$C10      +$D10</f>
        <v>241802000</v>
      </c>
      <c r="F10" s="47">
        <v>241802000</v>
      </c>
      <c r="G10" s="48">
        <v>202000000</v>
      </c>
      <c r="H10" s="47">
        <v>56547000</v>
      </c>
      <c r="I10" s="48">
        <v>52420821</v>
      </c>
      <c r="J10" s="47">
        <v>84189000</v>
      </c>
      <c r="K10" s="48">
        <v>91989879</v>
      </c>
      <c r="L10" s="47"/>
      <c r="M10" s="48"/>
      <c r="N10" s="47"/>
      <c r="O10" s="48"/>
      <c r="P10" s="47">
        <f t="shared" ref="P10:P41" si="5">$H10      +$J10      +$L10      +$N10</f>
        <v>140736000</v>
      </c>
      <c r="Q10" s="48">
        <f t="shared" ref="Q10:Q41" si="6">$I10      +$K10      +$M10      +$O10</f>
        <v>144410700</v>
      </c>
      <c r="R10" s="24">
        <f t="shared" ref="R10:R41" si="7">IF(($H10      =0),0,((($J10      -$H10      )/$H10      )*100))</f>
        <v>48.883229879569207</v>
      </c>
      <c r="S10" s="25">
        <f t="shared" ref="S10:S41" si="8">IF(($I10      =0),0,((($K10      -$I10      )/$I10      )*100))</f>
        <v>75.483476308011277</v>
      </c>
      <c r="T10" s="24">
        <f t="shared" ref="T10:T41" si="9">IF(($E10      =0),0,(($P10      /$E10      )*100))</f>
        <v>58.202992531079147</v>
      </c>
      <c r="U10" s="26">
        <f t="shared" ref="U10:U41" si="10">IF(($E10      =0),0,(($Q10      /$E10      )*100))</f>
        <v>59.722707008213327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2391000</v>
      </c>
      <c r="C16" s="46"/>
      <c r="D16" s="46"/>
      <c r="E16" s="46">
        <f t="shared" si="4"/>
        <v>2391000</v>
      </c>
      <c r="F16" s="47">
        <v>2391000</v>
      </c>
      <c r="G16" s="48">
        <v>1674000</v>
      </c>
      <c r="H16" s="47">
        <v>600000</v>
      </c>
      <c r="I16" s="48">
        <v>600168</v>
      </c>
      <c r="J16" s="47">
        <v>401000</v>
      </c>
      <c r="K16" s="48">
        <v>401128</v>
      </c>
      <c r="L16" s="47"/>
      <c r="M16" s="48"/>
      <c r="N16" s="47"/>
      <c r="O16" s="48"/>
      <c r="P16" s="47">
        <f t="shared" si="5"/>
        <v>1001000</v>
      </c>
      <c r="Q16" s="48">
        <f t="shared" si="6"/>
        <v>1001296</v>
      </c>
      <c r="R16" s="24">
        <f t="shared" si="7"/>
        <v>-33.166666666666664</v>
      </c>
      <c r="S16" s="25">
        <f t="shared" si="8"/>
        <v>-33.164047400061314</v>
      </c>
      <c r="T16" s="24">
        <f t="shared" si="9"/>
        <v>41.865328314512759</v>
      </c>
      <c r="U16" s="26">
        <f t="shared" si="10"/>
        <v>41.877708071936425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100000000</v>
      </c>
      <c r="C23" s="46"/>
      <c r="D23" s="46"/>
      <c r="E23" s="46">
        <f t="shared" si="4"/>
        <v>100000000</v>
      </c>
      <c r="F23" s="47">
        <v>100000000</v>
      </c>
      <c r="G23" s="48">
        <v>80000000</v>
      </c>
      <c r="H23" s="47">
        <v>36318000</v>
      </c>
      <c r="I23" s="48">
        <v>28436736</v>
      </c>
      <c r="J23" s="47"/>
      <c r="K23" s="48">
        <v>28412798</v>
      </c>
      <c r="L23" s="47"/>
      <c r="M23" s="48"/>
      <c r="N23" s="47"/>
      <c r="O23" s="48"/>
      <c r="P23" s="47">
        <f t="shared" si="5"/>
        <v>36318000</v>
      </c>
      <c r="Q23" s="48">
        <f t="shared" si="6"/>
        <v>56849534</v>
      </c>
      <c r="R23" s="24">
        <f t="shared" si="7"/>
        <v>-100</v>
      </c>
      <c r="S23" s="25">
        <f t="shared" si="8"/>
        <v>-8.4179843987720673E-2</v>
      </c>
      <c r="T23" s="24">
        <f t="shared" si="9"/>
        <v>36.317999999999998</v>
      </c>
      <c r="U23" s="26">
        <f t="shared" si="10"/>
        <v>56.849533999999998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7368000</v>
      </c>
      <c r="C27" s="43">
        <f t="shared" si="11"/>
        <v>0</v>
      </c>
      <c r="D27" s="43">
        <f t="shared" si="11"/>
        <v>0</v>
      </c>
      <c r="E27" s="43">
        <f t="shared" si="11"/>
        <v>7368000</v>
      </c>
      <c r="F27" s="44">
        <f t="shared" si="11"/>
        <v>7368000</v>
      </c>
      <c r="G27" s="45">
        <f t="shared" si="11"/>
        <v>5518000</v>
      </c>
      <c r="H27" s="44">
        <f t="shared" si="11"/>
        <v>1927000</v>
      </c>
      <c r="I27" s="45">
        <f t="shared" si="11"/>
        <v>1884449</v>
      </c>
      <c r="J27" s="44">
        <f t="shared" si="11"/>
        <v>2173000</v>
      </c>
      <c r="K27" s="45">
        <f t="shared" si="11"/>
        <v>2291652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4100000</v>
      </c>
      <c r="Q27" s="45">
        <f t="shared" si="11"/>
        <v>4176101</v>
      </c>
      <c r="R27" s="20">
        <f t="shared" si="7"/>
        <v>12.76595744680851</v>
      </c>
      <c r="S27" s="21">
        <f t="shared" si="8"/>
        <v>21.608597526385697</v>
      </c>
      <c r="T27" s="20">
        <f t="shared" si="9"/>
        <v>55.646036916395225</v>
      </c>
      <c r="U27" s="22">
        <f t="shared" si="10"/>
        <v>56.678895222584146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142000</v>
      </c>
      <c r="I30" s="48">
        <v>100000</v>
      </c>
      <c r="J30" s="47">
        <v>392000</v>
      </c>
      <c r="K30" s="48">
        <v>510450</v>
      </c>
      <c r="L30" s="47"/>
      <c r="M30" s="48"/>
      <c r="N30" s="47"/>
      <c r="O30" s="48"/>
      <c r="P30" s="47">
        <f t="shared" si="5"/>
        <v>534000</v>
      </c>
      <c r="Q30" s="48">
        <f t="shared" si="6"/>
        <v>610450</v>
      </c>
      <c r="R30" s="24">
        <f t="shared" si="7"/>
        <v>176.05633802816902</v>
      </c>
      <c r="S30" s="25">
        <f t="shared" si="8"/>
        <v>410.45</v>
      </c>
      <c r="T30" s="24">
        <f t="shared" si="9"/>
        <v>44.5</v>
      </c>
      <c r="U30" s="26">
        <f t="shared" si="10"/>
        <v>50.87083333333333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6168000</v>
      </c>
      <c r="C32" s="46"/>
      <c r="D32" s="46"/>
      <c r="E32" s="46">
        <f t="shared" si="4"/>
        <v>6168000</v>
      </c>
      <c r="F32" s="47">
        <v>6168000</v>
      </c>
      <c r="G32" s="48">
        <v>4318000</v>
      </c>
      <c r="H32" s="47">
        <v>1785000</v>
      </c>
      <c r="I32" s="48">
        <v>1784449</v>
      </c>
      <c r="J32" s="47">
        <v>1781000</v>
      </c>
      <c r="K32" s="48">
        <v>1781202</v>
      </c>
      <c r="L32" s="47"/>
      <c r="M32" s="48"/>
      <c r="N32" s="47"/>
      <c r="O32" s="48"/>
      <c r="P32" s="47">
        <f t="shared" si="5"/>
        <v>3566000</v>
      </c>
      <c r="Q32" s="48">
        <f t="shared" si="6"/>
        <v>3565651</v>
      </c>
      <c r="R32" s="24">
        <f t="shared" si="7"/>
        <v>-0.22408963585434172</v>
      </c>
      <c r="S32" s="25">
        <f t="shared" si="8"/>
        <v>-0.18196093023672852</v>
      </c>
      <c r="T32" s="24">
        <f t="shared" si="9"/>
        <v>57.814526588845659</v>
      </c>
      <c r="U32" s="26">
        <f t="shared" si="10"/>
        <v>57.808868352788586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1150000</v>
      </c>
      <c r="C42" s="52">
        <f t="shared" si="13"/>
        <v>0</v>
      </c>
      <c r="D42" s="52">
        <f t="shared" si="13"/>
        <v>0</v>
      </c>
      <c r="E42" s="52">
        <f t="shared" si="13"/>
        <v>1150000</v>
      </c>
      <c r="F42" s="53">
        <f t="shared" si="13"/>
        <v>1150000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1150000</v>
      </c>
      <c r="C53" s="43">
        <f t="shared" si="24"/>
        <v>0</v>
      </c>
      <c r="D53" s="43">
        <f t="shared" si="24"/>
        <v>0</v>
      </c>
      <c r="E53" s="43">
        <f t="shared" si="24"/>
        <v>1150000</v>
      </c>
      <c r="F53" s="44">
        <f t="shared" si="24"/>
        <v>1150000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1150000</v>
      </c>
      <c r="C56" s="46"/>
      <c r="D56" s="46"/>
      <c r="E56" s="46">
        <f t="shared" si="21"/>
        <v>1150000</v>
      </c>
      <c r="F56" s="47">
        <v>1150000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352711000</v>
      </c>
      <c r="C58" s="43">
        <f t="shared" si="26"/>
        <v>0</v>
      </c>
      <c r="D58" s="43">
        <f t="shared" si="26"/>
        <v>0</v>
      </c>
      <c r="E58" s="43">
        <f t="shared" si="26"/>
        <v>352711000</v>
      </c>
      <c r="F58" s="44">
        <f t="shared" si="26"/>
        <v>352711000</v>
      </c>
      <c r="G58" s="45">
        <f t="shared" si="26"/>
        <v>289192000</v>
      </c>
      <c r="H58" s="44">
        <f t="shared" si="26"/>
        <v>95392000</v>
      </c>
      <c r="I58" s="45">
        <f t="shared" si="26"/>
        <v>83342174</v>
      </c>
      <c r="J58" s="44">
        <f t="shared" si="26"/>
        <v>86763000</v>
      </c>
      <c r="K58" s="45">
        <f t="shared" si="26"/>
        <v>123095457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182155000</v>
      </c>
      <c r="Q58" s="45">
        <f t="shared" si="26"/>
        <v>206437631</v>
      </c>
      <c r="R58" s="20">
        <f t="shared" si="14"/>
        <v>-9.0458319355920835</v>
      </c>
      <c r="S58" s="21">
        <f t="shared" si="15"/>
        <v>47.698879321290562</v>
      </c>
      <c r="T58" s="20">
        <f t="shared" si="16"/>
        <v>51.644264000839215</v>
      </c>
      <c r="U58" s="22">
        <f t="shared" si="17"/>
        <v>58.528832670373198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352711000</v>
      </c>
      <c r="C62" s="55">
        <f t="shared" si="30"/>
        <v>0</v>
      </c>
      <c r="D62" s="55">
        <f t="shared" si="30"/>
        <v>0</v>
      </c>
      <c r="E62" s="55">
        <f t="shared" si="30"/>
        <v>352711000</v>
      </c>
      <c r="F62" s="56">
        <f t="shared" si="30"/>
        <v>352711000</v>
      </c>
      <c r="G62" s="57">
        <f t="shared" si="30"/>
        <v>289192000</v>
      </c>
      <c r="H62" s="56">
        <f t="shared" si="30"/>
        <v>95392000</v>
      </c>
      <c r="I62" s="57">
        <f t="shared" si="30"/>
        <v>83342174</v>
      </c>
      <c r="J62" s="56">
        <f t="shared" si="30"/>
        <v>86763000</v>
      </c>
      <c r="K62" s="57">
        <f t="shared" si="30"/>
        <v>123095457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182155000</v>
      </c>
      <c r="Q62" s="57">
        <f t="shared" si="30"/>
        <v>206437631</v>
      </c>
      <c r="R62" s="38">
        <f t="shared" si="14"/>
        <v>-9.0458319355920835</v>
      </c>
      <c r="S62" s="39">
        <f t="shared" si="15"/>
        <v>47.698879321290562</v>
      </c>
      <c r="T62" s="38">
        <f t="shared" si="16"/>
        <v>51.644264000839215</v>
      </c>
      <c r="U62" s="39">
        <f t="shared" si="17"/>
        <v>58.528832670373198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575894000</v>
      </c>
      <c r="C8" s="40">
        <f t="shared" si="0"/>
        <v>0</v>
      </c>
      <c r="D8" s="40">
        <f t="shared" si="0"/>
        <v>0</v>
      </c>
      <c r="E8" s="40">
        <f t="shared" si="0"/>
        <v>575894000</v>
      </c>
      <c r="F8" s="41">
        <f t="shared" si="0"/>
        <v>575894000</v>
      </c>
      <c r="G8" s="42">
        <f t="shared" si="0"/>
        <v>392668000</v>
      </c>
      <c r="H8" s="41">
        <f t="shared" si="0"/>
        <v>63591000</v>
      </c>
      <c r="I8" s="42">
        <f t="shared" si="0"/>
        <v>0</v>
      </c>
      <c r="J8" s="41">
        <f t="shared" si="0"/>
        <v>160599000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224190000</v>
      </c>
      <c r="Q8" s="42">
        <f t="shared" si="0"/>
        <v>0</v>
      </c>
      <c r="R8" s="16">
        <f>IF(($H8       =0),0,((($J8       -$H8       )/$H8       )*100))</f>
        <v>152.54988913525497</v>
      </c>
      <c r="S8" s="17">
        <f>IF(($I8       =0),0,((($K8       -$I8       )/$I8       )*100))</f>
        <v>0</v>
      </c>
      <c r="T8" s="16">
        <f>IF(($E8       =0),0,(($P8       /$E8       )*100))</f>
        <v>38.92903902454271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561013000</v>
      </c>
      <c r="C9" s="43">
        <f t="shared" si="2"/>
        <v>0</v>
      </c>
      <c r="D9" s="43">
        <f t="shared" si="2"/>
        <v>0</v>
      </c>
      <c r="E9" s="43">
        <f t="shared" si="2"/>
        <v>561013000</v>
      </c>
      <c r="F9" s="44">
        <f t="shared" si="2"/>
        <v>561013000</v>
      </c>
      <c r="G9" s="45">
        <f t="shared" si="2"/>
        <v>385985000</v>
      </c>
      <c r="H9" s="44">
        <f t="shared" si="2"/>
        <v>60731000</v>
      </c>
      <c r="I9" s="45">
        <f t="shared" si="2"/>
        <v>0</v>
      </c>
      <c r="J9" s="44">
        <f t="shared" si="2"/>
        <v>158507000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219238000</v>
      </c>
      <c r="Q9" s="45">
        <f t="shared" si="2"/>
        <v>0</v>
      </c>
      <c r="R9" s="20">
        <f>IF(($H9       =0),0,((($J9       -$H9       )/$H9       )*100))</f>
        <v>160.99850158897434</v>
      </c>
      <c r="S9" s="21">
        <f>IF(($I9       =0),0,((($K9       -$I9       )/$I9       )*100))</f>
        <v>0</v>
      </c>
      <c r="T9" s="20">
        <f>IF(($E9       =0),0,(($P9       /$E9       )*100))</f>
        <v>39.078951824645777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453563000</v>
      </c>
      <c r="C10" s="46"/>
      <c r="D10" s="46"/>
      <c r="E10" s="46">
        <f t="shared" ref="E10:E41" si="4">$B10      +$C10      +$D10</f>
        <v>453563000</v>
      </c>
      <c r="F10" s="47">
        <v>453563000</v>
      </c>
      <c r="G10" s="48">
        <v>352770000</v>
      </c>
      <c r="H10" s="47">
        <v>60731000</v>
      </c>
      <c r="I10" s="48"/>
      <c r="J10" s="47">
        <v>154487000</v>
      </c>
      <c r="K10" s="48"/>
      <c r="L10" s="47"/>
      <c r="M10" s="48"/>
      <c r="N10" s="47"/>
      <c r="O10" s="48"/>
      <c r="P10" s="47">
        <f t="shared" ref="P10:P41" si="5">$H10      +$J10      +$L10      +$N10</f>
        <v>215218000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154.37914738766034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47.450519552961772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2450000</v>
      </c>
      <c r="C16" s="46"/>
      <c r="D16" s="46"/>
      <c r="E16" s="46">
        <f t="shared" si="4"/>
        <v>2450000</v>
      </c>
      <c r="F16" s="47">
        <v>2450000</v>
      </c>
      <c r="G16" s="48">
        <v>1715000</v>
      </c>
      <c r="H16" s="47"/>
      <c r="I16" s="48"/>
      <c r="J16" s="47">
        <v>264000</v>
      </c>
      <c r="K16" s="48"/>
      <c r="L16" s="47"/>
      <c r="M16" s="48"/>
      <c r="N16" s="47"/>
      <c r="O16" s="48"/>
      <c r="P16" s="47">
        <f t="shared" si="5"/>
        <v>264000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10.775510204081632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105000000</v>
      </c>
      <c r="C23" s="46"/>
      <c r="D23" s="46"/>
      <c r="E23" s="46">
        <f t="shared" si="4"/>
        <v>105000000</v>
      </c>
      <c r="F23" s="47">
        <v>105000000</v>
      </c>
      <c r="G23" s="48">
        <v>31500000</v>
      </c>
      <c r="H23" s="47"/>
      <c r="I23" s="48"/>
      <c r="J23" s="47">
        <v>3756000</v>
      </c>
      <c r="K23" s="48"/>
      <c r="L23" s="47"/>
      <c r="M23" s="48"/>
      <c r="N23" s="47"/>
      <c r="O23" s="48"/>
      <c r="P23" s="47">
        <f t="shared" si="5"/>
        <v>3756000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3.5771428571428574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14881000</v>
      </c>
      <c r="C27" s="43">
        <f t="shared" si="11"/>
        <v>0</v>
      </c>
      <c r="D27" s="43">
        <f t="shared" si="11"/>
        <v>0</v>
      </c>
      <c r="E27" s="43">
        <f t="shared" si="11"/>
        <v>14881000</v>
      </c>
      <c r="F27" s="44">
        <f t="shared" si="11"/>
        <v>14881000</v>
      </c>
      <c r="G27" s="45">
        <f t="shared" si="11"/>
        <v>6683000</v>
      </c>
      <c r="H27" s="44">
        <f t="shared" si="11"/>
        <v>2860000</v>
      </c>
      <c r="I27" s="45">
        <f t="shared" si="11"/>
        <v>0</v>
      </c>
      <c r="J27" s="44">
        <f t="shared" si="11"/>
        <v>2092000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4952000</v>
      </c>
      <c r="Q27" s="45">
        <f t="shared" si="11"/>
        <v>0</v>
      </c>
      <c r="R27" s="20">
        <f t="shared" si="7"/>
        <v>-26.853146853146853</v>
      </c>
      <c r="S27" s="21">
        <f t="shared" si="8"/>
        <v>0</v>
      </c>
      <c r="T27" s="20">
        <f t="shared" si="9"/>
        <v>33.277333512532756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1950000</v>
      </c>
      <c r="C30" s="46"/>
      <c r="D30" s="46"/>
      <c r="E30" s="46">
        <f t="shared" si="4"/>
        <v>1950000</v>
      </c>
      <c r="F30" s="47">
        <v>1950000</v>
      </c>
      <c r="G30" s="48">
        <v>1950000</v>
      </c>
      <c r="H30" s="47">
        <v>579000</v>
      </c>
      <c r="I30" s="48"/>
      <c r="J30" s="47">
        <v>689000</v>
      </c>
      <c r="K30" s="48"/>
      <c r="L30" s="47"/>
      <c r="M30" s="48"/>
      <c r="N30" s="47"/>
      <c r="O30" s="48"/>
      <c r="P30" s="47">
        <f t="shared" si="5"/>
        <v>1268000</v>
      </c>
      <c r="Q30" s="48">
        <f t="shared" si="6"/>
        <v>0</v>
      </c>
      <c r="R30" s="24">
        <f t="shared" si="7"/>
        <v>18.998272884283246</v>
      </c>
      <c r="S30" s="25">
        <f t="shared" si="8"/>
        <v>0</v>
      </c>
      <c r="T30" s="24">
        <f t="shared" si="9"/>
        <v>65.025641025641022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6931000</v>
      </c>
      <c r="C32" s="46"/>
      <c r="D32" s="46"/>
      <c r="E32" s="46">
        <f t="shared" si="4"/>
        <v>6931000</v>
      </c>
      <c r="F32" s="47">
        <v>6931000</v>
      </c>
      <c r="G32" s="48">
        <v>1733000</v>
      </c>
      <c r="H32" s="47">
        <v>1331000</v>
      </c>
      <c r="I32" s="48"/>
      <c r="J32" s="47">
        <v>402000</v>
      </c>
      <c r="K32" s="48"/>
      <c r="L32" s="47"/>
      <c r="M32" s="48"/>
      <c r="N32" s="47"/>
      <c r="O32" s="48"/>
      <c r="P32" s="47">
        <f t="shared" si="5"/>
        <v>1733000</v>
      </c>
      <c r="Q32" s="48">
        <f t="shared" si="6"/>
        <v>0</v>
      </c>
      <c r="R32" s="24">
        <f t="shared" si="7"/>
        <v>-69.797145003756583</v>
      </c>
      <c r="S32" s="25">
        <f t="shared" si="8"/>
        <v>0</v>
      </c>
      <c r="T32" s="24">
        <f t="shared" si="9"/>
        <v>25.003606983119319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>
        <v>6000000</v>
      </c>
      <c r="C33" s="46"/>
      <c r="D33" s="46"/>
      <c r="E33" s="46">
        <f t="shared" si="4"/>
        <v>6000000</v>
      </c>
      <c r="F33" s="47">
        <v>6000000</v>
      </c>
      <c r="G33" s="48">
        <v>3000000</v>
      </c>
      <c r="H33" s="47">
        <v>950000</v>
      </c>
      <c r="I33" s="48"/>
      <c r="J33" s="47">
        <v>1001000</v>
      </c>
      <c r="K33" s="48"/>
      <c r="L33" s="47"/>
      <c r="M33" s="48"/>
      <c r="N33" s="47"/>
      <c r="O33" s="48"/>
      <c r="P33" s="47">
        <f t="shared" si="5"/>
        <v>1951000</v>
      </c>
      <c r="Q33" s="48">
        <f t="shared" si="6"/>
        <v>0</v>
      </c>
      <c r="R33" s="24">
        <f t="shared" si="7"/>
        <v>5.3684210526315796</v>
      </c>
      <c r="S33" s="25">
        <f t="shared" si="8"/>
        <v>0</v>
      </c>
      <c r="T33" s="24">
        <f t="shared" si="9"/>
        <v>32.516666666666666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69000000</v>
      </c>
      <c r="C42" s="52">
        <f t="shared" si="13"/>
        <v>0</v>
      </c>
      <c r="D42" s="52">
        <f t="shared" si="13"/>
        <v>0</v>
      </c>
      <c r="E42" s="52">
        <f t="shared" si="13"/>
        <v>69000000</v>
      </c>
      <c r="F42" s="53">
        <f t="shared" si="13"/>
        <v>69000000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68000000</v>
      </c>
      <c r="C43" s="43">
        <f t="shared" si="19"/>
        <v>0</v>
      </c>
      <c r="D43" s="43">
        <f t="shared" si="19"/>
        <v>0</v>
      </c>
      <c r="E43" s="43">
        <f t="shared" si="19"/>
        <v>68000000</v>
      </c>
      <c r="F43" s="44">
        <f t="shared" si="19"/>
        <v>68000000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68000000</v>
      </c>
      <c r="C44" s="49"/>
      <c r="D44" s="49"/>
      <c r="E44" s="49">
        <f t="shared" ref="E44:E61" si="21">$B44      +$C44      +$D44</f>
        <v>68000000</v>
      </c>
      <c r="F44" s="50">
        <v>68000000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1000000</v>
      </c>
      <c r="C53" s="43">
        <f t="shared" si="24"/>
        <v>0</v>
      </c>
      <c r="D53" s="43">
        <f t="shared" si="24"/>
        <v>0</v>
      </c>
      <c r="E53" s="43">
        <f t="shared" si="24"/>
        <v>1000000</v>
      </c>
      <c r="F53" s="44">
        <f t="shared" si="24"/>
        <v>1000000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1000000</v>
      </c>
      <c r="C56" s="46"/>
      <c r="D56" s="46"/>
      <c r="E56" s="46">
        <f t="shared" si="21"/>
        <v>1000000</v>
      </c>
      <c r="F56" s="47">
        <v>1000000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644894000</v>
      </c>
      <c r="C58" s="43">
        <f t="shared" si="26"/>
        <v>0</v>
      </c>
      <c r="D58" s="43">
        <f t="shared" si="26"/>
        <v>0</v>
      </c>
      <c r="E58" s="43">
        <f t="shared" si="26"/>
        <v>644894000</v>
      </c>
      <c r="F58" s="44">
        <f t="shared" si="26"/>
        <v>644894000</v>
      </c>
      <c r="G58" s="45">
        <f t="shared" si="26"/>
        <v>392668000</v>
      </c>
      <c r="H58" s="44">
        <f t="shared" si="26"/>
        <v>63591000</v>
      </c>
      <c r="I58" s="45">
        <f t="shared" si="26"/>
        <v>0</v>
      </c>
      <c r="J58" s="44">
        <f t="shared" si="26"/>
        <v>160599000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224190000</v>
      </c>
      <c r="Q58" s="45">
        <f t="shared" si="26"/>
        <v>0</v>
      </c>
      <c r="R58" s="20">
        <f t="shared" si="14"/>
        <v>152.54988913525497</v>
      </c>
      <c r="S58" s="21">
        <f t="shared" si="15"/>
        <v>0</v>
      </c>
      <c r="T58" s="20">
        <f t="shared" si="16"/>
        <v>34.763852664158762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644894000</v>
      </c>
      <c r="C62" s="55">
        <f t="shared" si="30"/>
        <v>0</v>
      </c>
      <c r="D62" s="55">
        <f t="shared" si="30"/>
        <v>0</v>
      </c>
      <c r="E62" s="55">
        <f t="shared" si="30"/>
        <v>644894000</v>
      </c>
      <c r="F62" s="56">
        <f t="shared" si="30"/>
        <v>644894000</v>
      </c>
      <c r="G62" s="57">
        <f t="shared" si="30"/>
        <v>392668000</v>
      </c>
      <c r="H62" s="56">
        <f t="shared" si="30"/>
        <v>63591000</v>
      </c>
      <c r="I62" s="57">
        <f t="shared" si="30"/>
        <v>0</v>
      </c>
      <c r="J62" s="56">
        <f t="shared" si="30"/>
        <v>160599000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224190000</v>
      </c>
      <c r="Q62" s="57">
        <f t="shared" si="30"/>
        <v>0</v>
      </c>
      <c r="R62" s="38">
        <f t="shared" si="14"/>
        <v>152.54988913525497</v>
      </c>
      <c r="S62" s="39">
        <f t="shared" si="15"/>
        <v>0</v>
      </c>
      <c r="T62" s="38">
        <f t="shared" si="16"/>
        <v>34.763852664158762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4960000</v>
      </c>
      <c r="C8" s="40">
        <f t="shared" si="0"/>
        <v>0</v>
      </c>
      <c r="D8" s="40">
        <f t="shared" si="0"/>
        <v>0</v>
      </c>
      <c r="E8" s="40">
        <f t="shared" si="0"/>
        <v>4960000</v>
      </c>
      <c r="F8" s="41">
        <f t="shared" si="0"/>
        <v>4960000</v>
      </c>
      <c r="G8" s="42">
        <f t="shared" si="0"/>
        <v>3772000</v>
      </c>
      <c r="H8" s="41">
        <f t="shared" si="0"/>
        <v>375000</v>
      </c>
      <c r="I8" s="42">
        <f t="shared" si="0"/>
        <v>0</v>
      </c>
      <c r="J8" s="41">
        <f t="shared" si="0"/>
        <v>1597000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1972000</v>
      </c>
      <c r="Q8" s="42">
        <f t="shared" si="0"/>
        <v>0</v>
      </c>
      <c r="R8" s="16">
        <f>IF(($H8       =0),0,((($J8       -$H8       )/$H8       )*100))</f>
        <v>325.86666666666667</v>
      </c>
      <c r="S8" s="17">
        <f>IF(($I8       =0),0,((($K8       -$I8       )/$I8       )*100))</f>
        <v>0</v>
      </c>
      <c r="T8" s="16">
        <f>IF(($E8       =0),0,(($P8       /$E8       )*100))</f>
        <v>39.758064516129032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2718000</v>
      </c>
      <c r="C9" s="43">
        <f t="shared" si="2"/>
        <v>0</v>
      </c>
      <c r="D9" s="43">
        <f t="shared" si="2"/>
        <v>0</v>
      </c>
      <c r="E9" s="43">
        <f t="shared" si="2"/>
        <v>2718000</v>
      </c>
      <c r="F9" s="44">
        <f t="shared" si="2"/>
        <v>2718000</v>
      </c>
      <c r="G9" s="45">
        <f t="shared" si="2"/>
        <v>1903000</v>
      </c>
      <c r="H9" s="44">
        <f t="shared" si="2"/>
        <v>0</v>
      </c>
      <c r="I9" s="45">
        <f t="shared" si="2"/>
        <v>0</v>
      </c>
      <c r="J9" s="44">
        <f t="shared" si="2"/>
        <v>871000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871000</v>
      </c>
      <c r="Q9" s="45">
        <f t="shared" si="2"/>
        <v>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32.04562178072112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2718000</v>
      </c>
      <c r="C16" s="46"/>
      <c r="D16" s="46"/>
      <c r="E16" s="46">
        <f t="shared" si="4"/>
        <v>2718000</v>
      </c>
      <c r="F16" s="47">
        <v>2718000</v>
      </c>
      <c r="G16" s="48">
        <v>1903000</v>
      </c>
      <c r="H16" s="47"/>
      <c r="I16" s="48"/>
      <c r="J16" s="47">
        <v>871000</v>
      </c>
      <c r="K16" s="48"/>
      <c r="L16" s="47"/>
      <c r="M16" s="48"/>
      <c r="N16" s="47"/>
      <c r="O16" s="48"/>
      <c r="P16" s="47">
        <f t="shared" si="5"/>
        <v>871000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32.04562178072112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2242000</v>
      </c>
      <c r="C27" s="43">
        <f t="shared" si="11"/>
        <v>0</v>
      </c>
      <c r="D27" s="43">
        <f t="shared" si="11"/>
        <v>0</v>
      </c>
      <c r="E27" s="43">
        <f t="shared" si="11"/>
        <v>2242000</v>
      </c>
      <c r="F27" s="44">
        <f t="shared" si="11"/>
        <v>2242000</v>
      </c>
      <c r="G27" s="45">
        <f t="shared" si="11"/>
        <v>1869000</v>
      </c>
      <c r="H27" s="44">
        <f t="shared" si="11"/>
        <v>375000</v>
      </c>
      <c r="I27" s="45">
        <f t="shared" si="11"/>
        <v>0</v>
      </c>
      <c r="J27" s="44">
        <f t="shared" si="11"/>
        <v>726000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1101000</v>
      </c>
      <c r="Q27" s="45">
        <f t="shared" si="11"/>
        <v>0</v>
      </c>
      <c r="R27" s="20">
        <f t="shared" si="7"/>
        <v>93.600000000000009</v>
      </c>
      <c r="S27" s="21">
        <f t="shared" si="8"/>
        <v>0</v>
      </c>
      <c r="T27" s="20">
        <f t="shared" si="9"/>
        <v>49.107939339875109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121000</v>
      </c>
      <c r="I30" s="48"/>
      <c r="J30" s="47">
        <v>359000</v>
      </c>
      <c r="K30" s="48"/>
      <c r="L30" s="47"/>
      <c r="M30" s="48"/>
      <c r="N30" s="47"/>
      <c r="O30" s="48"/>
      <c r="P30" s="47">
        <f t="shared" si="5"/>
        <v>480000</v>
      </c>
      <c r="Q30" s="48">
        <f t="shared" si="6"/>
        <v>0</v>
      </c>
      <c r="R30" s="24">
        <f t="shared" si="7"/>
        <v>196.69421487603307</v>
      </c>
      <c r="S30" s="25">
        <f t="shared" si="8"/>
        <v>0</v>
      </c>
      <c r="T30" s="24">
        <f t="shared" si="9"/>
        <v>48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1242000</v>
      </c>
      <c r="C32" s="46"/>
      <c r="D32" s="46"/>
      <c r="E32" s="46">
        <f t="shared" si="4"/>
        <v>1242000</v>
      </c>
      <c r="F32" s="47">
        <v>1242000</v>
      </c>
      <c r="G32" s="48">
        <v>869000</v>
      </c>
      <c r="H32" s="47">
        <v>254000</v>
      </c>
      <c r="I32" s="48"/>
      <c r="J32" s="47">
        <v>367000</v>
      </c>
      <c r="K32" s="48"/>
      <c r="L32" s="47"/>
      <c r="M32" s="48"/>
      <c r="N32" s="47"/>
      <c r="O32" s="48"/>
      <c r="P32" s="47">
        <f t="shared" si="5"/>
        <v>621000</v>
      </c>
      <c r="Q32" s="48">
        <f t="shared" si="6"/>
        <v>0</v>
      </c>
      <c r="R32" s="24">
        <f t="shared" si="7"/>
        <v>44.488188976377948</v>
      </c>
      <c r="S32" s="25">
        <f t="shared" si="8"/>
        <v>0</v>
      </c>
      <c r="T32" s="24">
        <f t="shared" si="9"/>
        <v>50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4960000</v>
      </c>
      <c r="C58" s="43">
        <f t="shared" si="26"/>
        <v>0</v>
      </c>
      <c r="D58" s="43">
        <f t="shared" si="26"/>
        <v>0</v>
      </c>
      <c r="E58" s="43">
        <f t="shared" si="26"/>
        <v>4960000</v>
      </c>
      <c r="F58" s="44">
        <f t="shared" si="26"/>
        <v>4960000</v>
      </c>
      <c r="G58" s="45">
        <f t="shared" si="26"/>
        <v>3772000</v>
      </c>
      <c r="H58" s="44">
        <f t="shared" si="26"/>
        <v>375000</v>
      </c>
      <c r="I58" s="45">
        <f t="shared" si="26"/>
        <v>0</v>
      </c>
      <c r="J58" s="44">
        <f t="shared" si="26"/>
        <v>1597000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1972000</v>
      </c>
      <c r="Q58" s="45">
        <f t="shared" si="26"/>
        <v>0</v>
      </c>
      <c r="R58" s="20">
        <f t="shared" si="14"/>
        <v>325.86666666666667</v>
      </c>
      <c r="S58" s="21">
        <f t="shared" si="15"/>
        <v>0</v>
      </c>
      <c r="T58" s="20">
        <f t="shared" si="16"/>
        <v>39.758064516129032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4960000</v>
      </c>
      <c r="C62" s="55">
        <f t="shared" si="30"/>
        <v>0</v>
      </c>
      <c r="D62" s="55">
        <f t="shared" si="30"/>
        <v>0</v>
      </c>
      <c r="E62" s="55">
        <f t="shared" si="30"/>
        <v>4960000</v>
      </c>
      <c r="F62" s="56">
        <f t="shared" si="30"/>
        <v>4960000</v>
      </c>
      <c r="G62" s="57">
        <f t="shared" si="30"/>
        <v>3772000</v>
      </c>
      <c r="H62" s="56">
        <f t="shared" si="30"/>
        <v>375000</v>
      </c>
      <c r="I62" s="57">
        <f t="shared" si="30"/>
        <v>0</v>
      </c>
      <c r="J62" s="56">
        <f t="shared" si="30"/>
        <v>1597000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1972000</v>
      </c>
      <c r="Q62" s="57">
        <f t="shared" si="30"/>
        <v>0</v>
      </c>
      <c r="R62" s="38">
        <f t="shared" si="14"/>
        <v>325.86666666666667</v>
      </c>
      <c r="S62" s="39">
        <f t="shared" si="15"/>
        <v>0</v>
      </c>
      <c r="T62" s="38">
        <f t="shared" si="16"/>
        <v>39.758064516129032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9580000</v>
      </c>
      <c r="C8" s="40">
        <f t="shared" si="0"/>
        <v>0</v>
      </c>
      <c r="D8" s="40">
        <f t="shared" si="0"/>
        <v>0</v>
      </c>
      <c r="E8" s="40">
        <f t="shared" si="0"/>
        <v>9580000</v>
      </c>
      <c r="F8" s="41">
        <f t="shared" si="0"/>
        <v>9580000</v>
      </c>
      <c r="G8" s="42">
        <f t="shared" si="0"/>
        <v>5729000</v>
      </c>
      <c r="H8" s="41">
        <f t="shared" si="0"/>
        <v>1769000</v>
      </c>
      <c r="I8" s="42">
        <f t="shared" si="0"/>
        <v>1364260</v>
      </c>
      <c r="J8" s="41">
        <f t="shared" si="0"/>
        <v>3239000</v>
      </c>
      <c r="K8" s="42">
        <f t="shared" si="0"/>
        <v>2175573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5008000</v>
      </c>
      <c r="Q8" s="42">
        <f t="shared" si="0"/>
        <v>3539833</v>
      </c>
      <c r="R8" s="16">
        <f>IF(($H8       =0),0,((($J8       -$H8       )/$H8       )*100))</f>
        <v>83.097795364612779</v>
      </c>
      <c r="S8" s="17">
        <f>IF(($I8       =0),0,((($K8       -$I8       )/$I8       )*100))</f>
        <v>59.469089469749171</v>
      </c>
      <c r="T8" s="16">
        <f>IF(($E8       =0),0,(($P8       /$E8       )*100))</f>
        <v>52.275574112734866</v>
      </c>
      <c r="U8" s="18">
        <f>IF(($E8       =0),0,(($Q8       /$E8       )*100))</f>
        <v>36.95024008350731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2130000</v>
      </c>
      <c r="C9" s="43">
        <f t="shared" si="2"/>
        <v>0</v>
      </c>
      <c r="D9" s="43">
        <f t="shared" si="2"/>
        <v>0</v>
      </c>
      <c r="E9" s="43">
        <f t="shared" si="2"/>
        <v>2130000</v>
      </c>
      <c r="F9" s="44">
        <f t="shared" si="2"/>
        <v>2130000</v>
      </c>
      <c r="G9" s="45">
        <f t="shared" si="2"/>
        <v>1491000</v>
      </c>
      <c r="H9" s="44">
        <f t="shared" si="2"/>
        <v>195000</v>
      </c>
      <c r="I9" s="45">
        <f t="shared" si="2"/>
        <v>71811</v>
      </c>
      <c r="J9" s="44">
        <f t="shared" si="2"/>
        <v>1074000</v>
      </c>
      <c r="K9" s="45">
        <f t="shared" si="2"/>
        <v>412709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1269000</v>
      </c>
      <c r="Q9" s="45">
        <f t="shared" si="2"/>
        <v>484520</v>
      </c>
      <c r="R9" s="20">
        <f>IF(($H9       =0),0,((($J9       -$H9       )/$H9       )*100))</f>
        <v>450.76923076923077</v>
      </c>
      <c r="S9" s="21">
        <f>IF(($I9       =0),0,((($K9       -$I9       )/$I9       )*100))</f>
        <v>474.71557282310511</v>
      </c>
      <c r="T9" s="20">
        <f>IF(($E9       =0),0,(($P9       /$E9       )*100))</f>
        <v>59.577464788732392</v>
      </c>
      <c r="U9" s="22">
        <f>IF(($E9       =0),0,(($Q9       /$E9       )*100))</f>
        <v>22.747417840375586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2130000</v>
      </c>
      <c r="C16" s="46"/>
      <c r="D16" s="46"/>
      <c r="E16" s="46">
        <f t="shared" si="4"/>
        <v>2130000</v>
      </c>
      <c r="F16" s="47">
        <v>2130000</v>
      </c>
      <c r="G16" s="48">
        <v>1491000</v>
      </c>
      <c r="H16" s="47">
        <v>195000</v>
      </c>
      <c r="I16" s="48">
        <v>71811</v>
      </c>
      <c r="J16" s="47">
        <v>1074000</v>
      </c>
      <c r="K16" s="48">
        <v>412709</v>
      </c>
      <c r="L16" s="47"/>
      <c r="M16" s="48"/>
      <c r="N16" s="47"/>
      <c r="O16" s="48"/>
      <c r="P16" s="47">
        <f t="shared" si="5"/>
        <v>1269000</v>
      </c>
      <c r="Q16" s="48">
        <f t="shared" si="6"/>
        <v>484520</v>
      </c>
      <c r="R16" s="24">
        <f t="shared" si="7"/>
        <v>450.76923076923077</v>
      </c>
      <c r="S16" s="25">
        <f t="shared" si="8"/>
        <v>474.71557282310511</v>
      </c>
      <c r="T16" s="24">
        <f t="shared" si="9"/>
        <v>59.577464788732392</v>
      </c>
      <c r="U16" s="26">
        <f t="shared" si="10"/>
        <v>22.747417840375586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7450000</v>
      </c>
      <c r="C27" s="43">
        <f t="shared" si="11"/>
        <v>0</v>
      </c>
      <c r="D27" s="43">
        <f t="shared" si="11"/>
        <v>0</v>
      </c>
      <c r="E27" s="43">
        <f t="shared" si="11"/>
        <v>7450000</v>
      </c>
      <c r="F27" s="44">
        <f t="shared" si="11"/>
        <v>7450000</v>
      </c>
      <c r="G27" s="45">
        <f t="shared" si="11"/>
        <v>4238000</v>
      </c>
      <c r="H27" s="44">
        <f t="shared" si="11"/>
        <v>1574000</v>
      </c>
      <c r="I27" s="45">
        <f t="shared" si="11"/>
        <v>1292449</v>
      </c>
      <c r="J27" s="44">
        <f t="shared" si="11"/>
        <v>2165000</v>
      </c>
      <c r="K27" s="45">
        <f t="shared" si="11"/>
        <v>1762864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3739000</v>
      </c>
      <c r="Q27" s="45">
        <f t="shared" si="11"/>
        <v>3055313</v>
      </c>
      <c r="R27" s="20">
        <f t="shared" si="7"/>
        <v>37.547649301143579</v>
      </c>
      <c r="S27" s="21">
        <f t="shared" si="8"/>
        <v>36.397180855879036</v>
      </c>
      <c r="T27" s="20">
        <f t="shared" si="9"/>
        <v>50.187919463087248</v>
      </c>
      <c r="U27" s="22">
        <f t="shared" si="10"/>
        <v>41.01091275167785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178235</v>
      </c>
      <c r="J30" s="47">
        <v>545000</v>
      </c>
      <c r="K30" s="48">
        <v>381985</v>
      </c>
      <c r="L30" s="47"/>
      <c r="M30" s="48"/>
      <c r="N30" s="47"/>
      <c r="O30" s="48"/>
      <c r="P30" s="47">
        <f t="shared" si="5"/>
        <v>706000</v>
      </c>
      <c r="Q30" s="48">
        <f t="shared" si="6"/>
        <v>560220</v>
      </c>
      <c r="R30" s="24">
        <f t="shared" si="7"/>
        <v>238.50931677018633</v>
      </c>
      <c r="S30" s="25">
        <f t="shared" si="8"/>
        <v>114.31537015737649</v>
      </c>
      <c r="T30" s="24">
        <f t="shared" si="9"/>
        <v>70.599999999999994</v>
      </c>
      <c r="U30" s="26">
        <f t="shared" si="10"/>
        <v>56.022000000000006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33000</v>
      </c>
      <c r="I32" s="48">
        <v>232938</v>
      </c>
      <c r="J32" s="47"/>
      <c r="K32" s="48"/>
      <c r="L32" s="47"/>
      <c r="M32" s="48"/>
      <c r="N32" s="47"/>
      <c r="O32" s="48"/>
      <c r="P32" s="47">
        <f t="shared" si="5"/>
        <v>33000</v>
      </c>
      <c r="Q32" s="48">
        <f t="shared" si="6"/>
        <v>232938</v>
      </c>
      <c r="R32" s="24">
        <f t="shared" si="7"/>
        <v>-100</v>
      </c>
      <c r="S32" s="25">
        <f t="shared" si="8"/>
        <v>-100</v>
      </c>
      <c r="T32" s="24">
        <f t="shared" si="9"/>
        <v>3.4736842105263155</v>
      </c>
      <c r="U32" s="26">
        <f t="shared" si="10"/>
        <v>24.519789473684213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1380000</v>
      </c>
      <c r="I33" s="48">
        <v>881276</v>
      </c>
      <c r="J33" s="47">
        <v>1620000</v>
      </c>
      <c r="K33" s="48">
        <v>1380879</v>
      </c>
      <c r="L33" s="47"/>
      <c r="M33" s="48"/>
      <c r="N33" s="47"/>
      <c r="O33" s="48"/>
      <c r="P33" s="47">
        <f t="shared" si="5"/>
        <v>3000000</v>
      </c>
      <c r="Q33" s="48">
        <f t="shared" si="6"/>
        <v>2262155</v>
      </c>
      <c r="R33" s="24">
        <f t="shared" si="7"/>
        <v>17.391304347826086</v>
      </c>
      <c r="S33" s="25">
        <f t="shared" si="8"/>
        <v>56.690866425501206</v>
      </c>
      <c r="T33" s="24">
        <f t="shared" si="9"/>
        <v>54.54545454545454</v>
      </c>
      <c r="U33" s="26">
        <f t="shared" si="10"/>
        <v>41.13009090909091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11580000</v>
      </c>
      <c r="C58" s="43">
        <f t="shared" si="26"/>
        <v>0</v>
      </c>
      <c r="D58" s="43">
        <f t="shared" si="26"/>
        <v>0</v>
      </c>
      <c r="E58" s="43">
        <f t="shared" si="26"/>
        <v>11580000</v>
      </c>
      <c r="F58" s="44">
        <f t="shared" si="26"/>
        <v>11580000</v>
      </c>
      <c r="G58" s="45">
        <f t="shared" si="26"/>
        <v>5729000</v>
      </c>
      <c r="H58" s="44">
        <f t="shared" si="26"/>
        <v>1769000</v>
      </c>
      <c r="I58" s="45">
        <f t="shared" si="26"/>
        <v>1364260</v>
      </c>
      <c r="J58" s="44">
        <f t="shared" si="26"/>
        <v>3239000</v>
      </c>
      <c r="K58" s="45">
        <f t="shared" si="26"/>
        <v>2175573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5008000</v>
      </c>
      <c r="Q58" s="45">
        <f t="shared" si="26"/>
        <v>3539833</v>
      </c>
      <c r="R58" s="20">
        <f t="shared" si="14"/>
        <v>83.097795364612779</v>
      </c>
      <c r="S58" s="21">
        <f t="shared" si="15"/>
        <v>59.469089469749171</v>
      </c>
      <c r="T58" s="20">
        <f t="shared" si="16"/>
        <v>43.246977547495682</v>
      </c>
      <c r="U58" s="22">
        <f t="shared" si="17"/>
        <v>30.568506044905007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11580000</v>
      </c>
      <c r="C62" s="55">
        <f t="shared" si="30"/>
        <v>0</v>
      </c>
      <c r="D62" s="55">
        <f t="shared" si="30"/>
        <v>0</v>
      </c>
      <c r="E62" s="55">
        <f t="shared" si="30"/>
        <v>11580000</v>
      </c>
      <c r="F62" s="56">
        <f t="shared" si="30"/>
        <v>11580000</v>
      </c>
      <c r="G62" s="57">
        <f t="shared" si="30"/>
        <v>5729000</v>
      </c>
      <c r="H62" s="56">
        <f t="shared" si="30"/>
        <v>1769000</v>
      </c>
      <c r="I62" s="57">
        <f t="shared" si="30"/>
        <v>1364260</v>
      </c>
      <c r="J62" s="56">
        <f t="shared" si="30"/>
        <v>3239000</v>
      </c>
      <c r="K62" s="57">
        <f t="shared" si="30"/>
        <v>2175573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5008000</v>
      </c>
      <c r="Q62" s="57">
        <f t="shared" si="30"/>
        <v>3539833</v>
      </c>
      <c r="R62" s="38">
        <f t="shared" si="14"/>
        <v>83.097795364612779</v>
      </c>
      <c r="S62" s="39">
        <f t="shared" si="15"/>
        <v>59.469089469749171</v>
      </c>
      <c r="T62" s="38">
        <f t="shared" si="16"/>
        <v>43.246977547495682</v>
      </c>
      <c r="U62" s="39">
        <f t="shared" si="17"/>
        <v>30.568506044905007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594607000</v>
      </c>
      <c r="C8" s="40">
        <f t="shared" si="0"/>
        <v>0</v>
      </c>
      <c r="D8" s="40">
        <f t="shared" si="0"/>
        <v>0</v>
      </c>
      <c r="E8" s="40">
        <f t="shared" si="0"/>
        <v>594607000</v>
      </c>
      <c r="F8" s="41">
        <f t="shared" si="0"/>
        <v>594607000</v>
      </c>
      <c r="G8" s="42">
        <f t="shared" si="0"/>
        <v>159107000</v>
      </c>
      <c r="H8" s="41">
        <f t="shared" si="0"/>
        <v>34837000</v>
      </c>
      <c r="I8" s="42">
        <f t="shared" si="0"/>
        <v>35439633</v>
      </c>
      <c r="J8" s="41">
        <f t="shared" si="0"/>
        <v>101623000</v>
      </c>
      <c r="K8" s="42">
        <f t="shared" si="0"/>
        <v>102256689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136460000</v>
      </c>
      <c r="Q8" s="42">
        <f t="shared" si="0"/>
        <v>137696322</v>
      </c>
      <c r="R8" s="16">
        <f>IF(($H8       =0),0,((($J8       -$H8       )/$H8       )*100))</f>
        <v>191.70996354450727</v>
      </c>
      <c r="S8" s="17">
        <f>IF(($I8       =0),0,((($K8       -$I8       )/$I8       )*100))</f>
        <v>188.53766346846763</v>
      </c>
      <c r="T8" s="16">
        <f>IF(($E8       =0),0,(($P8       /$E8       )*100))</f>
        <v>22.949612096729435</v>
      </c>
      <c r="U8" s="18">
        <f>IF(($E8       =0),0,(($Q8       /$E8       )*100))</f>
        <v>23.15753464052727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575943000</v>
      </c>
      <c r="C9" s="43">
        <f t="shared" si="2"/>
        <v>0</v>
      </c>
      <c r="D9" s="43">
        <f t="shared" si="2"/>
        <v>0</v>
      </c>
      <c r="E9" s="43">
        <f t="shared" si="2"/>
        <v>575943000</v>
      </c>
      <c r="F9" s="44">
        <f t="shared" si="2"/>
        <v>575943000</v>
      </c>
      <c r="G9" s="45">
        <f t="shared" si="2"/>
        <v>145322000</v>
      </c>
      <c r="H9" s="44">
        <f t="shared" si="2"/>
        <v>32785000</v>
      </c>
      <c r="I9" s="45">
        <f t="shared" si="2"/>
        <v>32784713</v>
      </c>
      <c r="J9" s="44">
        <f t="shared" si="2"/>
        <v>95335000</v>
      </c>
      <c r="K9" s="45">
        <f t="shared" si="2"/>
        <v>96270643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128120000</v>
      </c>
      <c r="Q9" s="45">
        <f t="shared" si="2"/>
        <v>129055356</v>
      </c>
      <c r="R9" s="20">
        <f>IF(($H9       =0),0,((($J9       -$H9       )/$H9       )*100))</f>
        <v>190.78847033704437</v>
      </c>
      <c r="S9" s="21">
        <f>IF(($I9       =0),0,((($K9       -$I9       )/$I9       )*100))</f>
        <v>193.64491615345236</v>
      </c>
      <c r="T9" s="20">
        <f>IF(($E9       =0),0,(($P9       /$E9       )*100))</f>
        <v>22.245256909103851</v>
      </c>
      <c r="U9" s="22">
        <f>IF(($E9       =0),0,(($Q9       /$E9       )*100))</f>
        <v>22.407661174803756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573483000</v>
      </c>
      <c r="C10" s="46"/>
      <c r="D10" s="46"/>
      <c r="E10" s="46">
        <f t="shared" ref="E10:E41" si="4">$B10      +$C10      +$D10</f>
        <v>573483000</v>
      </c>
      <c r="F10" s="47">
        <v>573483000</v>
      </c>
      <c r="G10" s="48">
        <v>143600000</v>
      </c>
      <c r="H10" s="47">
        <v>32785000</v>
      </c>
      <c r="I10" s="48">
        <v>32784713</v>
      </c>
      <c r="J10" s="47">
        <v>95335000</v>
      </c>
      <c r="K10" s="48">
        <v>96270643</v>
      </c>
      <c r="L10" s="47"/>
      <c r="M10" s="48"/>
      <c r="N10" s="47"/>
      <c r="O10" s="48"/>
      <c r="P10" s="47">
        <f t="shared" ref="P10:P41" si="5">$H10      +$J10      +$L10      +$N10</f>
        <v>128120000</v>
      </c>
      <c r="Q10" s="48">
        <f t="shared" ref="Q10:Q41" si="6">$I10      +$K10      +$M10      +$O10</f>
        <v>129055356</v>
      </c>
      <c r="R10" s="24">
        <f t="shared" ref="R10:R41" si="7">IF(($H10      =0),0,((($J10      -$H10      )/$H10      )*100))</f>
        <v>190.78847033704437</v>
      </c>
      <c r="S10" s="25">
        <f t="shared" ref="S10:S41" si="8">IF(($I10      =0),0,((($K10      -$I10      )/$I10      )*100))</f>
        <v>193.64491615345236</v>
      </c>
      <c r="T10" s="24">
        <f t="shared" ref="T10:T41" si="9">IF(($E10      =0),0,(($P10      /$E10      )*100))</f>
        <v>22.340679671411358</v>
      </c>
      <c r="U10" s="26">
        <f t="shared" ref="U10:U41" si="10">IF(($E10      =0),0,(($Q10      /$E10      )*100))</f>
        <v>22.503780582859477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2460000</v>
      </c>
      <c r="C16" s="46"/>
      <c r="D16" s="46"/>
      <c r="E16" s="46">
        <f t="shared" si="4"/>
        <v>2460000</v>
      </c>
      <c r="F16" s="47">
        <v>2460000</v>
      </c>
      <c r="G16" s="48">
        <v>1722000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18664000</v>
      </c>
      <c r="C27" s="43">
        <f t="shared" si="11"/>
        <v>0</v>
      </c>
      <c r="D27" s="43">
        <f t="shared" si="11"/>
        <v>0</v>
      </c>
      <c r="E27" s="43">
        <f t="shared" si="11"/>
        <v>18664000</v>
      </c>
      <c r="F27" s="44">
        <f t="shared" si="11"/>
        <v>18664000</v>
      </c>
      <c r="G27" s="45">
        <f t="shared" si="11"/>
        <v>13785000</v>
      </c>
      <c r="H27" s="44">
        <f t="shared" si="11"/>
        <v>2052000</v>
      </c>
      <c r="I27" s="45">
        <f t="shared" si="11"/>
        <v>2654920</v>
      </c>
      <c r="J27" s="44">
        <f t="shared" si="11"/>
        <v>6288000</v>
      </c>
      <c r="K27" s="45">
        <f t="shared" si="11"/>
        <v>5986046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8340000</v>
      </c>
      <c r="Q27" s="45">
        <f t="shared" si="11"/>
        <v>8640966</v>
      </c>
      <c r="R27" s="20">
        <f t="shared" si="7"/>
        <v>206.43274853801171</v>
      </c>
      <c r="S27" s="21">
        <f t="shared" si="8"/>
        <v>125.46991999758939</v>
      </c>
      <c r="T27" s="20">
        <f t="shared" si="9"/>
        <v>44.684954993570507</v>
      </c>
      <c r="U27" s="22">
        <f t="shared" si="10"/>
        <v>46.297503214744964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2400000</v>
      </c>
      <c r="C30" s="46"/>
      <c r="D30" s="46"/>
      <c r="E30" s="46">
        <f t="shared" si="4"/>
        <v>2400000</v>
      </c>
      <c r="F30" s="47">
        <v>2400000</v>
      </c>
      <c r="G30" s="48">
        <v>2400000</v>
      </c>
      <c r="H30" s="47">
        <v>243000</v>
      </c>
      <c r="I30" s="48">
        <v>846631</v>
      </c>
      <c r="J30" s="47">
        <v>1399000</v>
      </c>
      <c r="K30" s="48">
        <v>1096440</v>
      </c>
      <c r="L30" s="47"/>
      <c r="M30" s="48"/>
      <c r="N30" s="47"/>
      <c r="O30" s="48"/>
      <c r="P30" s="47">
        <f t="shared" si="5"/>
        <v>1642000</v>
      </c>
      <c r="Q30" s="48">
        <f t="shared" si="6"/>
        <v>1943071</v>
      </c>
      <c r="R30" s="24">
        <f t="shared" si="7"/>
        <v>475.72016460905348</v>
      </c>
      <c r="S30" s="25">
        <f t="shared" si="8"/>
        <v>29.506242979527091</v>
      </c>
      <c r="T30" s="24">
        <f t="shared" si="9"/>
        <v>68.416666666666671</v>
      </c>
      <c r="U30" s="26">
        <f t="shared" si="10"/>
        <v>80.961291666666668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16264000</v>
      </c>
      <c r="C32" s="46"/>
      <c r="D32" s="46"/>
      <c r="E32" s="46">
        <f t="shared" si="4"/>
        <v>16264000</v>
      </c>
      <c r="F32" s="47">
        <v>16264000</v>
      </c>
      <c r="G32" s="48">
        <v>11385000</v>
      </c>
      <c r="H32" s="47">
        <v>1809000</v>
      </c>
      <c r="I32" s="48">
        <v>1808289</v>
      </c>
      <c r="J32" s="47">
        <v>4889000</v>
      </c>
      <c r="K32" s="48">
        <v>4889606</v>
      </c>
      <c r="L32" s="47"/>
      <c r="M32" s="48"/>
      <c r="N32" s="47"/>
      <c r="O32" s="48"/>
      <c r="P32" s="47">
        <f t="shared" si="5"/>
        <v>6698000</v>
      </c>
      <c r="Q32" s="48">
        <f t="shared" si="6"/>
        <v>6697895</v>
      </c>
      <c r="R32" s="24">
        <f t="shared" si="7"/>
        <v>170.25981205085682</v>
      </c>
      <c r="S32" s="25">
        <f t="shared" si="8"/>
        <v>170.39958767652737</v>
      </c>
      <c r="T32" s="24">
        <f t="shared" si="9"/>
        <v>41.182980816527298</v>
      </c>
      <c r="U32" s="26">
        <f t="shared" si="10"/>
        <v>41.18233521888834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192925000</v>
      </c>
      <c r="C42" s="52">
        <f t="shared" si="13"/>
        <v>0</v>
      </c>
      <c r="D42" s="52">
        <f t="shared" si="13"/>
        <v>0</v>
      </c>
      <c r="E42" s="52">
        <f t="shared" si="13"/>
        <v>192925000</v>
      </c>
      <c r="F42" s="53">
        <f t="shared" si="13"/>
        <v>192925000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189425000</v>
      </c>
      <c r="C43" s="43">
        <f t="shared" si="19"/>
        <v>0</v>
      </c>
      <c r="D43" s="43">
        <f t="shared" si="19"/>
        <v>0</v>
      </c>
      <c r="E43" s="43">
        <f t="shared" si="19"/>
        <v>189425000</v>
      </c>
      <c r="F43" s="44">
        <f t="shared" si="19"/>
        <v>189425000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140000000</v>
      </c>
      <c r="C44" s="49"/>
      <c r="D44" s="49"/>
      <c r="E44" s="49">
        <f t="shared" ref="E44:E61" si="21">$B44      +$C44      +$D44</f>
        <v>140000000</v>
      </c>
      <c r="F44" s="50">
        <v>140000000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49425000</v>
      </c>
      <c r="C52" s="46"/>
      <c r="D52" s="46"/>
      <c r="E52" s="46">
        <f t="shared" si="21"/>
        <v>49425000</v>
      </c>
      <c r="F52" s="47">
        <v>49425000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3500000</v>
      </c>
      <c r="C56" s="46"/>
      <c r="D56" s="46"/>
      <c r="E56" s="46">
        <f t="shared" si="21"/>
        <v>3500000</v>
      </c>
      <c r="F56" s="47">
        <v>3500000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787532000</v>
      </c>
      <c r="C58" s="43">
        <f t="shared" si="26"/>
        <v>0</v>
      </c>
      <c r="D58" s="43">
        <f t="shared" si="26"/>
        <v>0</v>
      </c>
      <c r="E58" s="43">
        <f t="shared" si="26"/>
        <v>787532000</v>
      </c>
      <c r="F58" s="44">
        <f t="shared" si="26"/>
        <v>787532000</v>
      </c>
      <c r="G58" s="45">
        <f t="shared" si="26"/>
        <v>159107000</v>
      </c>
      <c r="H58" s="44">
        <f t="shared" si="26"/>
        <v>34837000</v>
      </c>
      <c r="I58" s="45">
        <f t="shared" si="26"/>
        <v>35439633</v>
      </c>
      <c r="J58" s="44">
        <f t="shared" si="26"/>
        <v>101623000</v>
      </c>
      <c r="K58" s="45">
        <f t="shared" si="26"/>
        <v>102256689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136460000</v>
      </c>
      <c r="Q58" s="45">
        <f t="shared" si="26"/>
        <v>137696322</v>
      </c>
      <c r="R58" s="20">
        <f t="shared" si="14"/>
        <v>191.70996354450727</v>
      </c>
      <c r="S58" s="21">
        <f t="shared" si="15"/>
        <v>188.53766346846763</v>
      </c>
      <c r="T58" s="20">
        <f t="shared" si="16"/>
        <v>17.327549864640421</v>
      </c>
      <c r="U58" s="22">
        <f t="shared" si="17"/>
        <v>17.484536755331849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787532000</v>
      </c>
      <c r="C62" s="55">
        <f t="shared" si="30"/>
        <v>0</v>
      </c>
      <c r="D62" s="55">
        <f t="shared" si="30"/>
        <v>0</v>
      </c>
      <c r="E62" s="55">
        <f t="shared" si="30"/>
        <v>787532000</v>
      </c>
      <c r="F62" s="56">
        <f t="shared" si="30"/>
        <v>787532000</v>
      </c>
      <c r="G62" s="57">
        <f t="shared" si="30"/>
        <v>159107000</v>
      </c>
      <c r="H62" s="56">
        <f t="shared" si="30"/>
        <v>34837000</v>
      </c>
      <c r="I62" s="57">
        <f t="shared" si="30"/>
        <v>35439633</v>
      </c>
      <c r="J62" s="56">
        <f t="shared" si="30"/>
        <v>101623000</v>
      </c>
      <c r="K62" s="57">
        <f t="shared" si="30"/>
        <v>102256689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136460000</v>
      </c>
      <c r="Q62" s="57">
        <f t="shared" si="30"/>
        <v>137696322</v>
      </c>
      <c r="R62" s="38">
        <f t="shared" si="14"/>
        <v>191.70996354450727</v>
      </c>
      <c r="S62" s="39">
        <f t="shared" si="15"/>
        <v>188.53766346846763</v>
      </c>
      <c r="T62" s="38">
        <f t="shared" si="16"/>
        <v>17.327549864640421</v>
      </c>
      <c r="U62" s="39">
        <f t="shared" si="17"/>
        <v>17.484536755331849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75189000</v>
      </c>
      <c r="C8" s="40">
        <f t="shared" si="0"/>
        <v>0</v>
      </c>
      <c r="D8" s="40">
        <f t="shared" si="0"/>
        <v>0</v>
      </c>
      <c r="E8" s="40">
        <f t="shared" si="0"/>
        <v>75189000</v>
      </c>
      <c r="F8" s="41">
        <f t="shared" si="0"/>
        <v>75189000</v>
      </c>
      <c r="G8" s="42">
        <f t="shared" si="0"/>
        <v>73992000</v>
      </c>
      <c r="H8" s="41">
        <f t="shared" si="0"/>
        <v>2672000</v>
      </c>
      <c r="I8" s="42">
        <f t="shared" si="0"/>
        <v>644134</v>
      </c>
      <c r="J8" s="41">
        <f t="shared" si="0"/>
        <v>28647000</v>
      </c>
      <c r="K8" s="42">
        <f t="shared" si="0"/>
        <v>31205780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31319000</v>
      </c>
      <c r="Q8" s="42">
        <f t="shared" si="0"/>
        <v>31849914</v>
      </c>
      <c r="R8" s="16">
        <f>IF(($H8       =0),0,((($J8       -$H8       )/$H8       )*100))</f>
        <v>972.11826347305396</v>
      </c>
      <c r="S8" s="17">
        <f>IF(($I8       =0),0,((($K8       -$I8       )/$I8       )*100))</f>
        <v>4744.6099724591468</v>
      </c>
      <c r="T8" s="16">
        <f>IF(($E8       =0),0,(($P8       /$E8       )*100))</f>
        <v>41.653699344318987</v>
      </c>
      <c r="U8" s="18">
        <f>IF(($E8       =0),0,(($Q8       /$E8       )*100))</f>
        <v>42.359805290667516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72786000</v>
      </c>
      <c r="C9" s="43">
        <f t="shared" si="2"/>
        <v>0</v>
      </c>
      <c r="D9" s="43">
        <f t="shared" si="2"/>
        <v>0</v>
      </c>
      <c r="E9" s="43">
        <f t="shared" si="2"/>
        <v>72786000</v>
      </c>
      <c r="F9" s="44">
        <f t="shared" si="2"/>
        <v>72786000</v>
      </c>
      <c r="G9" s="45">
        <f t="shared" si="2"/>
        <v>71950000</v>
      </c>
      <c r="H9" s="44">
        <f t="shared" si="2"/>
        <v>2381000</v>
      </c>
      <c r="I9" s="45">
        <f t="shared" si="2"/>
        <v>139300</v>
      </c>
      <c r="J9" s="44">
        <f t="shared" si="2"/>
        <v>27673000</v>
      </c>
      <c r="K9" s="45">
        <f t="shared" si="2"/>
        <v>30554982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30054000</v>
      </c>
      <c r="Q9" s="45">
        <f t="shared" si="2"/>
        <v>30694282</v>
      </c>
      <c r="R9" s="20">
        <f>IF(($H9       =0),0,((($J9       -$H9       )/$H9       )*100))</f>
        <v>1062.2427551448973</v>
      </c>
      <c r="S9" s="21">
        <f>IF(($I9       =0),0,((($K9       -$I9       )/$I9       )*100))</f>
        <v>21834.660445082558</v>
      </c>
      <c r="T9" s="20">
        <f>IF(($E9       =0),0,(($P9       /$E9       )*100))</f>
        <v>41.29090759211936</v>
      </c>
      <c r="U9" s="22">
        <f>IF(($E9       =0),0,(($Q9       /$E9       )*100))</f>
        <v>42.170585002610395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70000000</v>
      </c>
      <c r="C14" s="46"/>
      <c r="D14" s="46"/>
      <c r="E14" s="46">
        <f t="shared" si="4"/>
        <v>70000000</v>
      </c>
      <c r="F14" s="47">
        <v>70000000</v>
      </c>
      <c r="G14" s="48">
        <v>70000000</v>
      </c>
      <c r="H14" s="47">
        <v>1863000</v>
      </c>
      <c r="I14" s="48">
        <v>139300</v>
      </c>
      <c r="J14" s="47">
        <v>26805000</v>
      </c>
      <c r="K14" s="48">
        <v>30554982</v>
      </c>
      <c r="L14" s="47"/>
      <c r="M14" s="48"/>
      <c r="N14" s="47"/>
      <c r="O14" s="48"/>
      <c r="P14" s="47">
        <f t="shared" si="5"/>
        <v>28668000</v>
      </c>
      <c r="Q14" s="48">
        <f t="shared" si="6"/>
        <v>30694282</v>
      </c>
      <c r="R14" s="24">
        <f t="shared" si="7"/>
        <v>1338.8083735909825</v>
      </c>
      <c r="S14" s="25">
        <f t="shared" si="8"/>
        <v>21834.660445082558</v>
      </c>
      <c r="T14" s="24">
        <f t="shared" si="9"/>
        <v>40.954285714285717</v>
      </c>
      <c r="U14" s="26">
        <f t="shared" si="10"/>
        <v>43.848974285714284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2786000</v>
      </c>
      <c r="C16" s="46"/>
      <c r="D16" s="46"/>
      <c r="E16" s="46">
        <f t="shared" si="4"/>
        <v>2786000</v>
      </c>
      <c r="F16" s="47">
        <v>2786000</v>
      </c>
      <c r="G16" s="48">
        <v>1950000</v>
      </c>
      <c r="H16" s="47">
        <v>518000</v>
      </c>
      <c r="I16" s="48"/>
      <c r="J16" s="47">
        <v>868000</v>
      </c>
      <c r="K16" s="48"/>
      <c r="L16" s="47"/>
      <c r="M16" s="48"/>
      <c r="N16" s="47"/>
      <c r="O16" s="48"/>
      <c r="P16" s="47">
        <f t="shared" si="5"/>
        <v>1386000</v>
      </c>
      <c r="Q16" s="48">
        <f t="shared" si="6"/>
        <v>0</v>
      </c>
      <c r="R16" s="24">
        <f t="shared" si="7"/>
        <v>67.567567567567565</v>
      </c>
      <c r="S16" s="25">
        <f t="shared" si="8"/>
        <v>0</v>
      </c>
      <c r="T16" s="24">
        <f t="shared" si="9"/>
        <v>49.748743718592962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2403000</v>
      </c>
      <c r="C27" s="43">
        <f t="shared" si="11"/>
        <v>0</v>
      </c>
      <c r="D27" s="43">
        <f t="shared" si="11"/>
        <v>0</v>
      </c>
      <c r="E27" s="43">
        <f t="shared" si="11"/>
        <v>2403000</v>
      </c>
      <c r="F27" s="44">
        <f t="shared" si="11"/>
        <v>2403000</v>
      </c>
      <c r="G27" s="45">
        <f t="shared" si="11"/>
        <v>2042000</v>
      </c>
      <c r="H27" s="44">
        <f t="shared" si="11"/>
        <v>291000</v>
      </c>
      <c r="I27" s="45">
        <f t="shared" si="11"/>
        <v>504834</v>
      </c>
      <c r="J27" s="44">
        <f t="shared" si="11"/>
        <v>974000</v>
      </c>
      <c r="K27" s="45">
        <f t="shared" si="11"/>
        <v>650798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1265000</v>
      </c>
      <c r="Q27" s="45">
        <f t="shared" si="11"/>
        <v>1155632</v>
      </c>
      <c r="R27" s="20">
        <f t="shared" si="7"/>
        <v>234.70790378006873</v>
      </c>
      <c r="S27" s="21">
        <f t="shared" si="8"/>
        <v>28.913266539099979</v>
      </c>
      <c r="T27" s="20">
        <f t="shared" si="9"/>
        <v>52.642530170620063</v>
      </c>
      <c r="U27" s="22">
        <f t="shared" si="10"/>
        <v>48.091219309196838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/>
      <c r="I30" s="48">
        <v>214260</v>
      </c>
      <c r="J30" s="47">
        <v>524000</v>
      </c>
      <c r="K30" s="48">
        <v>212827</v>
      </c>
      <c r="L30" s="47"/>
      <c r="M30" s="48"/>
      <c r="N30" s="47"/>
      <c r="O30" s="48"/>
      <c r="P30" s="47">
        <f t="shared" si="5"/>
        <v>524000</v>
      </c>
      <c r="Q30" s="48">
        <f t="shared" si="6"/>
        <v>427087</v>
      </c>
      <c r="R30" s="24">
        <f t="shared" si="7"/>
        <v>0</v>
      </c>
      <c r="S30" s="25">
        <f t="shared" si="8"/>
        <v>-0.66881359096424897</v>
      </c>
      <c r="T30" s="24">
        <f t="shared" si="9"/>
        <v>43.666666666666664</v>
      </c>
      <c r="U30" s="26">
        <f t="shared" si="10"/>
        <v>35.590583333333328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1203000</v>
      </c>
      <c r="C32" s="46"/>
      <c r="D32" s="46"/>
      <c r="E32" s="46">
        <f t="shared" si="4"/>
        <v>1203000</v>
      </c>
      <c r="F32" s="47">
        <v>1203000</v>
      </c>
      <c r="G32" s="48">
        <v>842000</v>
      </c>
      <c r="H32" s="47">
        <v>291000</v>
      </c>
      <c r="I32" s="48">
        <v>290574</v>
      </c>
      <c r="J32" s="47">
        <v>450000</v>
      </c>
      <c r="K32" s="48">
        <v>437971</v>
      </c>
      <c r="L32" s="47"/>
      <c r="M32" s="48"/>
      <c r="N32" s="47"/>
      <c r="O32" s="48"/>
      <c r="P32" s="47">
        <f t="shared" si="5"/>
        <v>741000</v>
      </c>
      <c r="Q32" s="48">
        <f t="shared" si="6"/>
        <v>728545</v>
      </c>
      <c r="R32" s="24">
        <f t="shared" si="7"/>
        <v>54.639175257731956</v>
      </c>
      <c r="S32" s="25">
        <f t="shared" si="8"/>
        <v>50.726148932801976</v>
      </c>
      <c r="T32" s="24">
        <f t="shared" si="9"/>
        <v>61.596009975062351</v>
      </c>
      <c r="U32" s="26">
        <f t="shared" si="10"/>
        <v>60.560681629260181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100000</v>
      </c>
      <c r="C42" s="52">
        <f t="shared" si="13"/>
        <v>0</v>
      </c>
      <c r="D42" s="52">
        <f t="shared" si="13"/>
        <v>0</v>
      </c>
      <c r="E42" s="52">
        <f t="shared" si="13"/>
        <v>100000</v>
      </c>
      <c r="F42" s="53">
        <f t="shared" si="13"/>
        <v>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100000</v>
      </c>
      <c r="C43" s="43">
        <f t="shared" si="19"/>
        <v>0</v>
      </c>
      <c r="D43" s="43">
        <f t="shared" si="19"/>
        <v>0</v>
      </c>
      <c r="E43" s="43">
        <f t="shared" si="19"/>
        <v>100000</v>
      </c>
      <c r="F43" s="44">
        <f t="shared" si="19"/>
        <v>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75289000</v>
      </c>
      <c r="C58" s="43">
        <f t="shared" si="26"/>
        <v>0</v>
      </c>
      <c r="D58" s="43">
        <f t="shared" si="26"/>
        <v>0</v>
      </c>
      <c r="E58" s="43">
        <f t="shared" si="26"/>
        <v>75289000</v>
      </c>
      <c r="F58" s="44">
        <f t="shared" si="26"/>
        <v>75289000</v>
      </c>
      <c r="G58" s="45">
        <f t="shared" si="26"/>
        <v>73992000</v>
      </c>
      <c r="H58" s="44">
        <f t="shared" si="26"/>
        <v>2672000</v>
      </c>
      <c r="I58" s="45">
        <f t="shared" si="26"/>
        <v>644134</v>
      </c>
      <c r="J58" s="44">
        <f t="shared" si="26"/>
        <v>28647000</v>
      </c>
      <c r="K58" s="45">
        <f t="shared" si="26"/>
        <v>31205780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31319000</v>
      </c>
      <c r="Q58" s="45">
        <f t="shared" si="26"/>
        <v>31849914</v>
      </c>
      <c r="R58" s="20">
        <f t="shared" si="14"/>
        <v>972.11826347305396</v>
      </c>
      <c r="S58" s="21">
        <f t="shared" si="15"/>
        <v>4744.6099724591468</v>
      </c>
      <c r="T58" s="20">
        <f t="shared" si="16"/>
        <v>41.598374264500791</v>
      </c>
      <c r="U58" s="22">
        <f t="shared" si="17"/>
        <v>42.303542350144113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75289000</v>
      </c>
      <c r="C62" s="55">
        <f t="shared" si="30"/>
        <v>0</v>
      </c>
      <c r="D62" s="55">
        <f t="shared" si="30"/>
        <v>0</v>
      </c>
      <c r="E62" s="55">
        <f t="shared" si="30"/>
        <v>75289000</v>
      </c>
      <c r="F62" s="56">
        <f t="shared" si="30"/>
        <v>75289000</v>
      </c>
      <c r="G62" s="57">
        <f t="shared" si="30"/>
        <v>73992000</v>
      </c>
      <c r="H62" s="56">
        <f t="shared" si="30"/>
        <v>2672000</v>
      </c>
      <c r="I62" s="57">
        <f t="shared" si="30"/>
        <v>644134</v>
      </c>
      <c r="J62" s="56">
        <f t="shared" si="30"/>
        <v>28647000</v>
      </c>
      <c r="K62" s="57">
        <f t="shared" si="30"/>
        <v>31205780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31319000</v>
      </c>
      <c r="Q62" s="57">
        <f t="shared" si="30"/>
        <v>31849914</v>
      </c>
      <c r="R62" s="38">
        <f t="shared" si="14"/>
        <v>972.11826347305396</v>
      </c>
      <c r="S62" s="39">
        <f t="shared" si="15"/>
        <v>4744.6099724591468</v>
      </c>
      <c r="T62" s="38">
        <f t="shared" si="16"/>
        <v>41.598374264500791</v>
      </c>
      <c r="U62" s="39">
        <f t="shared" si="17"/>
        <v>42.303542350144113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5514000</v>
      </c>
      <c r="C8" s="40">
        <f t="shared" si="0"/>
        <v>0</v>
      </c>
      <c r="D8" s="40">
        <f t="shared" si="0"/>
        <v>0</v>
      </c>
      <c r="E8" s="40">
        <f t="shared" si="0"/>
        <v>5514000</v>
      </c>
      <c r="F8" s="41">
        <f t="shared" si="0"/>
        <v>5514000</v>
      </c>
      <c r="G8" s="42">
        <f t="shared" si="0"/>
        <v>3057000</v>
      </c>
      <c r="H8" s="41">
        <f t="shared" si="0"/>
        <v>687000</v>
      </c>
      <c r="I8" s="42">
        <f t="shared" si="0"/>
        <v>0</v>
      </c>
      <c r="J8" s="41">
        <f t="shared" si="0"/>
        <v>1352000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2039000</v>
      </c>
      <c r="Q8" s="42">
        <f t="shared" si="0"/>
        <v>0</v>
      </c>
      <c r="R8" s="16">
        <f>IF(($H8       =0),0,((($J8       -$H8       )/$H8       )*100))</f>
        <v>96.797671033478892</v>
      </c>
      <c r="S8" s="17">
        <f>IF(($I8       =0),0,((($K8       -$I8       )/$I8       )*100))</f>
        <v>0</v>
      </c>
      <c r="T8" s="16">
        <f>IF(($E8       =0),0,(($P8       /$E8       )*100))</f>
        <v>36.978599927457381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2063000</v>
      </c>
      <c r="C9" s="43">
        <f t="shared" si="2"/>
        <v>0</v>
      </c>
      <c r="D9" s="43">
        <f t="shared" si="2"/>
        <v>0</v>
      </c>
      <c r="E9" s="43">
        <f t="shared" si="2"/>
        <v>2063000</v>
      </c>
      <c r="F9" s="44">
        <f t="shared" si="2"/>
        <v>2063000</v>
      </c>
      <c r="G9" s="45">
        <f t="shared" si="2"/>
        <v>1444000</v>
      </c>
      <c r="H9" s="44">
        <f t="shared" si="2"/>
        <v>213000</v>
      </c>
      <c r="I9" s="45">
        <f t="shared" si="2"/>
        <v>0</v>
      </c>
      <c r="J9" s="44">
        <f t="shared" si="2"/>
        <v>926000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1139000</v>
      </c>
      <c r="Q9" s="45">
        <f t="shared" si="2"/>
        <v>0</v>
      </c>
      <c r="R9" s="20">
        <f>IF(($H9       =0),0,((($J9       -$H9       )/$H9       )*100))</f>
        <v>334.74178403755872</v>
      </c>
      <c r="S9" s="21">
        <f>IF(($I9       =0),0,((($K9       -$I9       )/$I9       )*100))</f>
        <v>0</v>
      </c>
      <c r="T9" s="20">
        <f>IF(($E9       =0),0,(($P9       /$E9       )*100))</f>
        <v>55.210857973824524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2063000</v>
      </c>
      <c r="C16" s="46"/>
      <c r="D16" s="46"/>
      <c r="E16" s="46">
        <f t="shared" si="4"/>
        <v>2063000</v>
      </c>
      <c r="F16" s="47">
        <v>2063000</v>
      </c>
      <c r="G16" s="48">
        <v>1444000</v>
      </c>
      <c r="H16" s="47">
        <v>213000</v>
      </c>
      <c r="I16" s="48"/>
      <c r="J16" s="47">
        <v>926000</v>
      </c>
      <c r="K16" s="48"/>
      <c r="L16" s="47"/>
      <c r="M16" s="48"/>
      <c r="N16" s="47"/>
      <c r="O16" s="48"/>
      <c r="P16" s="47">
        <f t="shared" si="5"/>
        <v>1139000</v>
      </c>
      <c r="Q16" s="48">
        <f t="shared" si="6"/>
        <v>0</v>
      </c>
      <c r="R16" s="24">
        <f t="shared" si="7"/>
        <v>334.74178403755872</v>
      </c>
      <c r="S16" s="25">
        <f t="shared" si="8"/>
        <v>0</v>
      </c>
      <c r="T16" s="24">
        <f t="shared" si="9"/>
        <v>55.210857973824524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3451000</v>
      </c>
      <c r="C27" s="43">
        <f t="shared" si="11"/>
        <v>0</v>
      </c>
      <c r="D27" s="43">
        <f t="shared" si="11"/>
        <v>0</v>
      </c>
      <c r="E27" s="43">
        <f t="shared" si="11"/>
        <v>3451000</v>
      </c>
      <c r="F27" s="44">
        <f t="shared" si="11"/>
        <v>3451000</v>
      </c>
      <c r="G27" s="45">
        <f t="shared" si="11"/>
        <v>1613000</v>
      </c>
      <c r="H27" s="44">
        <f t="shared" si="11"/>
        <v>474000</v>
      </c>
      <c r="I27" s="45">
        <f t="shared" si="11"/>
        <v>0</v>
      </c>
      <c r="J27" s="44">
        <f t="shared" si="11"/>
        <v>426000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900000</v>
      </c>
      <c r="Q27" s="45">
        <f t="shared" si="11"/>
        <v>0</v>
      </c>
      <c r="R27" s="20">
        <f t="shared" si="7"/>
        <v>-10.126582278481013</v>
      </c>
      <c r="S27" s="21">
        <f t="shared" si="8"/>
        <v>0</v>
      </c>
      <c r="T27" s="20">
        <f t="shared" si="9"/>
        <v>26.079397276151838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158000</v>
      </c>
      <c r="I30" s="48"/>
      <c r="J30" s="47">
        <v>129000</v>
      </c>
      <c r="K30" s="48"/>
      <c r="L30" s="47"/>
      <c r="M30" s="48"/>
      <c r="N30" s="47"/>
      <c r="O30" s="48"/>
      <c r="P30" s="47">
        <f t="shared" si="5"/>
        <v>287000</v>
      </c>
      <c r="Q30" s="48">
        <f t="shared" si="6"/>
        <v>0</v>
      </c>
      <c r="R30" s="24">
        <f t="shared" si="7"/>
        <v>-18.354430379746837</v>
      </c>
      <c r="S30" s="25">
        <f t="shared" si="8"/>
        <v>0</v>
      </c>
      <c r="T30" s="24">
        <f t="shared" si="9"/>
        <v>28.7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2451000</v>
      </c>
      <c r="C32" s="46"/>
      <c r="D32" s="46"/>
      <c r="E32" s="46">
        <f t="shared" si="4"/>
        <v>2451000</v>
      </c>
      <c r="F32" s="47">
        <v>2451000</v>
      </c>
      <c r="G32" s="48">
        <v>613000</v>
      </c>
      <c r="H32" s="47">
        <v>316000</v>
      </c>
      <c r="I32" s="48"/>
      <c r="J32" s="47">
        <v>297000</v>
      </c>
      <c r="K32" s="48"/>
      <c r="L32" s="47"/>
      <c r="M32" s="48"/>
      <c r="N32" s="47"/>
      <c r="O32" s="48"/>
      <c r="P32" s="47">
        <f t="shared" si="5"/>
        <v>613000</v>
      </c>
      <c r="Q32" s="48">
        <f t="shared" si="6"/>
        <v>0</v>
      </c>
      <c r="R32" s="24">
        <f t="shared" si="7"/>
        <v>-6.0126582278481013</v>
      </c>
      <c r="S32" s="25">
        <f t="shared" si="8"/>
        <v>0</v>
      </c>
      <c r="T32" s="24">
        <f t="shared" si="9"/>
        <v>25.010199918400655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5514000</v>
      </c>
      <c r="C58" s="43">
        <f t="shared" si="26"/>
        <v>0</v>
      </c>
      <c r="D58" s="43">
        <f t="shared" si="26"/>
        <v>0</v>
      </c>
      <c r="E58" s="43">
        <f t="shared" si="26"/>
        <v>5514000</v>
      </c>
      <c r="F58" s="44">
        <f t="shared" si="26"/>
        <v>5514000</v>
      </c>
      <c r="G58" s="45">
        <f t="shared" si="26"/>
        <v>3057000</v>
      </c>
      <c r="H58" s="44">
        <f t="shared" si="26"/>
        <v>687000</v>
      </c>
      <c r="I58" s="45">
        <f t="shared" si="26"/>
        <v>0</v>
      </c>
      <c r="J58" s="44">
        <f t="shared" si="26"/>
        <v>1352000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2039000</v>
      </c>
      <c r="Q58" s="45">
        <f t="shared" si="26"/>
        <v>0</v>
      </c>
      <c r="R58" s="20">
        <f t="shared" si="14"/>
        <v>96.797671033478892</v>
      </c>
      <c r="S58" s="21">
        <f t="shared" si="15"/>
        <v>0</v>
      </c>
      <c r="T58" s="20">
        <f t="shared" si="16"/>
        <v>36.978599927457381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5514000</v>
      </c>
      <c r="C62" s="55">
        <f t="shared" si="30"/>
        <v>0</v>
      </c>
      <c r="D62" s="55">
        <f t="shared" si="30"/>
        <v>0</v>
      </c>
      <c r="E62" s="55">
        <f t="shared" si="30"/>
        <v>5514000</v>
      </c>
      <c r="F62" s="56">
        <f t="shared" si="30"/>
        <v>5514000</v>
      </c>
      <c r="G62" s="57">
        <f t="shared" si="30"/>
        <v>3057000</v>
      </c>
      <c r="H62" s="56">
        <f t="shared" si="30"/>
        <v>687000</v>
      </c>
      <c r="I62" s="57">
        <f t="shared" si="30"/>
        <v>0</v>
      </c>
      <c r="J62" s="56">
        <f t="shared" si="30"/>
        <v>1352000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2039000</v>
      </c>
      <c r="Q62" s="57">
        <f t="shared" si="30"/>
        <v>0</v>
      </c>
      <c r="R62" s="38">
        <f t="shared" si="14"/>
        <v>96.797671033478892</v>
      </c>
      <c r="S62" s="39">
        <f t="shared" si="15"/>
        <v>0</v>
      </c>
      <c r="T62" s="38">
        <f t="shared" si="16"/>
        <v>36.978599927457381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6168000</v>
      </c>
      <c r="C8" s="40">
        <f t="shared" si="0"/>
        <v>0</v>
      </c>
      <c r="D8" s="40">
        <f t="shared" si="0"/>
        <v>0</v>
      </c>
      <c r="E8" s="40">
        <f t="shared" si="0"/>
        <v>6168000</v>
      </c>
      <c r="F8" s="41">
        <f t="shared" si="0"/>
        <v>6168000</v>
      </c>
      <c r="G8" s="42">
        <f t="shared" si="0"/>
        <v>4948000</v>
      </c>
      <c r="H8" s="41">
        <f t="shared" si="0"/>
        <v>855000</v>
      </c>
      <c r="I8" s="42">
        <f t="shared" si="0"/>
        <v>952149</v>
      </c>
      <c r="J8" s="41">
        <f t="shared" si="0"/>
        <v>1233000</v>
      </c>
      <c r="K8" s="42">
        <f t="shared" si="0"/>
        <v>1966147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2088000</v>
      </c>
      <c r="Q8" s="42">
        <f t="shared" si="0"/>
        <v>2918296</v>
      </c>
      <c r="R8" s="16">
        <f>IF(($H8       =0),0,((($J8       -$H8       )/$H8       )*100))</f>
        <v>44.210526315789473</v>
      </c>
      <c r="S8" s="17">
        <f>IF(($I8       =0),0,((($K8       -$I8       )/$I8       )*100))</f>
        <v>106.4957270343192</v>
      </c>
      <c r="T8" s="16">
        <f>IF(($E8       =0),0,(($P8       /$E8       )*100))</f>
        <v>33.852140077821012</v>
      </c>
      <c r="U8" s="18">
        <f>IF(($E8       =0),0,(($Q8       /$E8       )*100))</f>
        <v>47.313488975356684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3118000</v>
      </c>
      <c r="C9" s="43">
        <f t="shared" si="2"/>
        <v>0</v>
      </c>
      <c r="D9" s="43">
        <f t="shared" si="2"/>
        <v>0</v>
      </c>
      <c r="E9" s="43">
        <f t="shared" si="2"/>
        <v>3118000</v>
      </c>
      <c r="F9" s="44">
        <f t="shared" si="2"/>
        <v>3118000</v>
      </c>
      <c r="G9" s="45">
        <f t="shared" si="2"/>
        <v>2183000</v>
      </c>
      <c r="H9" s="44">
        <f t="shared" si="2"/>
        <v>306000</v>
      </c>
      <c r="I9" s="45">
        <f t="shared" si="2"/>
        <v>340932</v>
      </c>
      <c r="J9" s="44">
        <f t="shared" si="2"/>
        <v>246000</v>
      </c>
      <c r="K9" s="45">
        <f t="shared" si="2"/>
        <v>372959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552000</v>
      </c>
      <c r="Q9" s="45">
        <f t="shared" si="2"/>
        <v>713891</v>
      </c>
      <c r="R9" s="20">
        <f>IF(($H9       =0),0,((($J9       -$H9       )/$H9       )*100))</f>
        <v>-19.607843137254903</v>
      </c>
      <c r="S9" s="21">
        <f>IF(($I9       =0),0,((($K9       -$I9       )/$I9       )*100))</f>
        <v>9.3939553928642656</v>
      </c>
      <c r="T9" s="20">
        <f>IF(($E9       =0),0,(($P9       /$E9       )*100))</f>
        <v>17.703656189865299</v>
      </c>
      <c r="U9" s="22">
        <f>IF(($E9       =0),0,(($Q9       /$E9       )*100))</f>
        <v>22.895798588839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3118000</v>
      </c>
      <c r="C16" s="46"/>
      <c r="D16" s="46"/>
      <c r="E16" s="46">
        <f t="shared" si="4"/>
        <v>3118000</v>
      </c>
      <c r="F16" s="47">
        <v>3118000</v>
      </c>
      <c r="G16" s="48">
        <v>2183000</v>
      </c>
      <c r="H16" s="47">
        <v>306000</v>
      </c>
      <c r="I16" s="48">
        <v>340932</v>
      </c>
      <c r="J16" s="47">
        <v>246000</v>
      </c>
      <c r="K16" s="48">
        <v>372959</v>
      </c>
      <c r="L16" s="47"/>
      <c r="M16" s="48"/>
      <c r="N16" s="47"/>
      <c r="O16" s="48"/>
      <c r="P16" s="47">
        <f t="shared" si="5"/>
        <v>552000</v>
      </c>
      <c r="Q16" s="48">
        <f t="shared" si="6"/>
        <v>713891</v>
      </c>
      <c r="R16" s="24">
        <f t="shared" si="7"/>
        <v>-19.607843137254903</v>
      </c>
      <c r="S16" s="25">
        <f t="shared" si="8"/>
        <v>9.3939553928642656</v>
      </c>
      <c r="T16" s="24">
        <f t="shared" si="9"/>
        <v>17.703656189865299</v>
      </c>
      <c r="U16" s="26">
        <f t="shared" si="10"/>
        <v>22.895798588839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3050000</v>
      </c>
      <c r="C27" s="43">
        <f t="shared" si="11"/>
        <v>0</v>
      </c>
      <c r="D27" s="43">
        <f t="shared" si="11"/>
        <v>0</v>
      </c>
      <c r="E27" s="43">
        <f t="shared" si="11"/>
        <v>3050000</v>
      </c>
      <c r="F27" s="44">
        <f t="shared" si="11"/>
        <v>3050000</v>
      </c>
      <c r="G27" s="45">
        <f t="shared" si="11"/>
        <v>2765000</v>
      </c>
      <c r="H27" s="44">
        <f t="shared" si="11"/>
        <v>549000</v>
      </c>
      <c r="I27" s="45">
        <f t="shared" si="11"/>
        <v>611217</v>
      </c>
      <c r="J27" s="44">
        <f t="shared" si="11"/>
        <v>987000</v>
      </c>
      <c r="K27" s="45">
        <f t="shared" si="11"/>
        <v>1593188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1536000</v>
      </c>
      <c r="Q27" s="45">
        <f t="shared" si="11"/>
        <v>2204405</v>
      </c>
      <c r="R27" s="20">
        <f t="shared" si="7"/>
        <v>79.78142076502732</v>
      </c>
      <c r="S27" s="21">
        <f t="shared" si="8"/>
        <v>160.65832593007065</v>
      </c>
      <c r="T27" s="20">
        <f t="shared" si="9"/>
        <v>50.360655737704917</v>
      </c>
      <c r="U27" s="22">
        <f t="shared" si="10"/>
        <v>72.275573770491803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199000</v>
      </c>
      <c r="I30" s="48">
        <v>197809</v>
      </c>
      <c r="J30" s="47">
        <v>874000</v>
      </c>
      <c r="K30" s="48">
        <v>1230868</v>
      </c>
      <c r="L30" s="47"/>
      <c r="M30" s="48"/>
      <c r="N30" s="47"/>
      <c r="O30" s="48"/>
      <c r="P30" s="47">
        <f t="shared" si="5"/>
        <v>1073000</v>
      </c>
      <c r="Q30" s="48">
        <f t="shared" si="6"/>
        <v>1428677</v>
      </c>
      <c r="R30" s="24">
        <f t="shared" si="7"/>
        <v>339.1959798994975</v>
      </c>
      <c r="S30" s="25">
        <f t="shared" si="8"/>
        <v>522.25075704341054</v>
      </c>
      <c r="T30" s="24">
        <f t="shared" si="9"/>
        <v>51.095238095238095</v>
      </c>
      <c r="U30" s="26">
        <f t="shared" si="10"/>
        <v>68.0322380952381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350000</v>
      </c>
      <c r="I32" s="48">
        <v>413408</v>
      </c>
      <c r="J32" s="47">
        <v>113000</v>
      </c>
      <c r="K32" s="48">
        <v>362320</v>
      </c>
      <c r="L32" s="47"/>
      <c r="M32" s="48"/>
      <c r="N32" s="47"/>
      <c r="O32" s="48"/>
      <c r="P32" s="47">
        <f t="shared" si="5"/>
        <v>463000</v>
      </c>
      <c r="Q32" s="48">
        <f t="shared" si="6"/>
        <v>775728</v>
      </c>
      <c r="R32" s="24">
        <f t="shared" si="7"/>
        <v>-67.714285714285722</v>
      </c>
      <c r="S32" s="25">
        <f t="shared" si="8"/>
        <v>-12.357767629073457</v>
      </c>
      <c r="T32" s="24">
        <f t="shared" si="9"/>
        <v>48.736842105263158</v>
      </c>
      <c r="U32" s="26">
        <f t="shared" si="10"/>
        <v>81.655578947368426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2000000</v>
      </c>
      <c r="C56" s="46"/>
      <c r="D56" s="46"/>
      <c r="E56" s="46">
        <f t="shared" si="21"/>
        <v>2000000</v>
      </c>
      <c r="F56" s="47">
        <v>2000000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8168000</v>
      </c>
      <c r="C58" s="43">
        <f t="shared" si="26"/>
        <v>0</v>
      </c>
      <c r="D58" s="43">
        <f t="shared" si="26"/>
        <v>0</v>
      </c>
      <c r="E58" s="43">
        <f t="shared" si="26"/>
        <v>8168000</v>
      </c>
      <c r="F58" s="44">
        <f t="shared" si="26"/>
        <v>8168000</v>
      </c>
      <c r="G58" s="45">
        <f t="shared" si="26"/>
        <v>4948000</v>
      </c>
      <c r="H58" s="44">
        <f t="shared" si="26"/>
        <v>855000</v>
      </c>
      <c r="I58" s="45">
        <f t="shared" si="26"/>
        <v>952149</v>
      </c>
      <c r="J58" s="44">
        <f t="shared" si="26"/>
        <v>1233000</v>
      </c>
      <c r="K58" s="45">
        <f t="shared" si="26"/>
        <v>1966147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2088000</v>
      </c>
      <c r="Q58" s="45">
        <f t="shared" si="26"/>
        <v>2918296</v>
      </c>
      <c r="R58" s="20">
        <f t="shared" si="14"/>
        <v>44.210526315789473</v>
      </c>
      <c r="S58" s="21">
        <f t="shared" si="15"/>
        <v>106.4957270343192</v>
      </c>
      <c r="T58" s="20">
        <f t="shared" si="16"/>
        <v>25.563173359451518</v>
      </c>
      <c r="U58" s="22">
        <f t="shared" si="17"/>
        <v>35.728403525954946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8168000</v>
      </c>
      <c r="C62" s="55">
        <f t="shared" si="30"/>
        <v>0</v>
      </c>
      <c r="D62" s="55">
        <f t="shared" si="30"/>
        <v>0</v>
      </c>
      <c r="E62" s="55">
        <f t="shared" si="30"/>
        <v>8168000</v>
      </c>
      <c r="F62" s="56">
        <f t="shared" si="30"/>
        <v>8168000</v>
      </c>
      <c r="G62" s="57">
        <f t="shared" si="30"/>
        <v>4948000</v>
      </c>
      <c r="H62" s="56">
        <f t="shared" si="30"/>
        <v>855000</v>
      </c>
      <c r="I62" s="57">
        <f t="shared" si="30"/>
        <v>952149</v>
      </c>
      <c r="J62" s="56">
        <f t="shared" si="30"/>
        <v>1233000</v>
      </c>
      <c r="K62" s="57">
        <f t="shared" si="30"/>
        <v>1966147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2088000</v>
      </c>
      <c r="Q62" s="57">
        <f t="shared" si="30"/>
        <v>2918296</v>
      </c>
      <c r="R62" s="38">
        <f t="shared" si="14"/>
        <v>44.210526315789473</v>
      </c>
      <c r="S62" s="39">
        <f t="shared" si="15"/>
        <v>106.4957270343192</v>
      </c>
      <c r="T62" s="38">
        <f t="shared" si="16"/>
        <v>25.563173359451518</v>
      </c>
      <c r="U62" s="39">
        <f t="shared" si="17"/>
        <v>35.728403525954946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5882000</v>
      </c>
      <c r="C8" s="40">
        <f t="shared" si="0"/>
        <v>0</v>
      </c>
      <c r="D8" s="40">
        <f t="shared" si="0"/>
        <v>0</v>
      </c>
      <c r="E8" s="40">
        <f t="shared" si="0"/>
        <v>5882000</v>
      </c>
      <c r="F8" s="41">
        <f t="shared" si="0"/>
        <v>5882000</v>
      </c>
      <c r="G8" s="42">
        <f t="shared" si="0"/>
        <v>4627000</v>
      </c>
      <c r="H8" s="41">
        <f t="shared" si="0"/>
        <v>885000</v>
      </c>
      <c r="I8" s="42">
        <f t="shared" si="0"/>
        <v>938701</v>
      </c>
      <c r="J8" s="41">
        <f t="shared" si="0"/>
        <v>2326000</v>
      </c>
      <c r="K8" s="42">
        <f t="shared" si="0"/>
        <v>1266891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3211000</v>
      </c>
      <c r="Q8" s="42">
        <f t="shared" si="0"/>
        <v>2205592</v>
      </c>
      <c r="R8" s="16">
        <f>IF(($H8       =0),0,((($J8       -$H8       )/$H8       )*100))</f>
        <v>162.82485875706215</v>
      </c>
      <c r="S8" s="17">
        <f>IF(($I8       =0),0,((($K8       -$I8       )/$I8       )*100))</f>
        <v>34.962144495425065</v>
      </c>
      <c r="T8" s="16">
        <f>IF(($E8       =0),0,(($P8       /$E8       )*100))</f>
        <v>54.590275416524989</v>
      </c>
      <c r="U8" s="18">
        <f>IF(($E8       =0),0,(($Q8       /$E8       )*100))</f>
        <v>37.49731383883033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3232000</v>
      </c>
      <c r="C9" s="43">
        <f t="shared" si="2"/>
        <v>0</v>
      </c>
      <c r="D9" s="43">
        <f t="shared" si="2"/>
        <v>0</v>
      </c>
      <c r="E9" s="43">
        <f t="shared" si="2"/>
        <v>3232000</v>
      </c>
      <c r="F9" s="44">
        <f t="shared" si="2"/>
        <v>3232000</v>
      </c>
      <c r="G9" s="45">
        <f t="shared" si="2"/>
        <v>2262000</v>
      </c>
      <c r="H9" s="44">
        <f t="shared" si="2"/>
        <v>320000</v>
      </c>
      <c r="I9" s="45">
        <f t="shared" si="2"/>
        <v>320130</v>
      </c>
      <c r="J9" s="44">
        <f t="shared" si="2"/>
        <v>1148000</v>
      </c>
      <c r="K9" s="45">
        <f t="shared" si="2"/>
        <v>402039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1468000</v>
      </c>
      <c r="Q9" s="45">
        <f t="shared" si="2"/>
        <v>722169</v>
      </c>
      <c r="R9" s="20">
        <f>IF(($H9       =0),0,((($J9       -$H9       )/$H9       )*100))</f>
        <v>258.75</v>
      </c>
      <c r="S9" s="21">
        <f>IF(($I9       =0),0,((($K9       -$I9       )/$I9       )*100))</f>
        <v>25.586168119201574</v>
      </c>
      <c r="T9" s="20">
        <f>IF(($E9       =0),0,(($P9       /$E9       )*100))</f>
        <v>45.420792079207921</v>
      </c>
      <c r="U9" s="22">
        <f>IF(($E9       =0),0,(($Q9       /$E9       )*100))</f>
        <v>22.344337871287127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3232000</v>
      </c>
      <c r="C16" s="46"/>
      <c r="D16" s="46"/>
      <c r="E16" s="46">
        <f t="shared" si="4"/>
        <v>3232000</v>
      </c>
      <c r="F16" s="47">
        <v>3232000</v>
      </c>
      <c r="G16" s="48">
        <v>2262000</v>
      </c>
      <c r="H16" s="47">
        <v>320000</v>
      </c>
      <c r="I16" s="48">
        <v>320130</v>
      </c>
      <c r="J16" s="47">
        <v>1148000</v>
      </c>
      <c r="K16" s="48">
        <v>402039</v>
      </c>
      <c r="L16" s="47"/>
      <c r="M16" s="48"/>
      <c r="N16" s="47"/>
      <c r="O16" s="48"/>
      <c r="P16" s="47">
        <f t="shared" si="5"/>
        <v>1468000</v>
      </c>
      <c r="Q16" s="48">
        <f t="shared" si="6"/>
        <v>722169</v>
      </c>
      <c r="R16" s="24">
        <f t="shared" si="7"/>
        <v>258.75</v>
      </c>
      <c r="S16" s="25">
        <f t="shared" si="8"/>
        <v>25.586168119201574</v>
      </c>
      <c r="T16" s="24">
        <f t="shared" si="9"/>
        <v>45.420792079207921</v>
      </c>
      <c r="U16" s="26">
        <f t="shared" si="10"/>
        <v>22.344337871287127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2365000</v>
      </c>
      <c r="H27" s="44">
        <f t="shared" si="11"/>
        <v>565000</v>
      </c>
      <c r="I27" s="45">
        <f t="shared" si="11"/>
        <v>618571</v>
      </c>
      <c r="J27" s="44">
        <f t="shared" si="11"/>
        <v>1178000</v>
      </c>
      <c r="K27" s="45">
        <f t="shared" si="11"/>
        <v>864852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1743000</v>
      </c>
      <c r="Q27" s="45">
        <f t="shared" si="11"/>
        <v>1483423</v>
      </c>
      <c r="R27" s="20">
        <f t="shared" si="7"/>
        <v>108.49557522123894</v>
      </c>
      <c r="S27" s="21">
        <f t="shared" si="8"/>
        <v>39.814507954624453</v>
      </c>
      <c r="T27" s="20">
        <f t="shared" si="9"/>
        <v>65.773584905660371</v>
      </c>
      <c r="U27" s="22">
        <f t="shared" si="10"/>
        <v>55.978226415094333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322000</v>
      </c>
      <c r="I30" s="48">
        <v>527430</v>
      </c>
      <c r="J30" s="47">
        <v>908000</v>
      </c>
      <c r="K30" s="48">
        <v>651626</v>
      </c>
      <c r="L30" s="47"/>
      <c r="M30" s="48"/>
      <c r="N30" s="47"/>
      <c r="O30" s="48"/>
      <c r="P30" s="47">
        <f t="shared" si="5"/>
        <v>1230000</v>
      </c>
      <c r="Q30" s="48">
        <f t="shared" si="6"/>
        <v>1179056</v>
      </c>
      <c r="R30" s="24">
        <f t="shared" si="7"/>
        <v>181.98757763975155</v>
      </c>
      <c r="S30" s="25">
        <f t="shared" si="8"/>
        <v>23.547390174999528</v>
      </c>
      <c r="T30" s="24">
        <f t="shared" si="9"/>
        <v>72.35294117647058</v>
      </c>
      <c r="U30" s="26">
        <f t="shared" si="10"/>
        <v>69.356235294117653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243000</v>
      </c>
      <c r="I32" s="48">
        <v>91141</v>
      </c>
      <c r="J32" s="47">
        <v>270000</v>
      </c>
      <c r="K32" s="48">
        <v>213226</v>
      </c>
      <c r="L32" s="47"/>
      <c r="M32" s="48"/>
      <c r="N32" s="47"/>
      <c r="O32" s="48"/>
      <c r="P32" s="47">
        <f t="shared" si="5"/>
        <v>513000</v>
      </c>
      <c r="Q32" s="48">
        <f t="shared" si="6"/>
        <v>304367</v>
      </c>
      <c r="R32" s="24">
        <f t="shared" si="7"/>
        <v>11.111111111111111</v>
      </c>
      <c r="S32" s="25">
        <f t="shared" si="8"/>
        <v>133.95178898629595</v>
      </c>
      <c r="T32" s="24">
        <f t="shared" si="9"/>
        <v>54</v>
      </c>
      <c r="U32" s="26">
        <f t="shared" si="10"/>
        <v>32.038631578947367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2200000</v>
      </c>
      <c r="C42" s="52">
        <f t="shared" si="13"/>
        <v>0</v>
      </c>
      <c r="D42" s="52">
        <f t="shared" si="13"/>
        <v>0</v>
      </c>
      <c r="E42" s="52">
        <f t="shared" si="13"/>
        <v>2200000</v>
      </c>
      <c r="F42" s="53">
        <f t="shared" si="13"/>
        <v>2200000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2200000</v>
      </c>
      <c r="C53" s="43">
        <f t="shared" si="24"/>
        <v>0</v>
      </c>
      <c r="D53" s="43">
        <f t="shared" si="24"/>
        <v>0</v>
      </c>
      <c r="E53" s="43">
        <f t="shared" si="24"/>
        <v>2200000</v>
      </c>
      <c r="F53" s="44">
        <f t="shared" si="24"/>
        <v>2200000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2200000</v>
      </c>
      <c r="C56" s="46"/>
      <c r="D56" s="46"/>
      <c r="E56" s="46">
        <f t="shared" si="21"/>
        <v>2200000</v>
      </c>
      <c r="F56" s="47">
        <v>2200000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8082000</v>
      </c>
      <c r="C58" s="43">
        <f t="shared" si="26"/>
        <v>0</v>
      </c>
      <c r="D58" s="43">
        <f t="shared" si="26"/>
        <v>0</v>
      </c>
      <c r="E58" s="43">
        <f t="shared" si="26"/>
        <v>8082000</v>
      </c>
      <c r="F58" s="44">
        <f t="shared" si="26"/>
        <v>8082000</v>
      </c>
      <c r="G58" s="45">
        <f t="shared" si="26"/>
        <v>4627000</v>
      </c>
      <c r="H58" s="44">
        <f t="shared" si="26"/>
        <v>885000</v>
      </c>
      <c r="I58" s="45">
        <f t="shared" si="26"/>
        <v>938701</v>
      </c>
      <c r="J58" s="44">
        <f t="shared" si="26"/>
        <v>2326000</v>
      </c>
      <c r="K58" s="45">
        <f t="shared" si="26"/>
        <v>1266891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3211000</v>
      </c>
      <c r="Q58" s="45">
        <f t="shared" si="26"/>
        <v>2205592</v>
      </c>
      <c r="R58" s="20">
        <f t="shared" si="14"/>
        <v>162.82485875706215</v>
      </c>
      <c r="S58" s="21">
        <f t="shared" si="15"/>
        <v>34.962144495425065</v>
      </c>
      <c r="T58" s="20">
        <f t="shared" si="16"/>
        <v>39.730264785944073</v>
      </c>
      <c r="U58" s="22">
        <f t="shared" si="17"/>
        <v>27.290175699084386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8082000</v>
      </c>
      <c r="C62" s="55">
        <f t="shared" si="30"/>
        <v>0</v>
      </c>
      <c r="D62" s="55">
        <f t="shared" si="30"/>
        <v>0</v>
      </c>
      <c r="E62" s="55">
        <f t="shared" si="30"/>
        <v>8082000</v>
      </c>
      <c r="F62" s="56">
        <f t="shared" si="30"/>
        <v>8082000</v>
      </c>
      <c r="G62" s="57">
        <f t="shared" si="30"/>
        <v>4627000</v>
      </c>
      <c r="H62" s="56">
        <f t="shared" si="30"/>
        <v>885000</v>
      </c>
      <c r="I62" s="57">
        <f t="shared" si="30"/>
        <v>938701</v>
      </c>
      <c r="J62" s="56">
        <f t="shared" si="30"/>
        <v>2326000</v>
      </c>
      <c r="K62" s="57">
        <f t="shared" si="30"/>
        <v>1266891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3211000</v>
      </c>
      <c r="Q62" s="57">
        <f t="shared" si="30"/>
        <v>2205592</v>
      </c>
      <c r="R62" s="38">
        <f t="shared" si="14"/>
        <v>162.82485875706215</v>
      </c>
      <c r="S62" s="39">
        <f t="shared" si="15"/>
        <v>34.962144495425065</v>
      </c>
      <c r="T62" s="38">
        <f t="shared" si="16"/>
        <v>39.730264785944073</v>
      </c>
      <c r="U62" s="39">
        <f t="shared" si="17"/>
        <v>27.290175699084386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5278000</v>
      </c>
      <c r="C8" s="40">
        <f t="shared" si="0"/>
        <v>0</v>
      </c>
      <c r="D8" s="40">
        <f t="shared" si="0"/>
        <v>0</v>
      </c>
      <c r="E8" s="40">
        <f t="shared" si="0"/>
        <v>5278000</v>
      </c>
      <c r="F8" s="41">
        <f t="shared" si="0"/>
        <v>5278000</v>
      </c>
      <c r="G8" s="42">
        <f t="shared" si="0"/>
        <v>4054000</v>
      </c>
      <c r="H8" s="41">
        <f t="shared" si="0"/>
        <v>455000</v>
      </c>
      <c r="I8" s="42">
        <f t="shared" si="0"/>
        <v>138155</v>
      </c>
      <c r="J8" s="41">
        <f t="shared" si="0"/>
        <v>340000</v>
      </c>
      <c r="K8" s="42">
        <f t="shared" si="0"/>
        <v>2104635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795000</v>
      </c>
      <c r="Q8" s="42">
        <f t="shared" si="0"/>
        <v>2242790</v>
      </c>
      <c r="R8" s="16">
        <f>IF(($H8       =0),0,((($J8       -$H8       )/$H8       )*100))</f>
        <v>-25.274725274725274</v>
      </c>
      <c r="S8" s="17">
        <f>IF(($I8       =0),0,((($K8       -$I8       )/$I8       )*100))</f>
        <v>1423.3867757229198</v>
      </c>
      <c r="T8" s="16">
        <f>IF(($E8       =0),0,(($P8       /$E8       )*100))</f>
        <v>15.062523683213339</v>
      </c>
      <c r="U8" s="18">
        <f>IF(($E8       =0),0,(($Q8       /$E8       )*100))</f>
        <v>42.493179234558539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3079000</v>
      </c>
      <c r="C9" s="43">
        <f t="shared" si="2"/>
        <v>0</v>
      </c>
      <c r="D9" s="43">
        <f t="shared" si="2"/>
        <v>0</v>
      </c>
      <c r="E9" s="43">
        <f t="shared" si="2"/>
        <v>3079000</v>
      </c>
      <c r="F9" s="44">
        <f t="shared" si="2"/>
        <v>3079000</v>
      </c>
      <c r="G9" s="45">
        <f t="shared" si="2"/>
        <v>2155000</v>
      </c>
      <c r="H9" s="44">
        <f t="shared" si="2"/>
        <v>0</v>
      </c>
      <c r="I9" s="45">
        <f t="shared" si="2"/>
        <v>11460</v>
      </c>
      <c r="J9" s="44">
        <f t="shared" si="2"/>
        <v>28000</v>
      </c>
      <c r="K9" s="45">
        <f t="shared" si="2"/>
        <v>1247584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28000</v>
      </c>
      <c r="Q9" s="45">
        <f t="shared" si="2"/>
        <v>1259044</v>
      </c>
      <c r="R9" s="20">
        <f>IF(($H9       =0),0,((($J9       -$H9       )/$H9       )*100))</f>
        <v>0</v>
      </c>
      <c r="S9" s="21">
        <f>IF(($I9       =0),0,((($K9       -$I9       )/$I9       )*100))</f>
        <v>10786.422338568937</v>
      </c>
      <c r="T9" s="20">
        <f>IF(($E9       =0),0,(($P9       /$E9       )*100))</f>
        <v>0.90938616433907105</v>
      </c>
      <c r="U9" s="22">
        <f>IF(($E9       =0),0,(($Q9       /$E9       )*100))</f>
        <v>40.89132835336148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3079000</v>
      </c>
      <c r="C16" s="46"/>
      <c r="D16" s="46"/>
      <c r="E16" s="46">
        <f t="shared" si="4"/>
        <v>3079000</v>
      </c>
      <c r="F16" s="47">
        <v>3079000</v>
      </c>
      <c r="G16" s="48">
        <v>2155000</v>
      </c>
      <c r="H16" s="47"/>
      <c r="I16" s="48">
        <v>11460</v>
      </c>
      <c r="J16" s="47">
        <v>28000</v>
      </c>
      <c r="K16" s="48">
        <v>1247584</v>
      </c>
      <c r="L16" s="47"/>
      <c r="M16" s="48"/>
      <c r="N16" s="47"/>
      <c r="O16" s="48"/>
      <c r="P16" s="47">
        <f t="shared" si="5"/>
        <v>28000</v>
      </c>
      <c r="Q16" s="48">
        <f t="shared" si="6"/>
        <v>1259044</v>
      </c>
      <c r="R16" s="24">
        <f t="shared" si="7"/>
        <v>0</v>
      </c>
      <c r="S16" s="25">
        <f t="shared" si="8"/>
        <v>10786.422338568937</v>
      </c>
      <c r="T16" s="24">
        <f t="shared" si="9"/>
        <v>0.90938616433907105</v>
      </c>
      <c r="U16" s="26">
        <f t="shared" si="10"/>
        <v>40.89132835336148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2199000</v>
      </c>
      <c r="C27" s="43">
        <f t="shared" si="11"/>
        <v>0</v>
      </c>
      <c r="D27" s="43">
        <f t="shared" si="11"/>
        <v>0</v>
      </c>
      <c r="E27" s="43">
        <f t="shared" si="11"/>
        <v>2199000</v>
      </c>
      <c r="F27" s="44">
        <f t="shared" si="11"/>
        <v>2199000</v>
      </c>
      <c r="G27" s="45">
        <f t="shared" si="11"/>
        <v>1899000</v>
      </c>
      <c r="H27" s="44">
        <f t="shared" si="11"/>
        <v>455000</v>
      </c>
      <c r="I27" s="45">
        <f t="shared" si="11"/>
        <v>126695</v>
      </c>
      <c r="J27" s="44">
        <f t="shared" si="11"/>
        <v>312000</v>
      </c>
      <c r="K27" s="45">
        <f t="shared" si="11"/>
        <v>857051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767000</v>
      </c>
      <c r="Q27" s="45">
        <f t="shared" si="11"/>
        <v>983746</v>
      </c>
      <c r="R27" s="20">
        <f t="shared" si="7"/>
        <v>-31.428571428571427</v>
      </c>
      <c r="S27" s="21">
        <f t="shared" si="8"/>
        <v>576.46789533920048</v>
      </c>
      <c r="T27" s="20">
        <f t="shared" si="9"/>
        <v>34.879490677580719</v>
      </c>
      <c r="U27" s="22">
        <f t="shared" si="10"/>
        <v>44.736061846293765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1200000</v>
      </c>
      <c r="C30" s="46"/>
      <c r="D30" s="46"/>
      <c r="E30" s="46">
        <f t="shared" si="4"/>
        <v>1200000</v>
      </c>
      <c r="F30" s="47">
        <v>1200000</v>
      </c>
      <c r="G30" s="48">
        <v>1200000</v>
      </c>
      <c r="H30" s="47">
        <v>67000</v>
      </c>
      <c r="I30" s="48">
        <v>21080</v>
      </c>
      <c r="J30" s="47">
        <v>75000</v>
      </c>
      <c r="K30" s="48">
        <v>72078</v>
      </c>
      <c r="L30" s="47"/>
      <c r="M30" s="48"/>
      <c r="N30" s="47"/>
      <c r="O30" s="48"/>
      <c r="P30" s="47">
        <f t="shared" si="5"/>
        <v>142000</v>
      </c>
      <c r="Q30" s="48">
        <f t="shared" si="6"/>
        <v>93158</v>
      </c>
      <c r="R30" s="24">
        <f t="shared" si="7"/>
        <v>11.940298507462686</v>
      </c>
      <c r="S30" s="25">
        <f t="shared" si="8"/>
        <v>241.9259962049336</v>
      </c>
      <c r="T30" s="24">
        <f t="shared" si="9"/>
        <v>11.833333333333334</v>
      </c>
      <c r="U30" s="26">
        <f t="shared" si="10"/>
        <v>7.7631666666666668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999000</v>
      </c>
      <c r="C32" s="46"/>
      <c r="D32" s="46"/>
      <c r="E32" s="46">
        <f t="shared" si="4"/>
        <v>999000</v>
      </c>
      <c r="F32" s="47">
        <v>999000</v>
      </c>
      <c r="G32" s="48">
        <v>699000</v>
      </c>
      <c r="H32" s="47">
        <v>388000</v>
      </c>
      <c r="I32" s="48">
        <v>105615</v>
      </c>
      <c r="J32" s="47">
        <v>237000</v>
      </c>
      <c r="K32" s="48">
        <v>784973</v>
      </c>
      <c r="L32" s="47"/>
      <c r="M32" s="48"/>
      <c r="N32" s="47"/>
      <c r="O32" s="48"/>
      <c r="P32" s="47">
        <f t="shared" si="5"/>
        <v>625000</v>
      </c>
      <c r="Q32" s="48">
        <f t="shared" si="6"/>
        <v>890588</v>
      </c>
      <c r="R32" s="24">
        <f t="shared" si="7"/>
        <v>-38.917525773195877</v>
      </c>
      <c r="S32" s="25">
        <f t="shared" si="8"/>
        <v>643.24007006580496</v>
      </c>
      <c r="T32" s="24">
        <f t="shared" si="9"/>
        <v>62.562562562562562</v>
      </c>
      <c r="U32" s="26">
        <f t="shared" si="10"/>
        <v>89.147947947947941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4743000</v>
      </c>
      <c r="C42" s="52">
        <f t="shared" si="13"/>
        <v>0</v>
      </c>
      <c r="D42" s="52">
        <f t="shared" si="13"/>
        <v>0</v>
      </c>
      <c r="E42" s="52">
        <f t="shared" si="13"/>
        <v>4743000</v>
      </c>
      <c r="F42" s="53">
        <f t="shared" si="13"/>
        <v>4743000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4743000</v>
      </c>
      <c r="C53" s="43">
        <f t="shared" si="24"/>
        <v>0</v>
      </c>
      <c r="D53" s="43">
        <f t="shared" si="24"/>
        <v>0</v>
      </c>
      <c r="E53" s="43">
        <f t="shared" si="24"/>
        <v>4743000</v>
      </c>
      <c r="F53" s="44">
        <f t="shared" si="24"/>
        <v>4743000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4743000</v>
      </c>
      <c r="C56" s="46"/>
      <c r="D56" s="46"/>
      <c r="E56" s="46">
        <f t="shared" si="21"/>
        <v>4743000</v>
      </c>
      <c r="F56" s="47">
        <v>4743000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10021000</v>
      </c>
      <c r="C58" s="43">
        <f t="shared" si="26"/>
        <v>0</v>
      </c>
      <c r="D58" s="43">
        <f t="shared" si="26"/>
        <v>0</v>
      </c>
      <c r="E58" s="43">
        <f t="shared" si="26"/>
        <v>10021000</v>
      </c>
      <c r="F58" s="44">
        <f t="shared" si="26"/>
        <v>10021000</v>
      </c>
      <c r="G58" s="45">
        <f t="shared" si="26"/>
        <v>4054000</v>
      </c>
      <c r="H58" s="44">
        <f t="shared" si="26"/>
        <v>455000</v>
      </c>
      <c r="I58" s="45">
        <f t="shared" si="26"/>
        <v>138155</v>
      </c>
      <c r="J58" s="44">
        <f t="shared" si="26"/>
        <v>340000</v>
      </c>
      <c r="K58" s="45">
        <f t="shared" si="26"/>
        <v>2104635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795000</v>
      </c>
      <c r="Q58" s="45">
        <f t="shared" si="26"/>
        <v>2242790</v>
      </c>
      <c r="R58" s="20">
        <f t="shared" si="14"/>
        <v>-25.274725274725274</v>
      </c>
      <c r="S58" s="21">
        <f t="shared" si="15"/>
        <v>1423.3867757229198</v>
      </c>
      <c r="T58" s="20">
        <f t="shared" si="16"/>
        <v>7.9333399860293374</v>
      </c>
      <c r="U58" s="22">
        <f t="shared" si="17"/>
        <v>22.380900109769485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10021000</v>
      </c>
      <c r="C62" s="55">
        <f t="shared" si="30"/>
        <v>0</v>
      </c>
      <c r="D62" s="55">
        <f t="shared" si="30"/>
        <v>0</v>
      </c>
      <c r="E62" s="55">
        <f t="shared" si="30"/>
        <v>10021000</v>
      </c>
      <c r="F62" s="56">
        <f t="shared" si="30"/>
        <v>10021000</v>
      </c>
      <c r="G62" s="57">
        <f t="shared" si="30"/>
        <v>4054000</v>
      </c>
      <c r="H62" s="56">
        <f t="shared" si="30"/>
        <v>455000</v>
      </c>
      <c r="I62" s="57">
        <f t="shared" si="30"/>
        <v>138155</v>
      </c>
      <c r="J62" s="56">
        <f t="shared" si="30"/>
        <v>340000</v>
      </c>
      <c r="K62" s="57">
        <f t="shared" si="30"/>
        <v>2104635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795000</v>
      </c>
      <c r="Q62" s="57">
        <f t="shared" si="30"/>
        <v>2242790</v>
      </c>
      <c r="R62" s="38">
        <f t="shared" si="14"/>
        <v>-25.274725274725274</v>
      </c>
      <c r="S62" s="39">
        <f t="shared" si="15"/>
        <v>1423.3867757229198</v>
      </c>
      <c r="T62" s="38">
        <f t="shared" si="16"/>
        <v>7.9333399860293374</v>
      </c>
      <c r="U62" s="39">
        <f t="shared" si="17"/>
        <v>22.380900109769485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4666000</v>
      </c>
      <c r="C8" s="40">
        <f t="shared" si="0"/>
        <v>0</v>
      </c>
      <c r="D8" s="40">
        <f t="shared" si="0"/>
        <v>0</v>
      </c>
      <c r="E8" s="40">
        <f t="shared" si="0"/>
        <v>4666000</v>
      </c>
      <c r="F8" s="41">
        <f t="shared" si="0"/>
        <v>4666000</v>
      </c>
      <c r="G8" s="42">
        <f t="shared" si="0"/>
        <v>3516000</v>
      </c>
      <c r="H8" s="41">
        <f t="shared" si="0"/>
        <v>148000</v>
      </c>
      <c r="I8" s="42">
        <f t="shared" si="0"/>
        <v>310571</v>
      </c>
      <c r="J8" s="41">
        <f t="shared" si="0"/>
        <v>1365000</v>
      </c>
      <c r="K8" s="42">
        <f t="shared" si="0"/>
        <v>937422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1513000</v>
      </c>
      <c r="Q8" s="42">
        <f t="shared" si="0"/>
        <v>1247993</v>
      </c>
      <c r="R8" s="16">
        <f>IF(($H8       =0),0,((($J8       -$H8       )/$H8       )*100))</f>
        <v>822.2972972972974</v>
      </c>
      <c r="S8" s="17">
        <f>IF(($I8       =0),0,((($K8       -$I8       )/$I8       )*100))</f>
        <v>201.83822700767297</v>
      </c>
      <c r="T8" s="16">
        <f>IF(($E8       =0),0,(($P8       /$E8       )*100))</f>
        <v>32.426060865837975</v>
      </c>
      <c r="U8" s="18">
        <f>IF(($E8       =0),0,(($Q8       /$E8       )*100))</f>
        <v>26.746528075439347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2707000</v>
      </c>
      <c r="C9" s="43">
        <f t="shared" si="2"/>
        <v>0</v>
      </c>
      <c r="D9" s="43">
        <f t="shared" si="2"/>
        <v>0</v>
      </c>
      <c r="E9" s="43">
        <f t="shared" si="2"/>
        <v>2707000</v>
      </c>
      <c r="F9" s="44">
        <f t="shared" si="2"/>
        <v>2707000</v>
      </c>
      <c r="G9" s="45">
        <f t="shared" si="2"/>
        <v>1845000</v>
      </c>
      <c r="H9" s="44">
        <f t="shared" si="2"/>
        <v>10000</v>
      </c>
      <c r="I9" s="45">
        <f t="shared" si="2"/>
        <v>189502</v>
      </c>
      <c r="J9" s="44">
        <f t="shared" si="2"/>
        <v>855000</v>
      </c>
      <c r="K9" s="45">
        <f t="shared" si="2"/>
        <v>558302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865000</v>
      </c>
      <c r="Q9" s="45">
        <f t="shared" si="2"/>
        <v>747804</v>
      </c>
      <c r="R9" s="20">
        <f>IF(($H9       =0),0,((($J9       -$H9       )/$H9       )*100))</f>
        <v>8450</v>
      </c>
      <c r="S9" s="21">
        <f>IF(($I9       =0),0,((($K9       -$I9       )/$I9       )*100))</f>
        <v>194.61536026005001</v>
      </c>
      <c r="T9" s="20">
        <f>IF(($E9       =0),0,(($P9       /$E9       )*100))</f>
        <v>31.954192833394902</v>
      </c>
      <c r="U9" s="22">
        <f>IF(($E9       =0),0,(($Q9       /$E9       )*100))</f>
        <v>27.624824528998893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2707000</v>
      </c>
      <c r="C16" s="46"/>
      <c r="D16" s="46"/>
      <c r="E16" s="46">
        <f t="shared" si="4"/>
        <v>2707000</v>
      </c>
      <c r="F16" s="47">
        <v>2707000</v>
      </c>
      <c r="G16" s="48">
        <v>1845000</v>
      </c>
      <c r="H16" s="47">
        <v>10000</v>
      </c>
      <c r="I16" s="48">
        <v>189502</v>
      </c>
      <c r="J16" s="47">
        <v>855000</v>
      </c>
      <c r="K16" s="48">
        <v>558302</v>
      </c>
      <c r="L16" s="47"/>
      <c r="M16" s="48"/>
      <c r="N16" s="47"/>
      <c r="O16" s="48"/>
      <c r="P16" s="47">
        <f t="shared" si="5"/>
        <v>865000</v>
      </c>
      <c r="Q16" s="48">
        <f t="shared" si="6"/>
        <v>747804</v>
      </c>
      <c r="R16" s="24">
        <f t="shared" si="7"/>
        <v>8450</v>
      </c>
      <c r="S16" s="25">
        <f t="shared" si="8"/>
        <v>194.61536026005001</v>
      </c>
      <c r="T16" s="24">
        <f t="shared" si="9"/>
        <v>31.954192833394902</v>
      </c>
      <c r="U16" s="26">
        <f t="shared" si="10"/>
        <v>27.624824528998893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1959000</v>
      </c>
      <c r="C27" s="43">
        <f t="shared" si="11"/>
        <v>0</v>
      </c>
      <c r="D27" s="43">
        <f t="shared" si="11"/>
        <v>0</v>
      </c>
      <c r="E27" s="43">
        <f t="shared" si="11"/>
        <v>1959000</v>
      </c>
      <c r="F27" s="44">
        <f t="shared" si="11"/>
        <v>1959000</v>
      </c>
      <c r="G27" s="45">
        <f t="shared" si="11"/>
        <v>1671000</v>
      </c>
      <c r="H27" s="44">
        <f t="shared" si="11"/>
        <v>138000</v>
      </c>
      <c r="I27" s="45">
        <f t="shared" si="11"/>
        <v>121069</v>
      </c>
      <c r="J27" s="44">
        <f t="shared" si="11"/>
        <v>510000</v>
      </c>
      <c r="K27" s="45">
        <f t="shared" si="11"/>
        <v>379120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648000</v>
      </c>
      <c r="Q27" s="45">
        <f t="shared" si="11"/>
        <v>500189</v>
      </c>
      <c r="R27" s="20">
        <f t="shared" si="7"/>
        <v>269.56521739130437</v>
      </c>
      <c r="S27" s="21">
        <f t="shared" si="8"/>
        <v>213.14374447629038</v>
      </c>
      <c r="T27" s="20">
        <f t="shared" si="9"/>
        <v>33.078101071975496</v>
      </c>
      <c r="U27" s="22">
        <f t="shared" si="10"/>
        <v>25.53287391526289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121069</v>
      </c>
      <c r="J30" s="47">
        <v>190000</v>
      </c>
      <c r="K30" s="48">
        <v>104669</v>
      </c>
      <c r="L30" s="47"/>
      <c r="M30" s="48"/>
      <c r="N30" s="47"/>
      <c r="O30" s="48"/>
      <c r="P30" s="47">
        <f t="shared" si="5"/>
        <v>190000</v>
      </c>
      <c r="Q30" s="48">
        <f t="shared" si="6"/>
        <v>225738</v>
      </c>
      <c r="R30" s="24">
        <f t="shared" si="7"/>
        <v>0</v>
      </c>
      <c r="S30" s="25">
        <f t="shared" si="8"/>
        <v>-13.545994432926678</v>
      </c>
      <c r="T30" s="24">
        <f t="shared" si="9"/>
        <v>19</v>
      </c>
      <c r="U30" s="26">
        <f t="shared" si="10"/>
        <v>22.573799999999999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959000</v>
      </c>
      <c r="C32" s="46"/>
      <c r="D32" s="46"/>
      <c r="E32" s="46">
        <f t="shared" si="4"/>
        <v>959000</v>
      </c>
      <c r="F32" s="47">
        <v>959000</v>
      </c>
      <c r="G32" s="48">
        <v>671000</v>
      </c>
      <c r="H32" s="47">
        <v>138000</v>
      </c>
      <c r="I32" s="48"/>
      <c r="J32" s="47">
        <v>320000</v>
      </c>
      <c r="K32" s="48">
        <v>274451</v>
      </c>
      <c r="L32" s="47"/>
      <c r="M32" s="48"/>
      <c r="N32" s="47"/>
      <c r="O32" s="48"/>
      <c r="P32" s="47">
        <f t="shared" si="5"/>
        <v>458000</v>
      </c>
      <c r="Q32" s="48">
        <f t="shared" si="6"/>
        <v>274451</v>
      </c>
      <c r="R32" s="24">
        <f t="shared" si="7"/>
        <v>131.8840579710145</v>
      </c>
      <c r="S32" s="25">
        <f t="shared" si="8"/>
        <v>0</v>
      </c>
      <c r="T32" s="24">
        <f t="shared" si="9"/>
        <v>47.75808133472367</v>
      </c>
      <c r="U32" s="26">
        <f t="shared" si="10"/>
        <v>28.618456725755998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3200000</v>
      </c>
      <c r="C42" s="52">
        <f t="shared" si="13"/>
        <v>0</v>
      </c>
      <c r="D42" s="52">
        <f t="shared" si="13"/>
        <v>0</v>
      </c>
      <c r="E42" s="52">
        <f t="shared" si="13"/>
        <v>3200000</v>
      </c>
      <c r="F42" s="53">
        <f t="shared" si="13"/>
        <v>3200000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3200000</v>
      </c>
      <c r="C53" s="43">
        <f t="shared" si="24"/>
        <v>0</v>
      </c>
      <c r="D53" s="43">
        <f t="shared" si="24"/>
        <v>0</v>
      </c>
      <c r="E53" s="43">
        <f t="shared" si="24"/>
        <v>3200000</v>
      </c>
      <c r="F53" s="44">
        <f t="shared" si="24"/>
        <v>3200000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3200000</v>
      </c>
      <c r="C56" s="46"/>
      <c r="D56" s="46"/>
      <c r="E56" s="46">
        <f t="shared" si="21"/>
        <v>3200000</v>
      </c>
      <c r="F56" s="47">
        <v>3200000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7866000</v>
      </c>
      <c r="C58" s="43">
        <f t="shared" si="26"/>
        <v>0</v>
      </c>
      <c r="D58" s="43">
        <f t="shared" si="26"/>
        <v>0</v>
      </c>
      <c r="E58" s="43">
        <f t="shared" si="26"/>
        <v>7866000</v>
      </c>
      <c r="F58" s="44">
        <f t="shared" si="26"/>
        <v>7866000</v>
      </c>
      <c r="G58" s="45">
        <f t="shared" si="26"/>
        <v>3516000</v>
      </c>
      <c r="H58" s="44">
        <f t="shared" si="26"/>
        <v>148000</v>
      </c>
      <c r="I58" s="45">
        <f t="shared" si="26"/>
        <v>310571</v>
      </c>
      <c r="J58" s="44">
        <f t="shared" si="26"/>
        <v>1365000</v>
      </c>
      <c r="K58" s="45">
        <f t="shared" si="26"/>
        <v>937422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1513000</v>
      </c>
      <c r="Q58" s="45">
        <f t="shared" si="26"/>
        <v>1247993</v>
      </c>
      <c r="R58" s="20">
        <f t="shared" si="14"/>
        <v>822.2972972972974</v>
      </c>
      <c r="S58" s="21">
        <f t="shared" si="15"/>
        <v>201.83822700767297</v>
      </c>
      <c r="T58" s="20">
        <f t="shared" si="16"/>
        <v>19.234680905161454</v>
      </c>
      <c r="U58" s="22">
        <f t="shared" si="17"/>
        <v>15.865662344266463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7866000</v>
      </c>
      <c r="C62" s="55">
        <f t="shared" si="30"/>
        <v>0</v>
      </c>
      <c r="D62" s="55">
        <f t="shared" si="30"/>
        <v>0</v>
      </c>
      <c r="E62" s="55">
        <f t="shared" si="30"/>
        <v>7866000</v>
      </c>
      <c r="F62" s="56">
        <f t="shared" si="30"/>
        <v>7866000</v>
      </c>
      <c r="G62" s="57">
        <f t="shared" si="30"/>
        <v>3516000</v>
      </c>
      <c r="H62" s="56">
        <f t="shared" si="30"/>
        <v>148000</v>
      </c>
      <c r="I62" s="57">
        <f t="shared" si="30"/>
        <v>310571</v>
      </c>
      <c r="J62" s="56">
        <f t="shared" si="30"/>
        <v>1365000</v>
      </c>
      <c r="K62" s="57">
        <f t="shared" si="30"/>
        <v>937422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1513000</v>
      </c>
      <c r="Q62" s="57">
        <f t="shared" si="30"/>
        <v>1247993</v>
      </c>
      <c r="R62" s="38">
        <f t="shared" si="14"/>
        <v>822.2972972972974</v>
      </c>
      <c r="S62" s="39">
        <f t="shared" si="15"/>
        <v>201.83822700767297</v>
      </c>
      <c r="T62" s="38">
        <f t="shared" si="16"/>
        <v>19.234680905161454</v>
      </c>
      <c r="U62" s="39">
        <f t="shared" si="17"/>
        <v>15.865662344266463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51786000</v>
      </c>
      <c r="C8" s="40">
        <f t="shared" si="0"/>
        <v>0</v>
      </c>
      <c r="D8" s="40">
        <f t="shared" si="0"/>
        <v>0</v>
      </c>
      <c r="E8" s="40">
        <f t="shared" si="0"/>
        <v>51786000</v>
      </c>
      <c r="F8" s="41">
        <f t="shared" si="0"/>
        <v>51786000</v>
      </c>
      <c r="G8" s="42">
        <f t="shared" si="0"/>
        <v>38752000</v>
      </c>
      <c r="H8" s="41">
        <f t="shared" si="0"/>
        <v>6942000</v>
      </c>
      <c r="I8" s="42">
        <f t="shared" si="0"/>
        <v>5653098</v>
      </c>
      <c r="J8" s="41">
        <f t="shared" si="0"/>
        <v>24340000</v>
      </c>
      <c r="K8" s="42">
        <f t="shared" si="0"/>
        <v>12408214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31282000</v>
      </c>
      <c r="Q8" s="42">
        <f t="shared" si="0"/>
        <v>18061312</v>
      </c>
      <c r="R8" s="16">
        <f>IF(($H8       =0),0,((($J8       -$H8       )/$H8       )*100))</f>
        <v>250.61941803514839</v>
      </c>
      <c r="S8" s="17">
        <f>IF(($I8       =0),0,((($K8       -$I8       )/$I8       )*100))</f>
        <v>119.49405441051968</v>
      </c>
      <c r="T8" s="16">
        <f>IF(($E8       =0),0,(($P8       /$E8       )*100))</f>
        <v>60.406287413586682</v>
      </c>
      <c r="U8" s="18">
        <f>IF(($E8       =0),0,(($Q8       /$E8       )*100))</f>
        <v>34.876823852006332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43871000</v>
      </c>
      <c r="C9" s="43">
        <f t="shared" si="2"/>
        <v>0</v>
      </c>
      <c r="D9" s="43">
        <f t="shared" si="2"/>
        <v>0</v>
      </c>
      <c r="E9" s="43">
        <f t="shared" si="2"/>
        <v>43871000</v>
      </c>
      <c r="F9" s="44">
        <f t="shared" si="2"/>
        <v>43871000</v>
      </c>
      <c r="G9" s="45">
        <f t="shared" si="2"/>
        <v>31824000</v>
      </c>
      <c r="H9" s="44">
        <f t="shared" si="2"/>
        <v>4552000</v>
      </c>
      <c r="I9" s="45">
        <f t="shared" si="2"/>
        <v>3156504</v>
      </c>
      <c r="J9" s="44">
        <f t="shared" si="2"/>
        <v>19602000</v>
      </c>
      <c r="K9" s="45">
        <f t="shared" si="2"/>
        <v>8953871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24154000</v>
      </c>
      <c r="Q9" s="45">
        <f t="shared" si="2"/>
        <v>12110375</v>
      </c>
      <c r="R9" s="20">
        <f>IF(($H9       =0),0,((($J9       -$H9       )/$H9       )*100))</f>
        <v>330.62390158172235</v>
      </c>
      <c r="S9" s="21">
        <f>IF(($I9       =0),0,((($K9       -$I9       )/$I9       )*100))</f>
        <v>183.66417403557861</v>
      </c>
      <c r="T9" s="20">
        <f>IF(($E9       =0),0,(($P9       /$E9       )*100))</f>
        <v>55.056871281712297</v>
      </c>
      <c r="U9" s="22">
        <f>IF(($E9       =0),0,(($Q9       /$E9       )*100))</f>
        <v>27.604510952565477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23871000</v>
      </c>
      <c r="C10" s="46"/>
      <c r="D10" s="46"/>
      <c r="E10" s="46">
        <f t="shared" ref="E10:E41" si="4">$B10      +$C10      +$D10</f>
        <v>23871000</v>
      </c>
      <c r="F10" s="47">
        <v>23871000</v>
      </c>
      <c r="G10" s="48">
        <v>19824000</v>
      </c>
      <c r="H10" s="47">
        <v>2709000</v>
      </c>
      <c r="I10" s="48">
        <v>3156504</v>
      </c>
      <c r="J10" s="47">
        <v>9855000</v>
      </c>
      <c r="K10" s="48">
        <v>8953871</v>
      </c>
      <c r="L10" s="47"/>
      <c r="M10" s="48"/>
      <c r="N10" s="47"/>
      <c r="O10" s="48"/>
      <c r="P10" s="47">
        <f t="shared" ref="P10:P41" si="5">$H10      +$J10      +$L10      +$N10</f>
        <v>12564000</v>
      </c>
      <c r="Q10" s="48">
        <f t="shared" ref="Q10:Q41" si="6">$I10      +$K10      +$M10      +$O10</f>
        <v>12110375</v>
      </c>
      <c r="R10" s="24">
        <f t="shared" ref="R10:R41" si="7">IF(($H10      =0),0,((($J10      -$H10      )/$H10      )*100))</f>
        <v>263.78737541528238</v>
      </c>
      <c r="S10" s="25">
        <f t="shared" ref="S10:S41" si="8">IF(($I10      =0),0,((($K10      -$I10      )/$I10      )*100))</f>
        <v>183.66417403557861</v>
      </c>
      <c r="T10" s="24">
        <f t="shared" ref="T10:T41" si="9">IF(($E10      =0),0,(($P10      /$E10      )*100))</f>
        <v>52.632901847429935</v>
      </c>
      <c r="U10" s="26">
        <f t="shared" ref="U10:U41" si="10">IF(($E10      =0),0,(($Q10      /$E10      )*100))</f>
        <v>50.732583469481796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12000000</v>
      </c>
      <c r="H23" s="47">
        <v>1843000</v>
      </c>
      <c r="I23" s="48"/>
      <c r="J23" s="47">
        <v>9747000</v>
      </c>
      <c r="K23" s="48"/>
      <c r="L23" s="47"/>
      <c r="M23" s="48"/>
      <c r="N23" s="47"/>
      <c r="O23" s="48"/>
      <c r="P23" s="47">
        <f t="shared" si="5"/>
        <v>11590000</v>
      </c>
      <c r="Q23" s="48">
        <f t="shared" si="6"/>
        <v>0</v>
      </c>
      <c r="R23" s="24">
        <f t="shared" si="7"/>
        <v>428.86597938144331</v>
      </c>
      <c r="S23" s="25">
        <f t="shared" si="8"/>
        <v>0</v>
      </c>
      <c r="T23" s="24">
        <f t="shared" si="9"/>
        <v>57.95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7915000</v>
      </c>
      <c r="C27" s="43">
        <f t="shared" si="11"/>
        <v>0</v>
      </c>
      <c r="D27" s="43">
        <f t="shared" si="11"/>
        <v>0</v>
      </c>
      <c r="E27" s="43">
        <f t="shared" si="11"/>
        <v>7915000</v>
      </c>
      <c r="F27" s="44">
        <f t="shared" si="11"/>
        <v>7915000</v>
      </c>
      <c r="G27" s="45">
        <f t="shared" si="11"/>
        <v>6928000</v>
      </c>
      <c r="H27" s="44">
        <f t="shared" si="11"/>
        <v>2390000</v>
      </c>
      <c r="I27" s="45">
        <f t="shared" si="11"/>
        <v>2496594</v>
      </c>
      <c r="J27" s="44">
        <f t="shared" si="11"/>
        <v>4738000</v>
      </c>
      <c r="K27" s="45">
        <f t="shared" si="11"/>
        <v>3454343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7128000</v>
      </c>
      <c r="Q27" s="45">
        <f t="shared" si="11"/>
        <v>5950937</v>
      </c>
      <c r="R27" s="20">
        <f t="shared" si="7"/>
        <v>98.242677824267787</v>
      </c>
      <c r="S27" s="21">
        <f t="shared" si="8"/>
        <v>38.362224694924365</v>
      </c>
      <c r="T27" s="20">
        <f t="shared" si="9"/>
        <v>90.056854074542017</v>
      </c>
      <c r="U27" s="22">
        <f t="shared" si="10"/>
        <v>75.185559065066329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1105000</v>
      </c>
      <c r="I30" s="48">
        <v>1104896</v>
      </c>
      <c r="J30" s="47">
        <v>919000</v>
      </c>
      <c r="K30" s="48">
        <v>918979</v>
      </c>
      <c r="L30" s="47"/>
      <c r="M30" s="48"/>
      <c r="N30" s="47"/>
      <c r="O30" s="48"/>
      <c r="P30" s="47">
        <f t="shared" si="5"/>
        <v>2024000</v>
      </c>
      <c r="Q30" s="48">
        <f t="shared" si="6"/>
        <v>2023875</v>
      </c>
      <c r="R30" s="24">
        <f t="shared" si="7"/>
        <v>-16.832579185520363</v>
      </c>
      <c r="S30" s="25">
        <f t="shared" si="8"/>
        <v>-16.826651558155699</v>
      </c>
      <c r="T30" s="24">
        <f t="shared" si="9"/>
        <v>65.290322580645167</v>
      </c>
      <c r="U30" s="26">
        <f t="shared" si="10"/>
        <v>65.286290322580641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1315000</v>
      </c>
      <c r="C32" s="46"/>
      <c r="D32" s="46"/>
      <c r="E32" s="46">
        <f t="shared" si="4"/>
        <v>1315000</v>
      </c>
      <c r="F32" s="47">
        <v>1315000</v>
      </c>
      <c r="G32" s="48">
        <v>328000</v>
      </c>
      <c r="H32" s="47">
        <v>36000</v>
      </c>
      <c r="I32" s="48">
        <v>142057</v>
      </c>
      <c r="J32" s="47"/>
      <c r="K32" s="48">
        <v>285005</v>
      </c>
      <c r="L32" s="47"/>
      <c r="M32" s="48"/>
      <c r="N32" s="47"/>
      <c r="O32" s="48"/>
      <c r="P32" s="47">
        <f t="shared" si="5"/>
        <v>36000</v>
      </c>
      <c r="Q32" s="48">
        <f t="shared" si="6"/>
        <v>427062</v>
      </c>
      <c r="R32" s="24">
        <f t="shared" si="7"/>
        <v>-100</v>
      </c>
      <c r="S32" s="25">
        <f t="shared" si="8"/>
        <v>100.62721302012572</v>
      </c>
      <c r="T32" s="24">
        <f t="shared" si="9"/>
        <v>2.7376425855513311</v>
      </c>
      <c r="U32" s="26">
        <f t="shared" si="10"/>
        <v>32.476197718631177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>
        <v>1249000</v>
      </c>
      <c r="I36" s="48">
        <v>1249641</v>
      </c>
      <c r="J36" s="47">
        <v>3819000</v>
      </c>
      <c r="K36" s="48">
        <v>2250359</v>
      </c>
      <c r="L36" s="47"/>
      <c r="M36" s="48"/>
      <c r="N36" s="47"/>
      <c r="O36" s="48"/>
      <c r="P36" s="47">
        <f t="shared" si="5"/>
        <v>5068000</v>
      </c>
      <c r="Q36" s="48">
        <f t="shared" si="6"/>
        <v>3500000</v>
      </c>
      <c r="R36" s="24">
        <f t="shared" si="7"/>
        <v>205.76461168935148</v>
      </c>
      <c r="S36" s="25">
        <f t="shared" si="8"/>
        <v>80.08043910211012</v>
      </c>
      <c r="T36" s="24">
        <f t="shared" si="9"/>
        <v>144.79999999999998</v>
      </c>
      <c r="U36" s="26">
        <f t="shared" si="10"/>
        <v>100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51000000</v>
      </c>
      <c r="C42" s="52">
        <f t="shared" si="13"/>
        <v>0</v>
      </c>
      <c r="D42" s="52">
        <f t="shared" si="13"/>
        <v>0</v>
      </c>
      <c r="E42" s="52">
        <f t="shared" si="13"/>
        <v>51000000</v>
      </c>
      <c r="F42" s="53">
        <f t="shared" si="13"/>
        <v>51000000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51000000</v>
      </c>
      <c r="C43" s="43">
        <f t="shared" si="19"/>
        <v>0</v>
      </c>
      <c r="D43" s="43">
        <f t="shared" si="19"/>
        <v>0</v>
      </c>
      <c r="E43" s="43">
        <f t="shared" si="19"/>
        <v>51000000</v>
      </c>
      <c r="F43" s="44">
        <f t="shared" si="19"/>
        <v>51000000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51000000</v>
      </c>
      <c r="C44" s="49"/>
      <c r="D44" s="49"/>
      <c r="E44" s="49">
        <f t="shared" ref="E44:E61" si="21">$B44      +$C44      +$D44</f>
        <v>51000000</v>
      </c>
      <c r="F44" s="50">
        <v>51000000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102786000</v>
      </c>
      <c r="C58" s="43">
        <f t="shared" si="26"/>
        <v>0</v>
      </c>
      <c r="D58" s="43">
        <f t="shared" si="26"/>
        <v>0</v>
      </c>
      <c r="E58" s="43">
        <f t="shared" si="26"/>
        <v>102786000</v>
      </c>
      <c r="F58" s="44">
        <f t="shared" si="26"/>
        <v>102786000</v>
      </c>
      <c r="G58" s="45">
        <f t="shared" si="26"/>
        <v>38752000</v>
      </c>
      <c r="H58" s="44">
        <f t="shared" si="26"/>
        <v>6942000</v>
      </c>
      <c r="I58" s="45">
        <f t="shared" si="26"/>
        <v>5653098</v>
      </c>
      <c r="J58" s="44">
        <f t="shared" si="26"/>
        <v>24340000</v>
      </c>
      <c r="K58" s="45">
        <f t="shared" si="26"/>
        <v>12408214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31282000</v>
      </c>
      <c r="Q58" s="45">
        <f t="shared" si="26"/>
        <v>18061312</v>
      </c>
      <c r="R58" s="20">
        <f t="shared" si="14"/>
        <v>250.61941803514839</v>
      </c>
      <c r="S58" s="21">
        <f t="shared" si="15"/>
        <v>119.49405441051968</v>
      </c>
      <c r="T58" s="20">
        <f t="shared" si="16"/>
        <v>30.434105812075572</v>
      </c>
      <c r="U58" s="22">
        <f t="shared" si="17"/>
        <v>17.571762691417121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102786000</v>
      </c>
      <c r="C62" s="55">
        <f t="shared" si="30"/>
        <v>0</v>
      </c>
      <c r="D62" s="55">
        <f t="shared" si="30"/>
        <v>0</v>
      </c>
      <c r="E62" s="55">
        <f t="shared" si="30"/>
        <v>102786000</v>
      </c>
      <c r="F62" s="56">
        <f t="shared" si="30"/>
        <v>102786000</v>
      </c>
      <c r="G62" s="57">
        <f t="shared" si="30"/>
        <v>38752000</v>
      </c>
      <c r="H62" s="56">
        <f t="shared" si="30"/>
        <v>6942000</v>
      </c>
      <c r="I62" s="57">
        <f t="shared" si="30"/>
        <v>5653098</v>
      </c>
      <c r="J62" s="56">
        <f t="shared" si="30"/>
        <v>24340000</v>
      </c>
      <c r="K62" s="57">
        <f t="shared" si="30"/>
        <v>12408214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31282000</v>
      </c>
      <c r="Q62" s="57">
        <f t="shared" si="30"/>
        <v>18061312</v>
      </c>
      <c r="R62" s="38">
        <f t="shared" si="14"/>
        <v>250.61941803514839</v>
      </c>
      <c r="S62" s="39">
        <f t="shared" si="15"/>
        <v>119.49405441051968</v>
      </c>
      <c r="T62" s="38">
        <f t="shared" si="16"/>
        <v>30.434105812075572</v>
      </c>
      <c r="U62" s="39">
        <f t="shared" si="17"/>
        <v>17.571762691417121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45265000</v>
      </c>
      <c r="C8" s="40">
        <f t="shared" si="0"/>
        <v>0</v>
      </c>
      <c r="D8" s="40">
        <f t="shared" si="0"/>
        <v>0</v>
      </c>
      <c r="E8" s="40">
        <f t="shared" si="0"/>
        <v>45265000</v>
      </c>
      <c r="F8" s="41">
        <f t="shared" si="0"/>
        <v>45265000</v>
      </c>
      <c r="G8" s="42">
        <f t="shared" si="0"/>
        <v>28313000</v>
      </c>
      <c r="H8" s="41">
        <f t="shared" si="0"/>
        <v>5621000</v>
      </c>
      <c r="I8" s="42">
        <f t="shared" si="0"/>
        <v>5060553</v>
      </c>
      <c r="J8" s="41">
        <f t="shared" si="0"/>
        <v>17491000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23112000</v>
      </c>
      <c r="Q8" s="42">
        <f t="shared" si="0"/>
        <v>5060553</v>
      </c>
      <c r="R8" s="16">
        <f>IF(($H8       =0),0,((($J8       -$H8       )/$H8       )*100))</f>
        <v>211.17238925458102</v>
      </c>
      <c r="S8" s="17">
        <f>IF(($I8       =0),0,((($K8       -$I8       )/$I8       )*100))</f>
        <v>-100</v>
      </c>
      <c r="T8" s="16">
        <f>IF(($E8       =0),0,(($P8       /$E8       )*100))</f>
        <v>51.059317353363532</v>
      </c>
      <c r="U8" s="18">
        <f>IF(($E8       =0),0,(($Q8       /$E8       )*100))</f>
        <v>11.179836518281233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34472000</v>
      </c>
      <c r="C9" s="43">
        <f t="shared" si="2"/>
        <v>0</v>
      </c>
      <c r="D9" s="43">
        <f t="shared" si="2"/>
        <v>0</v>
      </c>
      <c r="E9" s="43">
        <f t="shared" si="2"/>
        <v>34472000</v>
      </c>
      <c r="F9" s="44">
        <f t="shared" si="2"/>
        <v>34472000</v>
      </c>
      <c r="G9" s="45">
        <f t="shared" si="2"/>
        <v>19378000</v>
      </c>
      <c r="H9" s="44">
        <f t="shared" si="2"/>
        <v>4418000</v>
      </c>
      <c r="I9" s="45">
        <f t="shared" si="2"/>
        <v>4322217</v>
      </c>
      <c r="J9" s="44">
        <f t="shared" si="2"/>
        <v>15142000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19560000</v>
      </c>
      <c r="Q9" s="45">
        <f t="shared" si="2"/>
        <v>4322217</v>
      </c>
      <c r="R9" s="20">
        <f>IF(($H9       =0),0,((($J9       -$H9       )/$H9       )*100))</f>
        <v>242.73426889995474</v>
      </c>
      <c r="S9" s="21">
        <f>IF(($I9       =0),0,((($K9       -$I9       )/$I9       )*100))</f>
        <v>-100</v>
      </c>
      <c r="T9" s="20">
        <f>IF(($E9       =0),0,(($P9       /$E9       )*100))</f>
        <v>56.741703411464371</v>
      </c>
      <c r="U9" s="22">
        <f>IF(($E9       =0),0,(($Q9       /$E9       )*100))</f>
        <v>12.538341262473892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24268000</v>
      </c>
      <c r="C10" s="46"/>
      <c r="D10" s="46"/>
      <c r="E10" s="46">
        <f t="shared" ref="E10:E41" si="4">$B10      +$C10      +$D10</f>
        <v>24268000</v>
      </c>
      <c r="F10" s="47">
        <v>24268000</v>
      </c>
      <c r="G10" s="48">
        <v>13278000</v>
      </c>
      <c r="H10" s="47">
        <v>1458000</v>
      </c>
      <c r="I10" s="48">
        <v>1362045</v>
      </c>
      <c r="J10" s="47">
        <v>12124000</v>
      </c>
      <c r="K10" s="48"/>
      <c r="L10" s="47"/>
      <c r="M10" s="48"/>
      <c r="N10" s="47"/>
      <c r="O10" s="48"/>
      <c r="P10" s="47">
        <f t="shared" ref="P10:P41" si="5">$H10      +$J10      +$L10      +$N10</f>
        <v>13582000</v>
      </c>
      <c r="Q10" s="48">
        <f t="shared" ref="Q10:Q41" si="6">$I10      +$K10      +$M10      +$O10</f>
        <v>1362045</v>
      </c>
      <c r="R10" s="24">
        <f t="shared" ref="R10:R41" si="7">IF(($H10      =0),0,((($J10      -$H10      )/$H10      )*100))</f>
        <v>731.55006858710556</v>
      </c>
      <c r="S10" s="25">
        <f t="shared" ref="S10:S41" si="8">IF(($I10      =0),0,((($K10      -$I10      )/$I10      )*100))</f>
        <v>-100</v>
      </c>
      <c r="T10" s="24">
        <f t="shared" ref="T10:T41" si="9">IF(($E10      =0),0,(($P10      /$E10      )*100))</f>
        <v>55.966705126091973</v>
      </c>
      <c r="U10" s="26">
        <f t="shared" ref="U10:U41" si="10">IF(($E10      =0),0,(($Q10      /$E10      )*100))</f>
        <v>5.61251442228449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204000</v>
      </c>
      <c r="C13" s="46"/>
      <c r="D13" s="46"/>
      <c r="E13" s="46">
        <f t="shared" si="4"/>
        <v>204000</v>
      </c>
      <c r="F13" s="47">
        <v>204000</v>
      </c>
      <c r="G13" s="48">
        <v>100000</v>
      </c>
      <c r="H13" s="47"/>
      <c r="I13" s="48"/>
      <c r="J13" s="47">
        <v>151000</v>
      </c>
      <c r="K13" s="48"/>
      <c r="L13" s="47"/>
      <c r="M13" s="48"/>
      <c r="N13" s="47"/>
      <c r="O13" s="48"/>
      <c r="P13" s="47">
        <f t="shared" si="5"/>
        <v>151000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74.019607843137265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6000000</v>
      </c>
      <c r="H23" s="47">
        <v>2960000</v>
      </c>
      <c r="I23" s="48">
        <v>2960172</v>
      </c>
      <c r="J23" s="47">
        <v>2867000</v>
      </c>
      <c r="K23" s="48"/>
      <c r="L23" s="47"/>
      <c r="M23" s="48"/>
      <c r="N23" s="47"/>
      <c r="O23" s="48"/>
      <c r="P23" s="47">
        <f t="shared" si="5"/>
        <v>5827000</v>
      </c>
      <c r="Q23" s="48">
        <f t="shared" si="6"/>
        <v>2960172</v>
      </c>
      <c r="R23" s="24">
        <f t="shared" si="7"/>
        <v>-3.1418918918918917</v>
      </c>
      <c r="S23" s="25">
        <f t="shared" si="8"/>
        <v>-100</v>
      </c>
      <c r="T23" s="24">
        <f t="shared" si="9"/>
        <v>58.269999999999996</v>
      </c>
      <c r="U23" s="26">
        <f t="shared" si="10"/>
        <v>29.601719999999997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10793000</v>
      </c>
      <c r="C27" s="43">
        <f t="shared" si="11"/>
        <v>0</v>
      </c>
      <c r="D27" s="43">
        <f t="shared" si="11"/>
        <v>0</v>
      </c>
      <c r="E27" s="43">
        <f t="shared" si="11"/>
        <v>10793000</v>
      </c>
      <c r="F27" s="44">
        <f t="shared" si="11"/>
        <v>10793000</v>
      </c>
      <c r="G27" s="45">
        <f t="shared" si="11"/>
        <v>8935000</v>
      </c>
      <c r="H27" s="44">
        <f t="shared" si="11"/>
        <v>1203000</v>
      </c>
      <c r="I27" s="45">
        <f t="shared" si="11"/>
        <v>738336</v>
      </c>
      <c r="J27" s="44">
        <f t="shared" si="11"/>
        <v>2349000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3552000</v>
      </c>
      <c r="Q27" s="45">
        <f t="shared" si="11"/>
        <v>738336</v>
      </c>
      <c r="R27" s="20">
        <f t="shared" si="7"/>
        <v>95.261845386533665</v>
      </c>
      <c r="S27" s="21">
        <f t="shared" si="8"/>
        <v>-100</v>
      </c>
      <c r="T27" s="20">
        <f t="shared" si="9"/>
        <v>32.910219586769202</v>
      </c>
      <c r="U27" s="22">
        <f t="shared" si="10"/>
        <v>6.8408783470768091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549000</v>
      </c>
      <c r="I30" s="48">
        <v>521631</v>
      </c>
      <c r="J30" s="47">
        <v>436000</v>
      </c>
      <c r="K30" s="48"/>
      <c r="L30" s="47"/>
      <c r="M30" s="48"/>
      <c r="N30" s="47"/>
      <c r="O30" s="48"/>
      <c r="P30" s="47">
        <f t="shared" si="5"/>
        <v>985000</v>
      </c>
      <c r="Q30" s="48">
        <f t="shared" si="6"/>
        <v>521631</v>
      </c>
      <c r="R30" s="24">
        <f t="shared" si="7"/>
        <v>-20.582877959927139</v>
      </c>
      <c r="S30" s="25">
        <f t="shared" si="8"/>
        <v>-100</v>
      </c>
      <c r="T30" s="24">
        <f t="shared" si="9"/>
        <v>40.204081632653057</v>
      </c>
      <c r="U30" s="26">
        <f t="shared" si="10"/>
        <v>21.291061224489795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1143000</v>
      </c>
      <c r="C32" s="46"/>
      <c r="D32" s="46"/>
      <c r="E32" s="46">
        <f t="shared" si="4"/>
        <v>1143000</v>
      </c>
      <c r="F32" s="47">
        <v>1143000</v>
      </c>
      <c r="G32" s="48">
        <v>285000</v>
      </c>
      <c r="H32" s="47">
        <v>127000</v>
      </c>
      <c r="I32" s="48">
        <v>216705</v>
      </c>
      <c r="J32" s="47"/>
      <c r="K32" s="48"/>
      <c r="L32" s="47"/>
      <c r="M32" s="48"/>
      <c r="N32" s="47"/>
      <c r="O32" s="48"/>
      <c r="P32" s="47">
        <f t="shared" si="5"/>
        <v>127000</v>
      </c>
      <c r="Q32" s="48">
        <f t="shared" si="6"/>
        <v>216705</v>
      </c>
      <c r="R32" s="24">
        <f t="shared" si="7"/>
        <v>-100</v>
      </c>
      <c r="S32" s="25">
        <f t="shared" si="8"/>
        <v>-100</v>
      </c>
      <c r="T32" s="24">
        <f t="shared" si="9"/>
        <v>11.111111111111111</v>
      </c>
      <c r="U32" s="26">
        <f t="shared" si="10"/>
        <v>18.959317585301839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3200000</v>
      </c>
      <c r="C36" s="46"/>
      <c r="D36" s="46"/>
      <c r="E36" s="46">
        <f t="shared" si="4"/>
        <v>3200000</v>
      </c>
      <c r="F36" s="47">
        <v>3200000</v>
      </c>
      <c r="G36" s="48">
        <v>3200000</v>
      </c>
      <c r="H36" s="47">
        <v>527000</v>
      </c>
      <c r="I36" s="48"/>
      <c r="J36" s="47">
        <v>1913000</v>
      </c>
      <c r="K36" s="48"/>
      <c r="L36" s="47"/>
      <c r="M36" s="48"/>
      <c r="N36" s="47"/>
      <c r="O36" s="48"/>
      <c r="P36" s="47">
        <f t="shared" si="5"/>
        <v>2440000</v>
      </c>
      <c r="Q36" s="48">
        <f t="shared" si="6"/>
        <v>0</v>
      </c>
      <c r="R36" s="24">
        <f t="shared" si="7"/>
        <v>262.99810246679317</v>
      </c>
      <c r="S36" s="25">
        <f t="shared" si="8"/>
        <v>0</v>
      </c>
      <c r="T36" s="24">
        <f t="shared" si="9"/>
        <v>76.25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45265000</v>
      </c>
      <c r="C58" s="43">
        <f t="shared" si="26"/>
        <v>0</v>
      </c>
      <c r="D58" s="43">
        <f t="shared" si="26"/>
        <v>0</v>
      </c>
      <c r="E58" s="43">
        <f t="shared" si="26"/>
        <v>45265000</v>
      </c>
      <c r="F58" s="44">
        <f t="shared" si="26"/>
        <v>45265000</v>
      </c>
      <c r="G58" s="45">
        <f t="shared" si="26"/>
        <v>28313000</v>
      </c>
      <c r="H58" s="44">
        <f t="shared" si="26"/>
        <v>5621000</v>
      </c>
      <c r="I58" s="45">
        <f t="shared" si="26"/>
        <v>5060553</v>
      </c>
      <c r="J58" s="44">
        <f t="shared" si="26"/>
        <v>17491000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23112000</v>
      </c>
      <c r="Q58" s="45">
        <f t="shared" si="26"/>
        <v>5060553</v>
      </c>
      <c r="R58" s="20">
        <f t="shared" si="14"/>
        <v>211.17238925458102</v>
      </c>
      <c r="S58" s="21">
        <f t="shared" si="15"/>
        <v>-100</v>
      </c>
      <c r="T58" s="20">
        <f t="shared" si="16"/>
        <v>51.059317353363532</v>
      </c>
      <c r="U58" s="22">
        <f t="shared" si="17"/>
        <v>11.179836518281233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45265000</v>
      </c>
      <c r="C62" s="55">
        <f t="shared" si="30"/>
        <v>0</v>
      </c>
      <c r="D62" s="55">
        <f t="shared" si="30"/>
        <v>0</v>
      </c>
      <c r="E62" s="55">
        <f t="shared" si="30"/>
        <v>45265000</v>
      </c>
      <c r="F62" s="56">
        <f t="shared" si="30"/>
        <v>45265000</v>
      </c>
      <c r="G62" s="57">
        <f t="shared" si="30"/>
        <v>28313000</v>
      </c>
      <c r="H62" s="56">
        <f t="shared" si="30"/>
        <v>5621000</v>
      </c>
      <c r="I62" s="57">
        <f t="shared" si="30"/>
        <v>5060553</v>
      </c>
      <c r="J62" s="56">
        <f t="shared" si="30"/>
        <v>17491000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23112000</v>
      </c>
      <c r="Q62" s="57">
        <f t="shared" si="30"/>
        <v>5060553</v>
      </c>
      <c r="R62" s="38">
        <f t="shared" si="14"/>
        <v>211.17238925458102</v>
      </c>
      <c r="S62" s="39">
        <f t="shared" si="15"/>
        <v>-100</v>
      </c>
      <c r="T62" s="38">
        <f t="shared" si="16"/>
        <v>51.059317353363532</v>
      </c>
      <c r="U62" s="39">
        <f t="shared" si="17"/>
        <v>11.179836518281233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5586000</v>
      </c>
      <c r="C8" s="40">
        <f t="shared" si="0"/>
        <v>0</v>
      </c>
      <c r="D8" s="40">
        <f t="shared" si="0"/>
        <v>0</v>
      </c>
      <c r="E8" s="40">
        <f t="shared" si="0"/>
        <v>5586000</v>
      </c>
      <c r="F8" s="41">
        <f t="shared" si="0"/>
        <v>5586000</v>
      </c>
      <c r="G8" s="42">
        <f t="shared" si="0"/>
        <v>4211000</v>
      </c>
      <c r="H8" s="41">
        <f t="shared" si="0"/>
        <v>967000</v>
      </c>
      <c r="I8" s="42">
        <f t="shared" si="0"/>
        <v>1124710</v>
      </c>
      <c r="J8" s="41">
        <f t="shared" si="0"/>
        <v>1158000</v>
      </c>
      <c r="K8" s="42">
        <f t="shared" si="0"/>
        <v>1078348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2125000</v>
      </c>
      <c r="Q8" s="42">
        <f t="shared" si="0"/>
        <v>2203058</v>
      </c>
      <c r="R8" s="16">
        <f>IF(($H8       =0),0,((($J8       -$H8       )/$H8       )*100))</f>
        <v>19.751809720785936</v>
      </c>
      <c r="S8" s="17">
        <f>IF(($I8       =0),0,((($K8       -$I8       )/$I8       )*100))</f>
        <v>-4.1221292599870187</v>
      </c>
      <c r="T8" s="16">
        <f>IF(($E8       =0),0,(($P8       /$E8       )*100))</f>
        <v>38.041532402434655</v>
      </c>
      <c r="U8" s="18">
        <f>IF(($E8       =0),0,(($Q8       /$E8       )*100))</f>
        <v>39.438918725384895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2405000</v>
      </c>
      <c r="C9" s="43">
        <f t="shared" si="2"/>
        <v>0</v>
      </c>
      <c r="D9" s="43">
        <f t="shared" si="2"/>
        <v>0</v>
      </c>
      <c r="E9" s="43">
        <f t="shared" si="2"/>
        <v>2405000</v>
      </c>
      <c r="F9" s="44">
        <f t="shared" si="2"/>
        <v>2405000</v>
      </c>
      <c r="G9" s="45">
        <f t="shared" si="2"/>
        <v>1684000</v>
      </c>
      <c r="H9" s="44">
        <f t="shared" si="2"/>
        <v>0</v>
      </c>
      <c r="I9" s="45">
        <f t="shared" si="2"/>
        <v>0</v>
      </c>
      <c r="J9" s="44">
        <f t="shared" si="2"/>
        <v>312000</v>
      </c>
      <c r="K9" s="45">
        <f t="shared" si="2"/>
        <v>231700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312000</v>
      </c>
      <c r="Q9" s="45">
        <f t="shared" si="2"/>
        <v>231700</v>
      </c>
      <c r="R9" s="20">
        <f>IF(($H9       =0),0,((($J9       -$H9       )/$H9       )*100))</f>
        <v>0</v>
      </c>
      <c r="S9" s="21">
        <f>IF(($I9       =0),0,((($K9       -$I9       )/$I9       )*100))</f>
        <v>0</v>
      </c>
      <c r="T9" s="20">
        <f>IF(($E9       =0),0,(($P9       /$E9       )*100))</f>
        <v>12.972972972972974</v>
      </c>
      <c r="U9" s="22">
        <f>IF(($E9       =0),0,(($Q9       /$E9       )*100))</f>
        <v>9.6340956340956332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2405000</v>
      </c>
      <c r="C16" s="46"/>
      <c r="D16" s="46"/>
      <c r="E16" s="46">
        <f t="shared" si="4"/>
        <v>2405000</v>
      </c>
      <c r="F16" s="47">
        <v>2405000</v>
      </c>
      <c r="G16" s="48">
        <v>1684000</v>
      </c>
      <c r="H16" s="47"/>
      <c r="I16" s="48"/>
      <c r="J16" s="47">
        <v>312000</v>
      </c>
      <c r="K16" s="48">
        <v>231700</v>
      </c>
      <c r="L16" s="47"/>
      <c r="M16" s="48"/>
      <c r="N16" s="47"/>
      <c r="O16" s="48"/>
      <c r="P16" s="47">
        <f t="shared" si="5"/>
        <v>312000</v>
      </c>
      <c r="Q16" s="48">
        <f t="shared" si="6"/>
        <v>231700</v>
      </c>
      <c r="R16" s="24">
        <f t="shared" si="7"/>
        <v>0</v>
      </c>
      <c r="S16" s="25">
        <f t="shared" si="8"/>
        <v>0</v>
      </c>
      <c r="T16" s="24">
        <f t="shared" si="9"/>
        <v>12.972972972972974</v>
      </c>
      <c r="U16" s="26">
        <f t="shared" si="10"/>
        <v>9.6340956340956332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3181000</v>
      </c>
      <c r="C27" s="43">
        <f t="shared" si="11"/>
        <v>0</v>
      </c>
      <c r="D27" s="43">
        <f t="shared" si="11"/>
        <v>0</v>
      </c>
      <c r="E27" s="43">
        <f t="shared" si="11"/>
        <v>3181000</v>
      </c>
      <c r="F27" s="44">
        <f t="shared" si="11"/>
        <v>3181000</v>
      </c>
      <c r="G27" s="45">
        <f t="shared" si="11"/>
        <v>2527000</v>
      </c>
      <c r="H27" s="44">
        <f t="shared" si="11"/>
        <v>967000</v>
      </c>
      <c r="I27" s="45">
        <f t="shared" si="11"/>
        <v>1124710</v>
      </c>
      <c r="J27" s="44">
        <f t="shared" si="11"/>
        <v>846000</v>
      </c>
      <c r="K27" s="45">
        <f t="shared" si="11"/>
        <v>846648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1813000</v>
      </c>
      <c r="Q27" s="45">
        <f t="shared" si="11"/>
        <v>1971358</v>
      </c>
      <c r="R27" s="20">
        <f t="shared" si="7"/>
        <v>-12.5129265770424</v>
      </c>
      <c r="S27" s="21">
        <f t="shared" si="8"/>
        <v>-24.722995261000612</v>
      </c>
      <c r="T27" s="20">
        <f t="shared" si="9"/>
        <v>56.994655768626224</v>
      </c>
      <c r="U27" s="22">
        <f t="shared" si="10"/>
        <v>61.972901603269413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792000</v>
      </c>
      <c r="I30" s="48">
        <v>792100</v>
      </c>
      <c r="J30" s="47">
        <v>208000</v>
      </c>
      <c r="K30" s="48">
        <v>207900</v>
      </c>
      <c r="L30" s="47"/>
      <c r="M30" s="48"/>
      <c r="N30" s="47"/>
      <c r="O30" s="48"/>
      <c r="P30" s="47">
        <f t="shared" si="5"/>
        <v>1000000</v>
      </c>
      <c r="Q30" s="48">
        <f t="shared" si="6"/>
        <v>1000000</v>
      </c>
      <c r="R30" s="24">
        <f t="shared" si="7"/>
        <v>-73.73737373737373</v>
      </c>
      <c r="S30" s="25">
        <f t="shared" si="8"/>
        <v>-73.753313975508135</v>
      </c>
      <c r="T30" s="24">
        <f t="shared" si="9"/>
        <v>100</v>
      </c>
      <c r="U30" s="26">
        <f t="shared" si="10"/>
        <v>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2181000</v>
      </c>
      <c r="C32" s="46"/>
      <c r="D32" s="46"/>
      <c r="E32" s="46">
        <f t="shared" si="4"/>
        <v>2181000</v>
      </c>
      <c r="F32" s="47">
        <v>2181000</v>
      </c>
      <c r="G32" s="48">
        <v>1527000</v>
      </c>
      <c r="H32" s="47">
        <v>175000</v>
      </c>
      <c r="I32" s="48">
        <v>332610</v>
      </c>
      <c r="J32" s="47">
        <v>638000</v>
      </c>
      <c r="K32" s="48">
        <v>638748</v>
      </c>
      <c r="L32" s="47"/>
      <c r="M32" s="48"/>
      <c r="N32" s="47"/>
      <c r="O32" s="48"/>
      <c r="P32" s="47">
        <f t="shared" si="5"/>
        <v>813000</v>
      </c>
      <c r="Q32" s="48">
        <f t="shared" si="6"/>
        <v>971358</v>
      </c>
      <c r="R32" s="24">
        <f t="shared" si="7"/>
        <v>264.57142857142861</v>
      </c>
      <c r="S32" s="25">
        <f t="shared" si="8"/>
        <v>92.041129250473531</v>
      </c>
      <c r="T32" s="24">
        <f t="shared" si="9"/>
        <v>37.276478679504812</v>
      </c>
      <c r="U32" s="26">
        <f t="shared" si="10"/>
        <v>44.537276478679502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2160000</v>
      </c>
      <c r="C42" s="52">
        <f t="shared" si="13"/>
        <v>0</v>
      </c>
      <c r="D42" s="52">
        <f t="shared" si="13"/>
        <v>0</v>
      </c>
      <c r="E42" s="52">
        <f t="shared" si="13"/>
        <v>2160000</v>
      </c>
      <c r="F42" s="53">
        <f t="shared" si="13"/>
        <v>2160000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2160000</v>
      </c>
      <c r="C53" s="43">
        <f t="shared" si="24"/>
        <v>0</v>
      </c>
      <c r="D53" s="43">
        <f t="shared" si="24"/>
        <v>0</v>
      </c>
      <c r="E53" s="43">
        <f t="shared" si="24"/>
        <v>2160000</v>
      </c>
      <c r="F53" s="44">
        <f t="shared" si="24"/>
        <v>2160000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2160000</v>
      </c>
      <c r="C56" s="46"/>
      <c r="D56" s="46"/>
      <c r="E56" s="46">
        <f t="shared" si="21"/>
        <v>2160000</v>
      </c>
      <c r="F56" s="47">
        <v>2160000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7746000</v>
      </c>
      <c r="C58" s="43">
        <f t="shared" si="26"/>
        <v>0</v>
      </c>
      <c r="D58" s="43">
        <f t="shared" si="26"/>
        <v>0</v>
      </c>
      <c r="E58" s="43">
        <f t="shared" si="26"/>
        <v>7746000</v>
      </c>
      <c r="F58" s="44">
        <f t="shared" si="26"/>
        <v>7746000</v>
      </c>
      <c r="G58" s="45">
        <f t="shared" si="26"/>
        <v>4211000</v>
      </c>
      <c r="H58" s="44">
        <f t="shared" si="26"/>
        <v>967000</v>
      </c>
      <c r="I58" s="45">
        <f t="shared" si="26"/>
        <v>1124710</v>
      </c>
      <c r="J58" s="44">
        <f t="shared" si="26"/>
        <v>1158000</v>
      </c>
      <c r="K58" s="45">
        <f t="shared" si="26"/>
        <v>1078348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2125000</v>
      </c>
      <c r="Q58" s="45">
        <f t="shared" si="26"/>
        <v>2203058</v>
      </c>
      <c r="R58" s="20">
        <f t="shared" si="14"/>
        <v>19.751809720785936</v>
      </c>
      <c r="S58" s="21">
        <f t="shared" si="15"/>
        <v>-4.1221292599870187</v>
      </c>
      <c r="T58" s="20">
        <f t="shared" si="16"/>
        <v>27.43351407177898</v>
      </c>
      <c r="U58" s="22">
        <f t="shared" si="17"/>
        <v>28.441234185386005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7746000</v>
      </c>
      <c r="C62" s="55">
        <f t="shared" si="30"/>
        <v>0</v>
      </c>
      <c r="D62" s="55">
        <f t="shared" si="30"/>
        <v>0</v>
      </c>
      <c r="E62" s="55">
        <f t="shared" si="30"/>
        <v>7746000</v>
      </c>
      <c r="F62" s="56">
        <f t="shared" si="30"/>
        <v>7746000</v>
      </c>
      <c r="G62" s="57">
        <f t="shared" si="30"/>
        <v>4211000</v>
      </c>
      <c r="H62" s="56">
        <f t="shared" si="30"/>
        <v>967000</v>
      </c>
      <c r="I62" s="57">
        <f t="shared" si="30"/>
        <v>1124710</v>
      </c>
      <c r="J62" s="56">
        <f t="shared" si="30"/>
        <v>1158000</v>
      </c>
      <c r="K62" s="57">
        <f t="shared" si="30"/>
        <v>1078348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2125000</v>
      </c>
      <c r="Q62" s="57">
        <f t="shared" si="30"/>
        <v>2203058</v>
      </c>
      <c r="R62" s="38">
        <f t="shared" si="14"/>
        <v>19.751809720785936</v>
      </c>
      <c r="S62" s="39">
        <f t="shared" si="15"/>
        <v>-4.1221292599870187</v>
      </c>
      <c r="T62" s="38">
        <f t="shared" si="16"/>
        <v>27.43351407177898</v>
      </c>
      <c r="U62" s="39">
        <f t="shared" si="17"/>
        <v>28.441234185386005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54515000</v>
      </c>
      <c r="C8" s="40">
        <f t="shared" si="0"/>
        <v>0</v>
      </c>
      <c r="D8" s="40">
        <f t="shared" si="0"/>
        <v>0</v>
      </c>
      <c r="E8" s="40">
        <f t="shared" si="0"/>
        <v>54515000</v>
      </c>
      <c r="F8" s="41">
        <f t="shared" si="0"/>
        <v>54515000</v>
      </c>
      <c r="G8" s="42">
        <f t="shared" si="0"/>
        <v>37173000</v>
      </c>
      <c r="H8" s="41">
        <f t="shared" si="0"/>
        <v>15267000</v>
      </c>
      <c r="I8" s="42">
        <f t="shared" si="0"/>
        <v>103636</v>
      </c>
      <c r="J8" s="41">
        <f t="shared" si="0"/>
        <v>19701000</v>
      </c>
      <c r="K8" s="42">
        <f t="shared" si="0"/>
        <v>17860500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34968000</v>
      </c>
      <c r="Q8" s="42">
        <f t="shared" si="0"/>
        <v>17964136</v>
      </c>
      <c r="R8" s="16">
        <f>IF(($H8       =0),0,((($J8       -$H8       )/$H8       )*100))</f>
        <v>29.043033994890944</v>
      </c>
      <c r="S8" s="17">
        <f>IF(($I8       =0),0,((($K8       -$I8       )/$I8       )*100))</f>
        <v>17133.876259214943</v>
      </c>
      <c r="T8" s="16">
        <f>IF(($E8       =0),0,(($P8       /$E8       )*100))</f>
        <v>64.143813629276352</v>
      </c>
      <c r="U8" s="18">
        <f>IF(($E8       =0),0,(($Q8       /$E8       )*100))</f>
        <v>32.952647895074747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50402000</v>
      </c>
      <c r="C9" s="43">
        <f t="shared" si="2"/>
        <v>0</v>
      </c>
      <c r="D9" s="43">
        <f t="shared" si="2"/>
        <v>0</v>
      </c>
      <c r="E9" s="43">
        <f t="shared" si="2"/>
        <v>50402000</v>
      </c>
      <c r="F9" s="44">
        <f t="shared" si="2"/>
        <v>50402000</v>
      </c>
      <c r="G9" s="45">
        <f t="shared" si="2"/>
        <v>33363000</v>
      </c>
      <c r="H9" s="44">
        <f t="shared" si="2"/>
        <v>14656000</v>
      </c>
      <c r="I9" s="45">
        <f t="shared" si="2"/>
        <v>77236</v>
      </c>
      <c r="J9" s="44">
        <f t="shared" si="2"/>
        <v>17143000</v>
      </c>
      <c r="K9" s="45">
        <f t="shared" si="2"/>
        <v>16749369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31799000</v>
      </c>
      <c r="Q9" s="45">
        <f t="shared" si="2"/>
        <v>16826605</v>
      </c>
      <c r="R9" s="20">
        <f>IF(($H9       =0),0,((($J9       -$H9       )/$H9       )*100))</f>
        <v>16.969159388646286</v>
      </c>
      <c r="S9" s="21">
        <f>IF(($I9       =0),0,((($K9       -$I9       )/$I9       )*100))</f>
        <v>21585.961209798541</v>
      </c>
      <c r="T9" s="20">
        <f>IF(($E9       =0),0,(($P9       /$E9       )*100))</f>
        <v>63.090750367048933</v>
      </c>
      <c r="U9" s="22">
        <f>IF(($E9       =0),0,(($Q9       /$E9       )*100))</f>
        <v>33.384796238244512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28455000</v>
      </c>
      <c r="C10" s="46"/>
      <c r="D10" s="46"/>
      <c r="E10" s="46">
        <f t="shared" ref="E10:E41" si="4">$B10      +$C10      +$D10</f>
        <v>28455000</v>
      </c>
      <c r="F10" s="47">
        <v>28455000</v>
      </c>
      <c r="G10" s="48">
        <v>20195000</v>
      </c>
      <c r="H10" s="47">
        <v>10353000</v>
      </c>
      <c r="I10" s="48">
        <v>77236</v>
      </c>
      <c r="J10" s="47">
        <v>13003000</v>
      </c>
      <c r="K10" s="48">
        <v>12803092</v>
      </c>
      <c r="L10" s="47"/>
      <c r="M10" s="48"/>
      <c r="N10" s="47"/>
      <c r="O10" s="48"/>
      <c r="P10" s="47">
        <f t="shared" ref="P10:P41" si="5">$H10      +$J10      +$L10      +$N10</f>
        <v>23356000</v>
      </c>
      <c r="Q10" s="48">
        <f t="shared" ref="Q10:Q41" si="6">$I10      +$K10      +$M10      +$O10</f>
        <v>12880328</v>
      </c>
      <c r="R10" s="24">
        <f t="shared" ref="R10:R41" si="7">IF(($H10      =0),0,((($J10      -$H10      )/$H10      )*100))</f>
        <v>25.596445474741618</v>
      </c>
      <c r="S10" s="25">
        <f t="shared" ref="S10:S41" si="8">IF(($I10      =0),0,((($K10      -$I10      )/$I10      )*100))</f>
        <v>16476.586047956913</v>
      </c>
      <c r="T10" s="24">
        <f t="shared" ref="T10:T41" si="9">IF(($E10      =0),0,(($P10      /$E10      )*100))</f>
        <v>82.080477947636624</v>
      </c>
      <c r="U10" s="26">
        <f t="shared" ref="U10:U41" si="10">IF(($E10      =0),0,(($Q10      /$E10      )*100))</f>
        <v>45.265605341767703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21947000</v>
      </c>
      <c r="C23" s="46"/>
      <c r="D23" s="46"/>
      <c r="E23" s="46">
        <f t="shared" si="4"/>
        <v>21947000</v>
      </c>
      <c r="F23" s="47">
        <v>21947000</v>
      </c>
      <c r="G23" s="48">
        <v>13168000</v>
      </c>
      <c r="H23" s="47">
        <v>4303000</v>
      </c>
      <c r="I23" s="48"/>
      <c r="J23" s="47">
        <v>4140000</v>
      </c>
      <c r="K23" s="48">
        <v>3946277</v>
      </c>
      <c r="L23" s="47"/>
      <c r="M23" s="48"/>
      <c r="N23" s="47"/>
      <c r="O23" s="48"/>
      <c r="P23" s="47">
        <f t="shared" si="5"/>
        <v>8443000</v>
      </c>
      <c r="Q23" s="48">
        <f t="shared" si="6"/>
        <v>3946277</v>
      </c>
      <c r="R23" s="24">
        <f t="shared" si="7"/>
        <v>-3.7880548454566578</v>
      </c>
      <c r="S23" s="25">
        <f t="shared" si="8"/>
        <v>0</v>
      </c>
      <c r="T23" s="24">
        <f t="shared" si="9"/>
        <v>38.469950334897703</v>
      </c>
      <c r="U23" s="26">
        <f t="shared" si="10"/>
        <v>17.980940447441562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3810000</v>
      </c>
      <c r="H27" s="44">
        <f t="shared" si="11"/>
        <v>611000</v>
      </c>
      <c r="I27" s="45">
        <f t="shared" si="11"/>
        <v>26400</v>
      </c>
      <c r="J27" s="44">
        <f t="shared" si="11"/>
        <v>2558000</v>
      </c>
      <c r="K27" s="45">
        <f t="shared" si="11"/>
        <v>1111131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3169000</v>
      </c>
      <c r="Q27" s="45">
        <f t="shared" si="11"/>
        <v>1137531</v>
      </c>
      <c r="R27" s="20">
        <f t="shared" si="7"/>
        <v>318.65793780687397</v>
      </c>
      <c r="S27" s="21">
        <f t="shared" si="8"/>
        <v>4108.829545454545</v>
      </c>
      <c r="T27" s="20">
        <f t="shared" si="9"/>
        <v>77.048383175297843</v>
      </c>
      <c r="U27" s="22">
        <f t="shared" si="10"/>
        <v>27.656965718453684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542000</v>
      </c>
      <c r="I30" s="48">
        <v>26400</v>
      </c>
      <c r="J30" s="47">
        <v>2558000</v>
      </c>
      <c r="K30" s="48">
        <v>734391</v>
      </c>
      <c r="L30" s="47"/>
      <c r="M30" s="48"/>
      <c r="N30" s="47"/>
      <c r="O30" s="48"/>
      <c r="P30" s="47">
        <f t="shared" si="5"/>
        <v>3100000</v>
      </c>
      <c r="Q30" s="48">
        <f t="shared" si="6"/>
        <v>760791</v>
      </c>
      <c r="R30" s="24">
        <f t="shared" si="7"/>
        <v>371.95571955719555</v>
      </c>
      <c r="S30" s="25">
        <f t="shared" si="8"/>
        <v>2681.784090909091</v>
      </c>
      <c r="T30" s="24">
        <f t="shared" si="9"/>
        <v>100</v>
      </c>
      <c r="U30" s="26">
        <f t="shared" si="10"/>
        <v>24.541645161290322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1013000</v>
      </c>
      <c r="C32" s="46"/>
      <c r="D32" s="46"/>
      <c r="E32" s="46">
        <f t="shared" si="4"/>
        <v>1013000</v>
      </c>
      <c r="F32" s="47">
        <v>1013000</v>
      </c>
      <c r="G32" s="48">
        <v>710000</v>
      </c>
      <c r="H32" s="47">
        <v>69000</v>
      </c>
      <c r="I32" s="48"/>
      <c r="J32" s="47"/>
      <c r="K32" s="48">
        <v>376740</v>
      </c>
      <c r="L32" s="47"/>
      <c r="M32" s="48"/>
      <c r="N32" s="47"/>
      <c r="O32" s="48"/>
      <c r="P32" s="47">
        <f t="shared" si="5"/>
        <v>69000</v>
      </c>
      <c r="Q32" s="48">
        <f t="shared" si="6"/>
        <v>376740</v>
      </c>
      <c r="R32" s="24">
        <f t="shared" si="7"/>
        <v>-100</v>
      </c>
      <c r="S32" s="25">
        <f t="shared" si="8"/>
        <v>0</v>
      </c>
      <c r="T32" s="24">
        <f t="shared" si="9"/>
        <v>6.8114511352418559</v>
      </c>
      <c r="U32" s="26">
        <f t="shared" si="10"/>
        <v>37.190523198420536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40242000</v>
      </c>
      <c r="C42" s="52">
        <f t="shared" si="13"/>
        <v>0</v>
      </c>
      <c r="D42" s="52">
        <f t="shared" si="13"/>
        <v>0</v>
      </c>
      <c r="E42" s="52">
        <f t="shared" si="13"/>
        <v>40242000</v>
      </c>
      <c r="F42" s="53">
        <f t="shared" si="13"/>
        <v>40242000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40242000</v>
      </c>
      <c r="C43" s="43">
        <f t="shared" si="19"/>
        <v>0</v>
      </c>
      <c r="D43" s="43">
        <f t="shared" si="19"/>
        <v>0</v>
      </c>
      <c r="E43" s="43">
        <f t="shared" si="19"/>
        <v>40242000</v>
      </c>
      <c r="F43" s="44">
        <f t="shared" si="19"/>
        <v>40242000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40000000</v>
      </c>
      <c r="C44" s="49"/>
      <c r="D44" s="49"/>
      <c r="E44" s="49">
        <f t="shared" ref="E44:E61" si="21">$B44      +$C44      +$D44</f>
        <v>40000000</v>
      </c>
      <c r="F44" s="50">
        <v>40000000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242000</v>
      </c>
      <c r="C45" s="46"/>
      <c r="D45" s="46"/>
      <c r="E45" s="46">
        <f t="shared" si="21"/>
        <v>242000</v>
      </c>
      <c r="F45" s="47">
        <v>242000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94757000</v>
      </c>
      <c r="C58" s="43">
        <f t="shared" si="26"/>
        <v>0</v>
      </c>
      <c r="D58" s="43">
        <f t="shared" si="26"/>
        <v>0</v>
      </c>
      <c r="E58" s="43">
        <f t="shared" si="26"/>
        <v>94757000</v>
      </c>
      <c r="F58" s="44">
        <f t="shared" si="26"/>
        <v>94757000</v>
      </c>
      <c r="G58" s="45">
        <f t="shared" si="26"/>
        <v>37173000</v>
      </c>
      <c r="H58" s="44">
        <f t="shared" si="26"/>
        <v>15267000</v>
      </c>
      <c r="I58" s="45">
        <f t="shared" si="26"/>
        <v>103636</v>
      </c>
      <c r="J58" s="44">
        <f t="shared" si="26"/>
        <v>19701000</v>
      </c>
      <c r="K58" s="45">
        <f t="shared" si="26"/>
        <v>17860500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34968000</v>
      </c>
      <c r="Q58" s="45">
        <f t="shared" si="26"/>
        <v>17964136</v>
      </c>
      <c r="R58" s="20">
        <f t="shared" si="14"/>
        <v>29.043033994890944</v>
      </c>
      <c r="S58" s="21">
        <f t="shared" si="15"/>
        <v>17133.876259214943</v>
      </c>
      <c r="T58" s="20">
        <f t="shared" si="16"/>
        <v>36.902814567789186</v>
      </c>
      <c r="U58" s="22">
        <f t="shared" si="17"/>
        <v>18.958109691104617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94757000</v>
      </c>
      <c r="C62" s="55">
        <f t="shared" si="30"/>
        <v>0</v>
      </c>
      <c r="D62" s="55">
        <f t="shared" si="30"/>
        <v>0</v>
      </c>
      <c r="E62" s="55">
        <f t="shared" si="30"/>
        <v>94757000</v>
      </c>
      <c r="F62" s="56">
        <f t="shared" si="30"/>
        <v>94757000</v>
      </c>
      <c r="G62" s="57">
        <f t="shared" si="30"/>
        <v>37173000</v>
      </c>
      <c r="H62" s="56">
        <f t="shared" si="30"/>
        <v>15267000</v>
      </c>
      <c r="I62" s="57">
        <f t="shared" si="30"/>
        <v>103636</v>
      </c>
      <c r="J62" s="56">
        <f t="shared" si="30"/>
        <v>19701000</v>
      </c>
      <c r="K62" s="57">
        <f t="shared" si="30"/>
        <v>17860500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34968000</v>
      </c>
      <c r="Q62" s="57">
        <f t="shared" si="30"/>
        <v>17964136</v>
      </c>
      <c r="R62" s="38">
        <f t="shared" si="14"/>
        <v>29.043033994890944</v>
      </c>
      <c r="S62" s="39">
        <f t="shared" si="15"/>
        <v>17133.876259214943</v>
      </c>
      <c r="T62" s="38">
        <f t="shared" si="16"/>
        <v>36.902814567789186</v>
      </c>
      <c r="U62" s="39">
        <f t="shared" si="17"/>
        <v>18.958109691104617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66092000</v>
      </c>
      <c r="C8" s="40">
        <f t="shared" si="0"/>
        <v>0</v>
      </c>
      <c r="D8" s="40">
        <f t="shared" si="0"/>
        <v>0</v>
      </c>
      <c r="E8" s="40">
        <f t="shared" si="0"/>
        <v>66092000</v>
      </c>
      <c r="F8" s="41">
        <f t="shared" si="0"/>
        <v>66092000</v>
      </c>
      <c r="G8" s="42">
        <f t="shared" si="0"/>
        <v>47146000</v>
      </c>
      <c r="H8" s="41">
        <f t="shared" si="0"/>
        <v>9350000</v>
      </c>
      <c r="I8" s="42">
        <f t="shared" si="0"/>
        <v>11916021</v>
      </c>
      <c r="J8" s="41">
        <f t="shared" si="0"/>
        <v>19908000</v>
      </c>
      <c r="K8" s="42">
        <f t="shared" si="0"/>
        <v>22825771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29258000</v>
      </c>
      <c r="Q8" s="42">
        <f t="shared" si="0"/>
        <v>34741792</v>
      </c>
      <c r="R8" s="16">
        <f>IF(($H8       =0),0,((($J8       -$H8       )/$H8       )*100))</f>
        <v>112.91978609625669</v>
      </c>
      <c r="S8" s="17">
        <f>IF(($I8       =0),0,((($K8       -$I8       )/$I8       )*100))</f>
        <v>91.555310283525017</v>
      </c>
      <c r="T8" s="16">
        <f>IF(($E8       =0),0,(($P8       /$E8       )*100))</f>
        <v>44.26859529141197</v>
      </c>
      <c r="U8" s="18">
        <f>IF(($E8       =0),0,(($Q8       /$E8       )*100))</f>
        <v>52.565805241178964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61956000</v>
      </c>
      <c r="C9" s="43">
        <f t="shared" si="2"/>
        <v>0</v>
      </c>
      <c r="D9" s="43">
        <f t="shared" si="2"/>
        <v>0</v>
      </c>
      <c r="E9" s="43">
        <f t="shared" si="2"/>
        <v>61956000</v>
      </c>
      <c r="F9" s="44">
        <f t="shared" si="2"/>
        <v>61956000</v>
      </c>
      <c r="G9" s="45">
        <f t="shared" si="2"/>
        <v>43456000</v>
      </c>
      <c r="H9" s="44">
        <f t="shared" si="2"/>
        <v>9215000</v>
      </c>
      <c r="I9" s="45">
        <f t="shared" si="2"/>
        <v>11778703</v>
      </c>
      <c r="J9" s="44">
        <f t="shared" si="2"/>
        <v>18771000</v>
      </c>
      <c r="K9" s="45">
        <f t="shared" si="2"/>
        <v>22684799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27986000</v>
      </c>
      <c r="Q9" s="45">
        <f t="shared" si="2"/>
        <v>34463502</v>
      </c>
      <c r="R9" s="20">
        <f>IF(($H9       =0),0,((($J9       -$H9       )/$H9       )*100))</f>
        <v>103.70048833423766</v>
      </c>
      <c r="S9" s="21">
        <f>IF(($I9       =0),0,((($K9       -$I9       )/$I9       )*100))</f>
        <v>92.591654615962383</v>
      </c>
      <c r="T9" s="20">
        <f>IF(($E9       =0),0,(($P9       /$E9       )*100))</f>
        <v>45.170766350313123</v>
      </c>
      <c r="U9" s="22">
        <f>IF(($E9       =0),0,(($Q9       /$E9       )*100))</f>
        <v>55.625769901220224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31956000</v>
      </c>
      <c r="C10" s="46"/>
      <c r="D10" s="46"/>
      <c r="E10" s="46">
        <f t="shared" ref="E10:E41" si="4">$B10      +$C10      +$D10</f>
        <v>31956000</v>
      </c>
      <c r="F10" s="47">
        <v>31956000</v>
      </c>
      <c r="G10" s="48">
        <v>25456000</v>
      </c>
      <c r="H10" s="47">
        <v>6392000</v>
      </c>
      <c r="I10" s="48">
        <v>8191073</v>
      </c>
      <c r="J10" s="47">
        <v>11697000</v>
      </c>
      <c r="K10" s="48">
        <v>12141174</v>
      </c>
      <c r="L10" s="47"/>
      <c r="M10" s="48"/>
      <c r="N10" s="47"/>
      <c r="O10" s="48"/>
      <c r="P10" s="47">
        <f t="shared" ref="P10:P41" si="5">$H10      +$J10      +$L10      +$N10</f>
        <v>18089000</v>
      </c>
      <c r="Q10" s="48">
        <f t="shared" ref="Q10:Q41" si="6">$I10      +$K10      +$M10      +$O10</f>
        <v>20332247</v>
      </c>
      <c r="R10" s="24">
        <f t="shared" ref="R10:R41" si="7">IF(($H10      =0),0,((($J10      -$H10      )/$H10      )*100))</f>
        <v>82.994367959949926</v>
      </c>
      <c r="S10" s="25">
        <f t="shared" ref="S10:S41" si="8">IF(($I10      =0),0,((($K10      -$I10      )/$I10      )*100))</f>
        <v>48.224463388374147</v>
      </c>
      <c r="T10" s="24">
        <f t="shared" ref="T10:T41" si="9">IF(($E10      =0),0,(($P10      /$E10      )*100))</f>
        <v>56.605958192514706</v>
      </c>
      <c r="U10" s="26">
        <f t="shared" ref="U10:U41" si="10">IF(($E10      =0),0,(($Q10      /$E10      )*100))</f>
        <v>63.625757291275505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18000000</v>
      </c>
      <c r="H23" s="47">
        <v>2823000</v>
      </c>
      <c r="I23" s="48">
        <v>3587630</v>
      </c>
      <c r="J23" s="47">
        <v>7074000</v>
      </c>
      <c r="K23" s="48">
        <v>10543625</v>
      </c>
      <c r="L23" s="47"/>
      <c r="M23" s="48"/>
      <c r="N23" s="47"/>
      <c r="O23" s="48"/>
      <c r="P23" s="47">
        <f t="shared" si="5"/>
        <v>9897000</v>
      </c>
      <c r="Q23" s="48">
        <f t="shared" si="6"/>
        <v>14131255</v>
      </c>
      <c r="R23" s="24">
        <f t="shared" si="7"/>
        <v>150.58448459086077</v>
      </c>
      <c r="S23" s="25">
        <f t="shared" si="8"/>
        <v>193.88830509277713</v>
      </c>
      <c r="T23" s="24">
        <f t="shared" si="9"/>
        <v>32.99</v>
      </c>
      <c r="U23" s="26">
        <f t="shared" si="10"/>
        <v>47.104183333333332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4136000</v>
      </c>
      <c r="C27" s="43">
        <f t="shared" si="11"/>
        <v>0</v>
      </c>
      <c r="D27" s="43">
        <f t="shared" si="11"/>
        <v>0</v>
      </c>
      <c r="E27" s="43">
        <f t="shared" si="11"/>
        <v>4136000</v>
      </c>
      <c r="F27" s="44">
        <f t="shared" si="11"/>
        <v>4136000</v>
      </c>
      <c r="G27" s="45">
        <f t="shared" si="11"/>
        <v>3690000</v>
      </c>
      <c r="H27" s="44">
        <f t="shared" si="11"/>
        <v>135000</v>
      </c>
      <c r="I27" s="45">
        <f t="shared" si="11"/>
        <v>137318</v>
      </c>
      <c r="J27" s="44">
        <f t="shared" si="11"/>
        <v>1137000</v>
      </c>
      <c r="K27" s="45">
        <f t="shared" si="11"/>
        <v>140972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1272000</v>
      </c>
      <c r="Q27" s="45">
        <f t="shared" si="11"/>
        <v>278290</v>
      </c>
      <c r="R27" s="20">
        <f t="shared" si="7"/>
        <v>742.22222222222229</v>
      </c>
      <c r="S27" s="21">
        <f t="shared" si="8"/>
        <v>2.6609767109920042</v>
      </c>
      <c r="T27" s="20">
        <f t="shared" si="9"/>
        <v>30.754352030947775</v>
      </c>
      <c r="U27" s="22">
        <f t="shared" si="10"/>
        <v>6.7284816247582206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135000</v>
      </c>
      <c r="I30" s="48">
        <v>137318</v>
      </c>
      <c r="J30" s="47">
        <v>143000</v>
      </c>
      <c r="K30" s="48">
        <v>140972</v>
      </c>
      <c r="L30" s="47"/>
      <c r="M30" s="48"/>
      <c r="N30" s="47"/>
      <c r="O30" s="48"/>
      <c r="P30" s="47">
        <f t="shared" si="5"/>
        <v>278000</v>
      </c>
      <c r="Q30" s="48">
        <f t="shared" si="6"/>
        <v>278290</v>
      </c>
      <c r="R30" s="24">
        <f t="shared" si="7"/>
        <v>5.9259259259259265</v>
      </c>
      <c r="S30" s="25">
        <f t="shared" si="8"/>
        <v>2.6609767109920042</v>
      </c>
      <c r="T30" s="24">
        <f t="shared" si="9"/>
        <v>10.490566037735849</v>
      </c>
      <c r="U30" s="26">
        <f t="shared" si="10"/>
        <v>10.501509433962264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1486000</v>
      </c>
      <c r="C32" s="46"/>
      <c r="D32" s="46"/>
      <c r="E32" s="46">
        <f t="shared" si="4"/>
        <v>1486000</v>
      </c>
      <c r="F32" s="47">
        <v>1486000</v>
      </c>
      <c r="G32" s="48">
        <v>1040000</v>
      </c>
      <c r="H32" s="47"/>
      <c r="I32" s="48"/>
      <c r="J32" s="47">
        <v>994000</v>
      </c>
      <c r="K32" s="48"/>
      <c r="L32" s="47"/>
      <c r="M32" s="48"/>
      <c r="N32" s="47"/>
      <c r="O32" s="48"/>
      <c r="P32" s="47">
        <f t="shared" si="5"/>
        <v>994000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66.890982503364739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22793000</v>
      </c>
      <c r="C42" s="52">
        <f t="shared" si="13"/>
        <v>0</v>
      </c>
      <c r="D42" s="52">
        <f t="shared" si="13"/>
        <v>0</v>
      </c>
      <c r="E42" s="52">
        <f t="shared" si="13"/>
        <v>22793000</v>
      </c>
      <c r="F42" s="53">
        <f t="shared" si="13"/>
        <v>22793000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22793000</v>
      </c>
      <c r="C43" s="43">
        <f t="shared" si="19"/>
        <v>0</v>
      </c>
      <c r="D43" s="43">
        <f t="shared" si="19"/>
        <v>0</v>
      </c>
      <c r="E43" s="43">
        <f t="shared" si="19"/>
        <v>22793000</v>
      </c>
      <c r="F43" s="44">
        <f t="shared" si="19"/>
        <v>22793000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20000000</v>
      </c>
      <c r="C44" s="49"/>
      <c r="D44" s="49"/>
      <c r="E44" s="49">
        <f t="shared" ref="E44:E61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2793000</v>
      </c>
      <c r="C45" s="46"/>
      <c r="D45" s="46"/>
      <c r="E45" s="46">
        <f t="shared" si="21"/>
        <v>2793000</v>
      </c>
      <c r="F45" s="47">
        <v>2793000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88885000</v>
      </c>
      <c r="C58" s="43">
        <f t="shared" si="26"/>
        <v>0</v>
      </c>
      <c r="D58" s="43">
        <f t="shared" si="26"/>
        <v>0</v>
      </c>
      <c r="E58" s="43">
        <f t="shared" si="26"/>
        <v>88885000</v>
      </c>
      <c r="F58" s="44">
        <f t="shared" si="26"/>
        <v>88885000</v>
      </c>
      <c r="G58" s="45">
        <f t="shared" si="26"/>
        <v>47146000</v>
      </c>
      <c r="H58" s="44">
        <f t="shared" si="26"/>
        <v>9350000</v>
      </c>
      <c r="I58" s="45">
        <f t="shared" si="26"/>
        <v>11916021</v>
      </c>
      <c r="J58" s="44">
        <f t="shared" si="26"/>
        <v>19908000</v>
      </c>
      <c r="K58" s="45">
        <f t="shared" si="26"/>
        <v>22825771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29258000</v>
      </c>
      <c r="Q58" s="45">
        <f t="shared" si="26"/>
        <v>34741792</v>
      </c>
      <c r="R58" s="20">
        <f t="shared" si="14"/>
        <v>112.91978609625669</v>
      </c>
      <c r="S58" s="21">
        <f t="shared" si="15"/>
        <v>91.555310283525017</v>
      </c>
      <c r="T58" s="20">
        <f t="shared" si="16"/>
        <v>32.916690105192103</v>
      </c>
      <c r="U58" s="22">
        <f t="shared" si="17"/>
        <v>39.08622602238848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88885000</v>
      </c>
      <c r="C62" s="55">
        <f t="shared" si="30"/>
        <v>0</v>
      </c>
      <c r="D62" s="55">
        <f t="shared" si="30"/>
        <v>0</v>
      </c>
      <c r="E62" s="55">
        <f t="shared" si="30"/>
        <v>88885000</v>
      </c>
      <c r="F62" s="56">
        <f t="shared" si="30"/>
        <v>88885000</v>
      </c>
      <c r="G62" s="57">
        <f t="shared" si="30"/>
        <v>47146000</v>
      </c>
      <c r="H62" s="56">
        <f t="shared" si="30"/>
        <v>9350000</v>
      </c>
      <c r="I62" s="57">
        <f t="shared" si="30"/>
        <v>11916021</v>
      </c>
      <c r="J62" s="56">
        <f t="shared" si="30"/>
        <v>19908000</v>
      </c>
      <c r="K62" s="57">
        <f t="shared" si="30"/>
        <v>22825771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29258000</v>
      </c>
      <c r="Q62" s="57">
        <f t="shared" si="30"/>
        <v>34741792</v>
      </c>
      <c r="R62" s="38">
        <f t="shared" si="14"/>
        <v>112.91978609625669</v>
      </c>
      <c r="S62" s="39">
        <f t="shared" si="15"/>
        <v>91.555310283525017</v>
      </c>
      <c r="T62" s="38">
        <f t="shared" si="16"/>
        <v>32.916690105192103</v>
      </c>
      <c r="U62" s="39">
        <f t="shared" si="17"/>
        <v>39.08622602238848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49001000</v>
      </c>
      <c r="C8" s="40">
        <f t="shared" si="0"/>
        <v>0</v>
      </c>
      <c r="D8" s="40">
        <f t="shared" si="0"/>
        <v>0</v>
      </c>
      <c r="E8" s="40">
        <f t="shared" si="0"/>
        <v>49001000</v>
      </c>
      <c r="F8" s="41">
        <f t="shared" si="0"/>
        <v>49001000</v>
      </c>
      <c r="G8" s="42">
        <f t="shared" si="0"/>
        <v>36266000</v>
      </c>
      <c r="H8" s="41">
        <f t="shared" si="0"/>
        <v>13538000</v>
      </c>
      <c r="I8" s="42">
        <f t="shared" si="0"/>
        <v>6807867</v>
      </c>
      <c r="J8" s="41">
        <f t="shared" si="0"/>
        <v>18271000</v>
      </c>
      <c r="K8" s="42">
        <f t="shared" si="0"/>
        <v>8162846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31809000</v>
      </c>
      <c r="Q8" s="42">
        <f t="shared" si="0"/>
        <v>14970713</v>
      </c>
      <c r="R8" s="16">
        <f>IF(($H8       =0),0,((($J8       -$H8       )/$H8       )*100))</f>
        <v>34.960850938100165</v>
      </c>
      <c r="S8" s="17">
        <f>IF(($I8       =0),0,((($K8       -$I8       )/$I8       )*100))</f>
        <v>19.903135592983823</v>
      </c>
      <c r="T8" s="16">
        <f>IF(($E8       =0),0,(($P8       /$E8       )*100))</f>
        <v>64.915001734658475</v>
      </c>
      <c r="U8" s="18">
        <f>IF(($E8       =0),0,(($Q8       /$E8       )*100))</f>
        <v>30.551852003020347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44921000</v>
      </c>
      <c r="C9" s="43">
        <f t="shared" si="2"/>
        <v>0</v>
      </c>
      <c r="D9" s="43">
        <f t="shared" si="2"/>
        <v>0</v>
      </c>
      <c r="E9" s="43">
        <f t="shared" si="2"/>
        <v>44921000</v>
      </c>
      <c r="F9" s="44">
        <f t="shared" si="2"/>
        <v>44921000</v>
      </c>
      <c r="G9" s="45">
        <f t="shared" si="2"/>
        <v>32921000</v>
      </c>
      <c r="H9" s="44">
        <f t="shared" si="2"/>
        <v>13538000</v>
      </c>
      <c r="I9" s="45">
        <f t="shared" si="2"/>
        <v>6807867</v>
      </c>
      <c r="J9" s="44">
        <f t="shared" si="2"/>
        <v>15881000</v>
      </c>
      <c r="K9" s="45">
        <f t="shared" si="2"/>
        <v>8162846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29419000</v>
      </c>
      <c r="Q9" s="45">
        <f t="shared" si="2"/>
        <v>14970713</v>
      </c>
      <c r="R9" s="20">
        <f>IF(($H9       =0),0,((($J9       -$H9       )/$H9       )*100))</f>
        <v>17.306840005909294</v>
      </c>
      <c r="S9" s="21">
        <f>IF(($I9       =0),0,((($K9       -$I9       )/$I9       )*100))</f>
        <v>19.903135592983823</v>
      </c>
      <c r="T9" s="20">
        <f>IF(($E9       =0),0,(($P9       /$E9       )*100))</f>
        <v>65.490527815498325</v>
      </c>
      <c r="U9" s="22">
        <f>IF(($E9       =0),0,(($Q9       /$E9       )*100))</f>
        <v>33.32675808641838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29921000</v>
      </c>
      <c r="C10" s="46"/>
      <c r="D10" s="46"/>
      <c r="E10" s="46">
        <f t="shared" ref="E10:E41" si="4">$B10      +$C10      +$D10</f>
        <v>29921000</v>
      </c>
      <c r="F10" s="47">
        <v>29921000</v>
      </c>
      <c r="G10" s="48">
        <v>23921000</v>
      </c>
      <c r="H10" s="47">
        <v>9038000</v>
      </c>
      <c r="I10" s="48">
        <v>4301555</v>
      </c>
      <c r="J10" s="47">
        <v>11381000</v>
      </c>
      <c r="K10" s="48">
        <v>600000</v>
      </c>
      <c r="L10" s="47"/>
      <c r="M10" s="48"/>
      <c r="N10" s="47"/>
      <c r="O10" s="48"/>
      <c r="P10" s="47">
        <f t="shared" ref="P10:P41" si="5">$H10      +$J10      +$L10      +$N10</f>
        <v>20419000</v>
      </c>
      <c r="Q10" s="48">
        <f t="shared" ref="Q10:Q41" si="6">$I10      +$K10      +$M10      +$O10</f>
        <v>4901555</v>
      </c>
      <c r="R10" s="24">
        <f t="shared" ref="R10:R41" si="7">IF(($H10      =0),0,((($J10      -$H10      )/$H10      )*100))</f>
        <v>25.92387696393007</v>
      </c>
      <c r="S10" s="25">
        <f t="shared" ref="S10:S41" si="8">IF(($I10      =0),0,((($K10      -$I10      )/$I10      )*100))</f>
        <v>-86.051555774597787</v>
      </c>
      <c r="T10" s="24">
        <f t="shared" ref="T10:T41" si="9">IF(($E10      =0),0,(($P10      /$E10      )*100))</f>
        <v>68.24304000534741</v>
      </c>
      <c r="U10" s="26">
        <f t="shared" ref="U10:U41" si="10">IF(($E10      =0),0,(($Q10      /$E10      )*100))</f>
        <v>16.381655024898901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15000000</v>
      </c>
      <c r="C23" s="46"/>
      <c r="D23" s="46"/>
      <c r="E23" s="46">
        <f t="shared" si="4"/>
        <v>15000000</v>
      </c>
      <c r="F23" s="47">
        <v>15000000</v>
      </c>
      <c r="G23" s="48">
        <v>9000000</v>
      </c>
      <c r="H23" s="47">
        <v>4500000</v>
      </c>
      <c r="I23" s="48">
        <v>2506312</v>
      </c>
      <c r="J23" s="47">
        <v>4500000</v>
      </c>
      <c r="K23" s="48">
        <v>7562846</v>
      </c>
      <c r="L23" s="47"/>
      <c r="M23" s="48"/>
      <c r="N23" s="47"/>
      <c r="O23" s="48"/>
      <c r="P23" s="47">
        <f t="shared" si="5"/>
        <v>9000000</v>
      </c>
      <c r="Q23" s="48">
        <f t="shared" si="6"/>
        <v>10069158</v>
      </c>
      <c r="R23" s="24">
        <f t="shared" si="7"/>
        <v>0</v>
      </c>
      <c r="S23" s="25">
        <f t="shared" si="8"/>
        <v>201.75197660945642</v>
      </c>
      <c r="T23" s="24">
        <f t="shared" si="9"/>
        <v>60</v>
      </c>
      <c r="U23" s="26">
        <f t="shared" si="10"/>
        <v>67.127719999999997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3345000</v>
      </c>
      <c r="H27" s="44">
        <f t="shared" si="11"/>
        <v>0</v>
      </c>
      <c r="I27" s="45">
        <f t="shared" si="11"/>
        <v>0</v>
      </c>
      <c r="J27" s="44">
        <f t="shared" si="11"/>
        <v>2390000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2390000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58.578431372549019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>
        <v>2390000</v>
      </c>
      <c r="K30" s="48"/>
      <c r="L30" s="47"/>
      <c r="M30" s="48"/>
      <c r="N30" s="47"/>
      <c r="O30" s="48"/>
      <c r="P30" s="47">
        <f t="shared" si="5"/>
        <v>2390000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77.096774193548384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980000</v>
      </c>
      <c r="C32" s="46"/>
      <c r="D32" s="46"/>
      <c r="E32" s="46">
        <f t="shared" si="4"/>
        <v>980000</v>
      </c>
      <c r="F32" s="47">
        <v>980000</v>
      </c>
      <c r="G32" s="48">
        <v>245000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11338000</v>
      </c>
      <c r="C42" s="52">
        <f t="shared" si="13"/>
        <v>0</v>
      </c>
      <c r="D42" s="52">
        <f t="shared" si="13"/>
        <v>0</v>
      </c>
      <c r="E42" s="52">
        <f t="shared" si="13"/>
        <v>11338000</v>
      </c>
      <c r="F42" s="53">
        <f t="shared" si="13"/>
        <v>11338000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11338000</v>
      </c>
      <c r="C43" s="43">
        <f t="shared" si="19"/>
        <v>0</v>
      </c>
      <c r="D43" s="43">
        <f t="shared" si="19"/>
        <v>0</v>
      </c>
      <c r="E43" s="43">
        <f t="shared" si="19"/>
        <v>11338000</v>
      </c>
      <c r="F43" s="44">
        <f t="shared" si="19"/>
        <v>11338000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2000000</v>
      </c>
      <c r="C44" s="49"/>
      <c r="D44" s="49"/>
      <c r="E44" s="49">
        <f t="shared" ref="E44:E61" si="21">$B44      +$C44      +$D44</f>
        <v>2000000</v>
      </c>
      <c r="F44" s="50">
        <v>2000000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9338000</v>
      </c>
      <c r="C45" s="46"/>
      <c r="D45" s="46"/>
      <c r="E45" s="46">
        <f t="shared" si="21"/>
        <v>9338000</v>
      </c>
      <c r="F45" s="47">
        <v>9338000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60339000</v>
      </c>
      <c r="C58" s="43">
        <f t="shared" si="26"/>
        <v>0</v>
      </c>
      <c r="D58" s="43">
        <f t="shared" si="26"/>
        <v>0</v>
      </c>
      <c r="E58" s="43">
        <f t="shared" si="26"/>
        <v>60339000</v>
      </c>
      <c r="F58" s="44">
        <f t="shared" si="26"/>
        <v>60339000</v>
      </c>
      <c r="G58" s="45">
        <f t="shared" si="26"/>
        <v>36266000</v>
      </c>
      <c r="H58" s="44">
        <f t="shared" si="26"/>
        <v>13538000</v>
      </c>
      <c r="I58" s="45">
        <f t="shared" si="26"/>
        <v>6807867</v>
      </c>
      <c r="J58" s="44">
        <f t="shared" si="26"/>
        <v>18271000</v>
      </c>
      <c r="K58" s="45">
        <f t="shared" si="26"/>
        <v>8162846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31809000</v>
      </c>
      <c r="Q58" s="45">
        <f t="shared" si="26"/>
        <v>14970713</v>
      </c>
      <c r="R58" s="20">
        <f t="shared" si="14"/>
        <v>34.960850938100165</v>
      </c>
      <c r="S58" s="21">
        <f t="shared" si="15"/>
        <v>19.903135592983823</v>
      </c>
      <c r="T58" s="20">
        <f t="shared" si="16"/>
        <v>52.71714811316064</v>
      </c>
      <c r="U58" s="22">
        <f t="shared" si="17"/>
        <v>24.81100614859378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60339000</v>
      </c>
      <c r="C62" s="55">
        <f t="shared" si="30"/>
        <v>0</v>
      </c>
      <c r="D62" s="55">
        <f t="shared" si="30"/>
        <v>0</v>
      </c>
      <c r="E62" s="55">
        <f t="shared" si="30"/>
        <v>60339000</v>
      </c>
      <c r="F62" s="56">
        <f t="shared" si="30"/>
        <v>60339000</v>
      </c>
      <c r="G62" s="57">
        <f t="shared" si="30"/>
        <v>36266000</v>
      </c>
      <c r="H62" s="56">
        <f t="shared" si="30"/>
        <v>13538000</v>
      </c>
      <c r="I62" s="57">
        <f t="shared" si="30"/>
        <v>6807867</v>
      </c>
      <c r="J62" s="56">
        <f t="shared" si="30"/>
        <v>18271000</v>
      </c>
      <c r="K62" s="57">
        <f t="shared" si="30"/>
        <v>8162846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31809000</v>
      </c>
      <c r="Q62" s="57">
        <f t="shared" si="30"/>
        <v>14970713</v>
      </c>
      <c r="R62" s="38">
        <f t="shared" si="14"/>
        <v>34.960850938100165</v>
      </c>
      <c r="S62" s="39">
        <f t="shared" si="15"/>
        <v>19.903135592983823</v>
      </c>
      <c r="T62" s="38">
        <f t="shared" si="16"/>
        <v>52.71714811316064</v>
      </c>
      <c r="U62" s="39">
        <f t="shared" si="17"/>
        <v>24.81100614859378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83245000</v>
      </c>
      <c r="C8" s="40">
        <f t="shared" si="0"/>
        <v>0</v>
      </c>
      <c r="D8" s="40">
        <f t="shared" si="0"/>
        <v>0</v>
      </c>
      <c r="E8" s="40">
        <f t="shared" si="0"/>
        <v>83245000</v>
      </c>
      <c r="F8" s="41">
        <f t="shared" si="0"/>
        <v>83245000</v>
      </c>
      <c r="G8" s="42">
        <f t="shared" si="0"/>
        <v>58519000</v>
      </c>
      <c r="H8" s="41">
        <f t="shared" si="0"/>
        <v>10115000</v>
      </c>
      <c r="I8" s="42">
        <f t="shared" si="0"/>
        <v>6897896</v>
      </c>
      <c r="J8" s="41">
        <f t="shared" si="0"/>
        <v>21174000</v>
      </c>
      <c r="K8" s="42">
        <f t="shared" si="0"/>
        <v>20242589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31289000</v>
      </c>
      <c r="Q8" s="42">
        <f t="shared" si="0"/>
        <v>27140485</v>
      </c>
      <c r="R8" s="16">
        <f>IF(($H8       =0),0,((($J8       -$H8       )/$H8       )*100))</f>
        <v>109.33267424616906</v>
      </c>
      <c r="S8" s="17">
        <f>IF(($I8       =0),0,((($K8       -$I8       )/$I8       )*100))</f>
        <v>193.46033921068107</v>
      </c>
      <c r="T8" s="16">
        <f>IF(($E8       =0),0,(($P8       /$E8       )*100))</f>
        <v>37.586641840350772</v>
      </c>
      <c r="U8" s="18">
        <f>IF(($E8       =0),0,(($Q8       /$E8       )*100))</f>
        <v>32.603141329809596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72067000</v>
      </c>
      <c r="C9" s="43">
        <f t="shared" si="2"/>
        <v>0</v>
      </c>
      <c r="D9" s="43">
        <f t="shared" si="2"/>
        <v>0</v>
      </c>
      <c r="E9" s="43">
        <f t="shared" si="2"/>
        <v>72067000</v>
      </c>
      <c r="F9" s="44">
        <f t="shared" si="2"/>
        <v>72067000</v>
      </c>
      <c r="G9" s="45">
        <f t="shared" si="2"/>
        <v>49078000</v>
      </c>
      <c r="H9" s="44">
        <f t="shared" si="2"/>
        <v>9594000</v>
      </c>
      <c r="I9" s="45">
        <f t="shared" si="2"/>
        <v>5977789</v>
      </c>
      <c r="J9" s="44">
        <f t="shared" si="2"/>
        <v>18767000</v>
      </c>
      <c r="K9" s="45">
        <f t="shared" si="2"/>
        <v>19561725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28361000</v>
      </c>
      <c r="Q9" s="45">
        <f t="shared" si="2"/>
        <v>25539514</v>
      </c>
      <c r="R9" s="20">
        <f>IF(($H9       =0),0,((($J9       -$H9       )/$H9       )*100))</f>
        <v>95.611840733791951</v>
      </c>
      <c r="S9" s="21">
        <f>IF(($I9       =0),0,((($K9       -$I9       )/$I9       )*100))</f>
        <v>227.24013845252819</v>
      </c>
      <c r="T9" s="20">
        <f>IF(($E9       =0),0,(($P9       /$E9       )*100))</f>
        <v>39.353657013612334</v>
      </c>
      <c r="U9" s="22">
        <f>IF(($E9       =0),0,(($Q9       /$E9       )*100))</f>
        <v>35.438569664340129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37367000</v>
      </c>
      <c r="C10" s="46"/>
      <c r="D10" s="46"/>
      <c r="E10" s="46">
        <f t="shared" ref="E10:E41" si="4">$B10      +$C10      +$D10</f>
        <v>37367000</v>
      </c>
      <c r="F10" s="47">
        <v>37367000</v>
      </c>
      <c r="G10" s="48">
        <v>28378000</v>
      </c>
      <c r="H10" s="47">
        <v>6391000</v>
      </c>
      <c r="I10" s="48">
        <v>5955910</v>
      </c>
      <c r="J10" s="47">
        <v>13659000</v>
      </c>
      <c r="K10" s="48">
        <v>12861656</v>
      </c>
      <c r="L10" s="47"/>
      <c r="M10" s="48"/>
      <c r="N10" s="47"/>
      <c r="O10" s="48"/>
      <c r="P10" s="47">
        <f t="shared" ref="P10:P41" si="5">$H10      +$J10      +$L10      +$N10</f>
        <v>20050000</v>
      </c>
      <c r="Q10" s="48">
        <f t="shared" ref="Q10:Q41" si="6">$I10      +$K10      +$M10      +$O10</f>
        <v>18817566</v>
      </c>
      <c r="R10" s="24">
        <f t="shared" ref="R10:R41" si="7">IF(($H10      =0),0,((($J10      -$H10      )/$H10      )*100))</f>
        <v>113.72242215615709</v>
      </c>
      <c r="S10" s="25">
        <f t="shared" ref="S10:S41" si="8">IF(($I10      =0),0,((($K10      -$I10      )/$I10      )*100))</f>
        <v>115.94778967445779</v>
      </c>
      <c r="T10" s="24">
        <f t="shared" ref="T10:T41" si="9">IF(($E10      =0),0,(($P10      /$E10      )*100))</f>
        <v>53.656970053790772</v>
      </c>
      <c r="U10" s="26">
        <f t="shared" ref="U10:U41" si="10">IF(($E10      =0),0,(($Q10      /$E10      )*100))</f>
        <v>50.358781812829498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4700000</v>
      </c>
      <c r="C13" s="46"/>
      <c r="D13" s="46"/>
      <c r="E13" s="46">
        <f t="shared" si="4"/>
        <v>4700000</v>
      </c>
      <c r="F13" s="47">
        <v>4700000</v>
      </c>
      <c r="G13" s="48">
        <v>2700000</v>
      </c>
      <c r="H13" s="47">
        <v>183000</v>
      </c>
      <c r="I13" s="48"/>
      <c r="J13" s="47">
        <v>2211000</v>
      </c>
      <c r="K13" s="48">
        <v>2099036</v>
      </c>
      <c r="L13" s="47"/>
      <c r="M13" s="48"/>
      <c r="N13" s="47"/>
      <c r="O13" s="48"/>
      <c r="P13" s="47">
        <f t="shared" si="5"/>
        <v>2394000</v>
      </c>
      <c r="Q13" s="48">
        <f t="shared" si="6"/>
        <v>2099036</v>
      </c>
      <c r="R13" s="24">
        <f t="shared" si="7"/>
        <v>1108.1967213114756</v>
      </c>
      <c r="S13" s="25">
        <f t="shared" si="8"/>
        <v>0</v>
      </c>
      <c r="T13" s="24">
        <f t="shared" si="9"/>
        <v>50.936170212765951</v>
      </c>
      <c r="U13" s="26">
        <f t="shared" si="10"/>
        <v>44.660340425531913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30000000</v>
      </c>
      <c r="C23" s="46"/>
      <c r="D23" s="46"/>
      <c r="E23" s="46">
        <f t="shared" si="4"/>
        <v>30000000</v>
      </c>
      <c r="F23" s="47">
        <v>30000000</v>
      </c>
      <c r="G23" s="48">
        <v>18000000</v>
      </c>
      <c r="H23" s="47">
        <v>3020000</v>
      </c>
      <c r="I23" s="48">
        <v>21879</v>
      </c>
      <c r="J23" s="47">
        <v>2897000</v>
      </c>
      <c r="K23" s="48">
        <v>4601033</v>
      </c>
      <c r="L23" s="47"/>
      <c r="M23" s="48"/>
      <c r="N23" s="47"/>
      <c r="O23" s="48"/>
      <c r="P23" s="47">
        <f t="shared" si="5"/>
        <v>5917000</v>
      </c>
      <c r="Q23" s="48">
        <f t="shared" si="6"/>
        <v>4622912</v>
      </c>
      <c r="R23" s="24">
        <f t="shared" si="7"/>
        <v>-4.072847682119205</v>
      </c>
      <c r="S23" s="25">
        <f t="shared" si="8"/>
        <v>20929.448329448329</v>
      </c>
      <c r="T23" s="24">
        <f t="shared" si="9"/>
        <v>19.723333333333333</v>
      </c>
      <c r="U23" s="26">
        <f t="shared" si="10"/>
        <v>15.409706666666667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11178000</v>
      </c>
      <c r="C27" s="43">
        <f t="shared" si="11"/>
        <v>0</v>
      </c>
      <c r="D27" s="43">
        <f t="shared" si="11"/>
        <v>0</v>
      </c>
      <c r="E27" s="43">
        <f t="shared" si="11"/>
        <v>11178000</v>
      </c>
      <c r="F27" s="44">
        <f t="shared" si="11"/>
        <v>11178000</v>
      </c>
      <c r="G27" s="45">
        <f t="shared" si="11"/>
        <v>9441000</v>
      </c>
      <c r="H27" s="44">
        <f t="shared" si="11"/>
        <v>521000</v>
      </c>
      <c r="I27" s="45">
        <f t="shared" si="11"/>
        <v>920107</v>
      </c>
      <c r="J27" s="44">
        <f t="shared" si="11"/>
        <v>2407000</v>
      </c>
      <c r="K27" s="45">
        <f t="shared" si="11"/>
        <v>680864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2928000</v>
      </c>
      <c r="Q27" s="45">
        <f t="shared" si="11"/>
        <v>1600971</v>
      </c>
      <c r="R27" s="20">
        <f t="shared" si="7"/>
        <v>361.99616122840695</v>
      </c>
      <c r="S27" s="21">
        <f t="shared" si="8"/>
        <v>-26.001649808120142</v>
      </c>
      <c r="T27" s="20">
        <f t="shared" si="9"/>
        <v>26.194310252281266</v>
      </c>
      <c r="U27" s="22">
        <f t="shared" si="10"/>
        <v>14.322517444981214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90000</v>
      </c>
      <c r="I30" s="48">
        <v>488699</v>
      </c>
      <c r="J30" s="47">
        <v>134000</v>
      </c>
      <c r="K30" s="48">
        <v>133405</v>
      </c>
      <c r="L30" s="47"/>
      <c r="M30" s="48"/>
      <c r="N30" s="47"/>
      <c r="O30" s="48"/>
      <c r="P30" s="47">
        <f t="shared" si="5"/>
        <v>224000</v>
      </c>
      <c r="Q30" s="48">
        <f t="shared" si="6"/>
        <v>622104</v>
      </c>
      <c r="R30" s="24">
        <f t="shared" si="7"/>
        <v>48.888888888888886</v>
      </c>
      <c r="S30" s="25">
        <f t="shared" si="8"/>
        <v>-72.702010849213934</v>
      </c>
      <c r="T30" s="24">
        <f t="shared" si="9"/>
        <v>13.023255813953488</v>
      </c>
      <c r="U30" s="26">
        <f t="shared" si="10"/>
        <v>36.168837209302325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2458000</v>
      </c>
      <c r="C32" s="46"/>
      <c r="D32" s="46"/>
      <c r="E32" s="46">
        <f t="shared" si="4"/>
        <v>2458000</v>
      </c>
      <c r="F32" s="47">
        <v>2458000</v>
      </c>
      <c r="G32" s="48">
        <v>1721000</v>
      </c>
      <c r="H32" s="47">
        <v>272000</v>
      </c>
      <c r="I32" s="48">
        <v>272376</v>
      </c>
      <c r="J32" s="47">
        <v>269000</v>
      </c>
      <c r="K32" s="48">
        <v>268867</v>
      </c>
      <c r="L32" s="47"/>
      <c r="M32" s="48"/>
      <c r="N32" s="47"/>
      <c r="O32" s="48"/>
      <c r="P32" s="47">
        <f t="shared" si="5"/>
        <v>541000</v>
      </c>
      <c r="Q32" s="48">
        <f t="shared" si="6"/>
        <v>541243</v>
      </c>
      <c r="R32" s="24">
        <f t="shared" si="7"/>
        <v>-1.1029411764705883</v>
      </c>
      <c r="S32" s="25">
        <f t="shared" si="8"/>
        <v>-1.2882926542720359</v>
      </c>
      <c r="T32" s="24">
        <f t="shared" si="9"/>
        <v>22.009764035801467</v>
      </c>
      <c r="U32" s="26">
        <f t="shared" si="10"/>
        <v>22.019650122050447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3000000</v>
      </c>
      <c r="C36" s="46"/>
      <c r="D36" s="46"/>
      <c r="E36" s="46">
        <f t="shared" si="4"/>
        <v>3000000</v>
      </c>
      <c r="F36" s="47">
        <v>3000000</v>
      </c>
      <c r="G36" s="48">
        <v>3000000</v>
      </c>
      <c r="H36" s="47">
        <v>159000</v>
      </c>
      <c r="I36" s="48">
        <v>159032</v>
      </c>
      <c r="J36" s="47">
        <v>2004000</v>
      </c>
      <c r="K36" s="48">
        <v>278592</v>
      </c>
      <c r="L36" s="47"/>
      <c r="M36" s="48"/>
      <c r="N36" s="47"/>
      <c r="O36" s="48"/>
      <c r="P36" s="47">
        <f t="shared" si="5"/>
        <v>2163000</v>
      </c>
      <c r="Q36" s="48">
        <f t="shared" si="6"/>
        <v>437624</v>
      </c>
      <c r="R36" s="24">
        <f t="shared" si="7"/>
        <v>1160.3773584905659</v>
      </c>
      <c r="S36" s="25">
        <f t="shared" si="8"/>
        <v>75.179838020021123</v>
      </c>
      <c r="T36" s="24">
        <f t="shared" si="9"/>
        <v>72.099999999999994</v>
      </c>
      <c r="U36" s="26">
        <f t="shared" si="10"/>
        <v>14.587466666666668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2776000</v>
      </c>
      <c r="C42" s="52">
        <f t="shared" si="13"/>
        <v>0</v>
      </c>
      <c r="D42" s="52">
        <f t="shared" si="13"/>
        <v>0</v>
      </c>
      <c r="E42" s="52">
        <f t="shared" si="13"/>
        <v>2776000</v>
      </c>
      <c r="F42" s="53">
        <f t="shared" si="13"/>
        <v>2776000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2776000</v>
      </c>
      <c r="C43" s="43">
        <f t="shared" si="19"/>
        <v>0</v>
      </c>
      <c r="D43" s="43">
        <f t="shared" si="19"/>
        <v>0</v>
      </c>
      <c r="E43" s="43">
        <f t="shared" si="19"/>
        <v>2776000</v>
      </c>
      <c r="F43" s="44">
        <f t="shared" si="19"/>
        <v>2776000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2776000</v>
      </c>
      <c r="C45" s="46"/>
      <c r="D45" s="46"/>
      <c r="E45" s="46">
        <f t="shared" si="21"/>
        <v>2776000</v>
      </c>
      <c r="F45" s="47">
        <v>2776000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86021000</v>
      </c>
      <c r="C58" s="43">
        <f t="shared" si="26"/>
        <v>0</v>
      </c>
      <c r="D58" s="43">
        <f t="shared" si="26"/>
        <v>0</v>
      </c>
      <c r="E58" s="43">
        <f t="shared" si="26"/>
        <v>86021000</v>
      </c>
      <c r="F58" s="44">
        <f t="shared" si="26"/>
        <v>86021000</v>
      </c>
      <c r="G58" s="45">
        <f t="shared" si="26"/>
        <v>58519000</v>
      </c>
      <c r="H58" s="44">
        <f t="shared" si="26"/>
        <v>10115000</v>
      </c>
      <c r="I58" s="45">
        <f t="shared" si="26"/>
        <v>6897896</v>
      </c>
      <c r="J58" s="44">
        <f t="shared" si="26"/>
        <v>21174000</v>
      </c>
      <c r="K58" s="45">
        <f t="shared" si="26"/>
        <v>20242589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31289000</v>
      </c>
      <c r="Q58" s="45">
        <f t="shared" si="26"/>
        <v>27140485</v>
      </c>
      <c r="R58" s="20">
        <f t="shared" si="14"/>
        <v>109.33267424616906</v>
      </c>
      <c r="S58" s="21">
        <f t="shared" si="15"/>
        <v>193.46033921068107</v>
      </c>
      <c r="T58" s="20">
        <f t="shared" si="16"/>
        <v>36.373676195347649</v>
      </c>
      <c r="U58" s="22">
        <f t="shared" si="17"/>
        <v>31.550999174620152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86021000</v>
      </c>
      <c r="C62" s="55">
        <f t="shared" si="30"/>
        <v>0</v>
      </c>
      <c r="D62" s="55">
        <f t="shared" si="30"/>
        <v>0</v>
      </c>
      <c r="E62" s="55">
        <f t="shared" si="30"/>
        <v>86021000</v>
      </c>
      <c r="F62" s="56">
        <f t="shared" si="30"/>
        <v>86021000</v>
      </c>
      <c r="G62" s="57">
        <f t="shared" si="30"/>
        <v>58519000</v>
      </c>
      <c r="H62" s="56">
        <f t="shared" si="30"/>
        <v>10115000</v>
      </c>
      <c r="I62" s="57">
        <f t="shared" si="30"/>
        <v>6897896</v>
      </c>
      <c r="J62" s="56">
        <f t="shared" si="30"/>
        <v>21174000</v>
      </c>
      <c r="K62" s="57">
        <f t="shared" si="30"/>
        <v>20242589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31289000</v>
      </c>
      <c r="Q62" s="57">
        <f t="shared" si="30"/>
        <v>27140485</v>
      </c>
      <c r="R62" s="38">
        <f t="shared" si="14"/>
        <v>109.33267424616906</v>
      </c>
      <c r="S62" s="39">
        <f t="shared" si="15"/>
        <v>193.46033921068107</v>
      </c>
      <c r="T62" s="38">
        <f t="shared" si="16"/>
        <v>36.373676195347649</v>
      </c>
      <c r="U62" s="39">
        <f t="shared" si="17"/>
        <v>31.550999174620152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31268000</v>
      </c>
      <c r="C8" s="40">
        <f t="shared" si="0"/>
        <v>0</v>
      </c>
      <c r="D8" s="40">
        <f t="shared" si="0"/>
        <v>0</v>
      </c>
      <c r="E8" s="40">
        <f t="shared" si="0"/>
        <v>31268000</v>
      </c>
      <c r="F8" s="41">
        <f t="shared" si="0"/>
        <v>31268000</v>
      </c>
      <c r="G8" s="42">
        <f t="shared" si="0"/>
        <v>17912000</v>
      </c>
      <c r="H8" s="41">
        <f t="shared" si="0"/>
        <v>2224000</v>
      </c>
      <c r="I8" s="42">
        <f t="shared" si="0"/>
        <v>-1513357</v>
      </c>
      <c r="J8" s="41">
        <f t="shared" si="0"/>
        <v>12313000</v>
      </c>
      <c r="K8" s="42">
        <f t="shared" si="0"/>
        <v>5478070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14537000</v>
      </c>
      <c r="Q8" s="42">
        <f t="shared" si="0"/>
        <v>3964713</v>
      </c>
      <c r="R8" s="16">
        <f>IF(($H8       =0),0,((($J8       -$H8       )/$H8       )*100))</f>
        <v>453.64208633093529</v>
      </c>
      <c r="S8" s="17">
        <f>IF(($I8       =0),0,((($K8       -$I8       )/$I8       )*100))</f>
        <v>-461.98134346357136</v>
      </c>
      <c r="T8" s="16">
        <f>IF(($E8       =0),0,(($P8       /$E8       )*100))</f>
        <v>46.491620826403988</v>
      </c>
      <c r="U8" s="18">
        <f>IF(($E8       =0),0,(($Q8       /$E8       )*100))</f>
        <v>12.679778047844442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27570000</v>
      </c>
      <c r="C9" s="43">
        <f t="shared" si="2"/>
        <v>0</v>
      </c>
      <c r="D9" s="43">
        <f t="shared" si="2"/>
        <v>0</v>
      </c>
      <c r="E9" s="43">
        <f t="shared" si="2"/>
        <v>27570000</v>
      </c>
      <c r="F9" s="44">
        <f t="shared" si="2"/>
        <v>27570000</v>
      </c>
      <c r="G9" s="45">
        <f t="shared" si="2"/>
        <v>15000000</v>
      </c>
      <c r="H9" s="44">
        <f t="shared" si="2"/>
        <v>1650000</v>
      </c>
      <c r="I9" s="45">
        <f t="shared" si="2"/>
        <v>-1659109</v>
      </c>
      <c r="J9" s="44">
        <f t="shared" si="2"/>
        <v>11178000</v>
      </c>
      <c r="K9" s="45">
        <f t="shared" si="2"/>
        <v>4404937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12828000</v>
      </c>
      <c r="Q9" s="45">
        <f t="shared" si="2"/>
        <v>2745828</v>
      </c>
      <c r="R9" s="20">
        <f>IF(($H9       =0),0,((($J9       -$H9       )/$H9       )*100))</f>
        <v>577.4545454545455</v>
      </c>
      <c r="S9" s="21">
        <f>IF(($I9       =0),0,((($K9       -$I9       )/$I9       )*100))</f>
        <v>-365.50015701198657</v>
      </c>
      <c r="T9" s="20">
        <f>IF(($E9       =0),0,(($P9       /$E9       )*100))</f>
        <v>46.528835690968442</v>
      </c>
      <c r="U9" s="22">
        <f>IF(($E9       =0),0,(($Q9       /$E9       )*100))</f>
        <v>9.9594776931447218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17570000</v>
      </c>
      <c r="C10" s="46"/>
      <c r="D10" s="46"/>
      <c r="E10" s="46">
        <f t="shared" ref="E10:E41" si="4">$B10      +$C10      +$D10</f>
        <v>17570000</v>
      </c>
      <c r="F10" s="47">
        <v>17570000</v>
      </c>
      <c r="G10" s="48">
        <v>12000000</v>
      </c>
      <c r="H10" s="47">
        <v>1590000</v>
      </c>
      <c r="I10" s="48">
        <v>-1659109</v>
      </c>
      <c r="J10" s="47">
        <v>10524000</v>
      </c>
      <c r="K10" s="48">
        <v>4404937</v>
      </c>
      <c r="L10" s="47"/>
      <c r="M10" s="48"/>
      <c r="N10" s="47"/>
      <c r="O10" s="48"/>
      <c r="P10" s="47">
        <f t="shared" ref="P10:P41" si="5">$H10      +$J10      +$L10      +$N10</f>
        <v>12114000</v>
      </c>
      <c r="Q10" s="48">
        <f t="shared" ref="Q10:Q41" si="6">$I10      +$K10      +$M10      +$O10</f>
        <v>2745828</v>
      </c>
      <c r="R10" s="24">
        <f t="shared" ref="R10:R41" si="7">IF(($H10      =0),0,((($J10      -$H10      )/$H10      )*100))</f>
        <v>561.88679245283015</v>
      </c>
      <c r="S10" s="25">
        <f t="shared" ref="S10:S41" si="8">IF(($I10      =0),0,((($K10      -$I10      )/$I10      )*100))</f>
        <v>-365.50015701198657</v>
      </c>
      <c r="T10" s="24">
        <f t="shared" ref="T10:T41" si="9">IF(($E10      =0),0,(($P10      /$E10      )*100))</f>
        <v>68.9470688673876</v>
      </c>
      <c r="U10" s="26">
        <f t="shared" ref="U10:U41" si="10">IF(($E10      =0),0,(($Q10      /$E10      )*100))</f>
        <v>15.627933978372225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10000000</v>
      </c>
      <c r="C23" s="46"/>
      <c r="D23" s="46"/>
      <c r="E23" s="46">
        <f t="shared" si="4"/>
        <v>10000000</v>
      </c>
      <c r="F23" s="47">
        <v>10000000</v>
      </c>
      <c r="G23" s="48">
        <v>3000000</v>
      </c>
      <c r="H23" s="47">
        <v>60000</v>
      </c>
      <c r="I23" s="48"/>
      <c r="J23" s="47">
        <v>654000</v>
      </c>
      <c r="K23" s="48"/>
      <c r="L23" s="47"/>
      <c r="M23" s="48"/>
      <c r="N23" s="47"/>
      <c r="O23" s="48"/>
      <c r="P23" s="47">
        <f t="shared" si="5"/>
        <v>714000</v>
      </c>
      <c r="Q23" s="48">
        <f t="shared" si="6"/>
        <v>0</v>
      </c>
      <c r="R23" s="24">
        <f t="shared" si="7"/>
        <v>990</v>
      </c>
      <c r="S23" s="25">
        <f t="shared" si="8"/>
        <v>0</v>
      </c>
      <c r="T23" s="24">
        <f t="shared" si="9"/>
        <v>7.1400000000000006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3698000</v>
      </c>
      <c r="C27" s="43">
        <f t="shared" si="11"/>
        <v>0</v>
      </c>
      <c r="D27" s="43">
        <f t="shared" si="11"/>
        <v>0</v>
      </c>
      <c r="E27" s="43">
        <f t="shared" si="11"/>
        <v>3698000</v>
      </c>
      <c r="F27" s="44">
        <f t="shared" si="11"/>
        <v>3698000</v>
      </c>
      <c r="G27" s="45">
        <f t="shared" si="11"/>
        <v>2912000</v>
      </c>
      <c r="H27" s="44">
        <f t="shared" si="11"/>
        <v>574000</v>
      </c>
      <c r="I27" s="45">
        <f t="shared" si="11"/>
        <v>145752</v>
      </c>
      <c r="J27" s="44">
        <f t="shared" si="11"/>
        <v>1135000</v>
      </c>
      <c r="K27" s="45">
        <f t="shared" si="11"/>
        <v>1073133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1709000</v>
      </c>
      <c r="Q27" s="45">
        <f t="shared" si="11"/>
        <v>1218885</v>
      </c>
      <c r="R27" s="20">
        <f t="shared" si="7"/>
        <v>97.735191637630663</v>
      </c>
      <c r="S27" s="21">
        <f t="shared" si="8"/>
        <v>636.27325868598712</v>
      </c>
      <c r="T27" s="20">
        <f t="shared" si="9"/>
        <v>46.214169821525147</v>
      </c>
      <c r="U27" s="22">
        <f t="shared" si="10"/>
        <v>32.960654407787992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382000</v>
      </c>
      <c r="I30" s="48">
        <v>52566</v>
      </c>
      <c r="J30" s="47">
        <v>1135000</v>
      </c>
      <c r="K30" s="48">
        <v>782267</v>
      </c>
      <c r="L30" s="47"/>
      <c r="M30" s="48"/>
      <c r="N30" s="47"/>
      <c r="O30" s="48"/>
      <c r="P30" s="47">
        <f t="shared" si="5"/>
        <v>1517000</v>
      </c>
      <c r="Q30" s="48">
        <f t="shared" si="6"/>
        <v>834833</v>
      </c>
      <c r="R30" s="24">
        <f t="shared" si="7"/>
        <v>197.12041884816753</v>
      </c>
      <c r="S30" s="25">
        <f t="shared" si="8"/>
        <v>1388.1615492904159</v>
      </c>
      <c r="T30" s="24">
        <f t="shared" si="9"/>
        <v>57.245283018867923</v>
      </c>
      <c r="U30" s="26">
        <f t="shared" si="10"/>
        <v>31.503132075471697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1048000</v>
      </c>
      <c r="C32" s="46"/>
      <c r="D32" s="46"/>
      <c r="E32" s="46">
        <f t="shared" si="4"/>
        <v>1048000</v>
      </c>
      <c r="F32" s="47">
        <v>1048000</v>
      </c>
      <c r="G32" s="48">
        <v>262000</v>
      </c>
      <c r="H32" s="47">
        <v>192000</v>
      </c>
      <c r="I32" s="48">
        <v>93186</v>
      </c>
      <c r="J32" s="47"/>
      <c r="K32" s="48">
        <v>290866</v>
      </c>
      <c r="L32" s="47"/>
      <c r="M32" s="48"/>
      <c r="N32" s="47"/>
      <c r="O32" s="48"/>
      <c r="P32" s="47">
        <f t="shared" si="5"/>
        <v>192000</v>
      </c>
      <c r="Q32" s="48">
        <f t="shared" si="6"/>
        <v>384052</v>
      </c>
      <c r="R32" s="24">
        <f t="shared" si="7"/>
        <v>-100</v>
      </c>
      <c r="S32" s="25">
        <f t="shared" si="8"/>
        <v>212.13487004485651</v>
      </c>
      <c r="T32" s="24">
        <f t="shared" si="9"/>
        <v>18.320610687022899</v>
      </c>
      <c r="U32" s="26">
        <f t="shared" si="10"/>
        <v>36.646183206106869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11067000</v>
      </c>
      <c r="C42" s="52">
        <f t="shared" si="13"/>
        <v>0</v>
      </c>
      <c r="D42" s="52">
        <f t="shared" si="13"/>
        <v>0</v>
      </c>
      <c r="E42" s="52">
        <f t="shared" si="13"/>
        <v>11067000</v>
      </c>
      <c r="F42" s="53">
        <f t="shared" si="13"/>
        <v>11067000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11067000</v>
      </c>
      <c r="C43" s="43">
        <f t="shared" si="19"/>
        <v>0</v>
      </c>
      <c r="D43" s="43">
        <f t="shared" si="19"/>
        <v>0</v>
      </c>
      <c r="E43" s="43">
        <f t="shared" si="19"/>
        <v>11067000</v>
      </c>
      <c r="F43" s="44">
        <f t="shared" si="19"/>
        <v>11067000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7600000</v>
      </c>
      <c r="C44" s="49"/>
      <c r="D44" s="49"/>
      <c r="E44" s="49">
        <f t="shared" ref="E44:E61" si="21">$B44      +$C44      +$D44</f>
        <v>7600000</v>
      </c>
      <c r="F44" s="50">
        <v>7600000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3467000</v>
      </c>
      <c r="C45" s="46"/>
      <c r="D45" s="46"/>
      <c r="E45" s="46">
        <f t="shared" si="21"/>
        <v>3467000</v>
      </c>
      <c r="F45" s="47">
        <v>3467000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42335000</v>
      </c>
      <c r="C58" s="43">
        <f t="shared" si="26"/>
        <v>0</v>
      </c>
      <c r="D58" s="43">
        <f t="shared" si="26"/>
        <v>0</v>
      </c>
      <c r="E58" s="43">
        <f t="shared" si="26"/>
        <v>42335000</v>
      </c>
      <c r="F58" s="44">
        <f t="shared" si="26"/>
        <v>42335000</v>
      </c>
      <c r="G58" s="45">
        <f t="shared" si="26"/>
        <v>17912000</v>
      </c>
      <c r="H58" s="44">
        <f t="shared" si="26"/>
        <v>2224000</v>
      </c>
      <c r="I58" s="45">
        <f t="shared" si="26"/>
        <v>-1513357</v>
      </c>
      <c r="J58" s="44">
        <f t="shared" si="26"/>
        <v>12313000</v>
      </c>
      <c r="K58" s="45">
        <f t="shared" si="26"/>
        <v>5478070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14537000</v>
      </c>
      <c r="Q58" s="45">
        <f t="shared" si="26"/>
        <v>3964713</v>
      </c>
      <c r="R58" s="20">
        <f t="shared" si="14"/>
        <v>453.64208633093529</v>
      </c>
      <c r="S58" s="21">
        <f t="shared" si="15"/>
        <v>-461.98134346357136</v>
      </c>
      <c r="T58" s="20">
        <f t="shared" si="16"/>
        <v>34.338018188260307</v>
      </c>
      <c r="U58" s="22">
        <f t="shared" si="17"/>
        <v>9.365095074997047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42335000</v>
      </c>
      <c r="C62" s="55">
        <f t="shared" si="30"/>
        <v>0</v>
      </c>
      <c r="D62" s="55">
        <f t="shared" si="30"/>
        <v>0</v>
      </c>
      <c r="E62" s="55">
        <f t="shared" si="30"/>
        <v>42335000</v>
      </c>
      <c r="F62" s="56">
        <f t="shared" si="30"/>
        <v>42335000</v>
      </c>
      <c r="G62" s="57">
        <f t="shared" si="30"/>
        <v>17912000</v>
      </c>
      <c r="H62" s="56">
        <f t="shared" si="30"/>
        <v>2224000</v>
      </c>
      <c r="I62" s="57">
        <f t="shared" si="30"/>
        <v>-1513357</v>
      </c>
      <c r="J62" s="56">
        <f t="shared" si="30"/>
        <v>12313000</v>
      </c>
      <c r="K62" s="57">
        <f t="shared" si="30"/>
        <v>5478070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14537000</v>
      </c>
      <c r="Q62" s="57">
        <f t="shared" si="30"/>
        <v>3964713</v>
      </c>
      <c r="R62" s="38">
        <f t="shared" si="14"/>
        <v>453.64208633093529</v>
      </c>
      <c r="S62" s="39">
        <f t="shared" si="15"/>
        <v>-461.98134346357136</v>
      </c>
      <c r="T62" s="38">
        <f t="shared" si="16"/>
        <v>34.338018188260307</v>
      </c>
      <c r="U62" s="39">
        <f t="shared" si="17"/>
        <v>9.365095074997047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92252000</v>
      </c>
      <c r="C8" s="40">
        <f t="shared" si="0"/>
        <v>0</v>
      </c>
      <c r="D8" s="40">
        <f t="shared" si="0"/>
        <v>0</v>
      </c>
      <c r="E8" s="40">
        <f t="shared" si="0"/>
        <v>92252000</v>
      </c>
      <c r="F8" s="41">
        <f t="shared" si="0"/>
        <v>92252000</v>
      </c>
      <c r="G8" s="42">
        <f t="shared" si="0"/>
        <v>76021000</v>
      </c>
      <c r="H8" s="41">
        <f t="shared" si="0"/>
        <v>23945000</v>
      </c>
      <c r="I8" s="42">
        <f t="shared" si="0"/>
        <v>29175659</v>
      </c>
      <c r="J8" s="41">
        <f t="shared" si="0"/>
        <v>29634000</v>
      </c>
      <c r="K8" s="42">
        <f t="shared" si="0"/>
        <v>16243172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53579000</v>
      </c>
      <c r="Q8" s="42">
        <f t="shared" si="0"/>
        <v>45418831</v>
      </c>
      <c r="R8" s="16">
        <f>IF(($H8       =0),0,((($J8       -$H8       )/$H8       )*100))</f>
        <v>23.758613489246187</v>
      </c>
      <c r="S8" s="17">
        <f>IF(($I8       =0),0,((($K8       -$I8       )/$I8       )*100))</f>
        <v>-44.326289253654906</v>
      </c>
      <c r="T8" s="16">
        <f>IF(($E8       =0),0,(($P8       /$E8       )*100))</f>
        <v>58.078957637774785</v>
      </c>
      <c r="U8" s="18">
        <f>IF(($E8       =0),0,(($Q8       /$E8       )*100))</f>
        <v>49.233437757446993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76247000</v>
      </c>
      <c r="C9" s="43">
        <f t="shared" si="2"/>
        <v>0</v>
      </c>
      <c r="D9" s="43">
        <f t="shared" si="2"/>
        <v>0</v>
      </c>
      <c r="E9" s="43">
        <f t="shared" si="2"/>
        <v>76247000</v>
      </c>
      <c r="F9" s="44">
        <f t="shared" si="2"/>
        <v>76247000</v>
      </c>
      <c r="G9" s="45">
        <f t="shared" si="2"/>
        <v>61540000</v>
      </c>
      <c r="H9" s="44">
        <f t="shared" si="2"/>
        <v>21557000</v>
      </c>
      <c r="I9" s="45">
        <f t="shared" si="2"/>
        <v>31929393</v>
      </c>
      <c r="J9" s="44">
        <f t="shared" si="2"/>
        <v>23570000</v>
      </c>
      <c r="K9" s="45">
        <f t="shared" si="2"/>
        <v>12048281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45127000</v>
      </c>
      <c r="Q9" s="45">
        <f t="shared" si="2"/>
        <v>43977674</v>
      </c>
      <c r="R9" s="20">
        <f>IF(($H9       =0),0,((($J9       -$H9       )/$H9       )*100))</f>
        <v>9.3380340492647402</v>
      </c>
      <c r="S9" s="21">
        <f>IF(($I9       =0),0,((($K9       -$I9       )/$I9       )*100))</f>
        <v>-62.265862680195639</v>
      </c>
      <c r="T9" s="20">
        <f>IF(($E9       =0),0,(($P9       /$E9       )*100))</f>
        <v>59.185279420829673</v>
      </c>
      <c r="U9" s="22">
        <f>IF(($E9       =0),0,(($Q9       /$E9       )*100))</f>
        <v>57.677907327501408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71487000</v>
      </c>
      <c r="C10" s="46"/>
      <c r="D10" s="46"/>
      <c r="E10" s="46">
        <f t="shared" ref="E10:E41" si="4">$B10      +$C10      +$D10</f>
        <v>71487000</v>
      </c>
      <c r="F10" s="47">
        <v>71487000</v>
      </c>
      <c r="G10" s="48">
        <v>58900000</v>
      </c>
      <c r="H10" s="47">
        <v>21557000</v>
      </c>
      <c r="I10" s="48">
        <v>21836618</v>
      </c>
      <c r="J10" s="47">
        <v>22281000</v>
      </c>
      <c r="K10" s="48">
        <v>7804619</v>
      </c>
      <c r="L10" s="47"/>
      <c r="M10" s="48"/>
      <c r="N10" s="47"/>
      <c r="O10" s="48"/>
      <c r="P10" s="47">
        <f t="shared" ref="P10:P41" si="5">$H10      +$J10      +$L10      +$N10</f>
        <v>43838000</v>
      </c>
      <c r="Q10" s="48">
        <f t="shared" ref="Q10:Q41" si="6">$I10      +$K10      +$M10      +$O10</f>
        <v>29641237</v>
      </c>
      <c r="R10" s="24">
        <f t="shared" ref="R10:R41" si="7">IF(($H10      =0),0,((($J10      -$H10      )/$H10      )*100))</f>
        <v>3.3585378299392308</v>
      </c>
      <c r="S10" s="25">
        <f t="shared" ref="S10:S41" si="8">IF(($I10      =0),0,((($K10      -$I10      )/$I10      )*100))</f>
        <v>-64.259030404799873</v>
      </c>
      <c r="T10" s="24">
        <f t="shared" ref="T10:T41" si="9">IF(($E10      =0),0,(($P10      /$E10      )*100))</f>
        <v>61.323037755116317</v>
      </c>
      <c r="U10" s="26">
        <f t="shared" ref="U10:U41" si="10">IF(($E10      =0),0,(($Q10      /$E10      )*100))</f>
        <v>41.463814399820947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4760000</v>
      </c>
      <c r="C13" s="46"/>
      <c r="D13" s="46"/>
      <c r="E13" s="46">
        <f t="shared" si="4"/>
        <v>4760000</v>
      </c>
      <c r="F13" s="47">
        <v>4760000</v>
      </c>
      <c r="G13" s="48">
        <v>2640000</v>
      </c>
      <c r="H13" s="47"/>
      <c r="I13" s="48">
        <v>10092775</v>
      </c>
      <c r="J13" s="47">
        <v>1289000</v>
      </c>
      <c r="K13" s="48">
        <v>4243662</v>
      </c>
      <c r="L13" s="47"/>
      <c r="M13" s="48"/>
      <c r="N13" s="47"/>
      <c r="O13" s="48"/>
      <c r="P13" s="47">
        <f t="shared" si="5"/>
        <v>1289000</v>
      </c>
      <c r="Q13" s="48">
        <f t="shared" si="6"/>
        <v>14336437</v>
      </c>
      <c r="R13" s="24">
        <f t="shared" si="7"/>
        <v>0</v>
      </c>
      <c r="S13" s="25">
        <f t="shared" si="8"/>
        <v>-57.953466712574098</v>
      </c>
      <c r="T13" s="24">
        <f t="shared" si="9"/>
        <v>27.079831932773107</v>
      </c>
      <c r="U13" s="26">
        <f t="shared" si="10"/>
        <v>301.18565126050419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16005000</v>
      </c>
      <c r="C27" s="43">
        <f t="shared" si="11"/>
        <v>0</v>
      </c>
      <c r="D27" s="43">
        <f t="shared" si="11"/>
        <v>0</v>
      </c>
      <c r="E27" s="43">
        <f t="shared" si="11"/>
        <v>16005000</v>
      </c>
      <c r="F27" s="44">
        <f t="shared" si="11"/>
        <v>16005000</v>
      </c>
      <c r="G27" s="45">
        <f t="shared" si="11"/>
        <v>14481000</v>
      </c>
      <c r="H27" s="44">
        <f t="shared" si="11"/>
        <v>2388000</v>
      </c>
      <c r="I27" s="45">
        <f t="shared" si="11"/>
        <v>-2753734</v>
      </c>
      <c r="J27" s="44">
        <f t="shared" si="11"/>
        <v>6064000</v>
      </c>
      <c r="K27" s="45">
        <f t="shared" si="11"/>
        <v>4194891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8452000</v>
      </c>
      <c r="Q27" s="45">
        <f t="shared" si="11"/>
        <v>1441157</v>
      </c>
      <c r="R27" s="20">
        <f t="shared" si="7"/>
        <v>153.93634840871022</v>
      </c>
      <c r="S27" s="21">
        <f t="shared" si="8"/>
        <v>-252.33464815410639</v>
      </c>
      <c r="T27" s="20">
        <f t="shared" si="9"/>
        <v>52.80849734457982</v>
      </c>
      <c r="U27" s="22">
        <f t="shared" si="10"/>
        <v>9.0044173695720087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1770000</v>
      </c>
      <c r="C30" s="46"/>
      <c r="D30" s="46"/>
      <c r="E30" s="46">
        <f t="shared" si="4"/>
        <v>1770000</v>
      </c>
      <c r="F30" s="47">
        <v>1770000</v>
      </c>
      <c r="G30" s="48">
        <v>1770000</v>
      </c>
      <c r="H30" s="47">
        <v>151000</v>
      </c>
      <c r="I30" s="48">
        <v>-3109562</v>
      </c>
      <c r="J30" s="47">
        <v>482000</v>
      </c>
      <c r="K30" s="48">
        <v>482857</v>
      </c>
      <c r="L30" s="47"/>
      <c r="M30" s="48"/>
      <c r="N30" s="47"/>
      <c r="O30" s="48"/>
      <c r="P30" s="47">
        <f t="shared" si="5"/>
        <v>633000</v>
      </c>
      <c r="Q30" s="48">
        <f t="shared" si="6"/>
        <v>-2626705</v>
      </c>
      <c r="R30" s="24">
        <f t="shared" si="7"/>
        <v>219.20529801324503</v>
      </c>
      <c r="S30" s="25">
        <f t="shared" si="8"/>
        <v>-115.52813547374197</v>
      </c>
      <c r="T30" s="24">
        <f t="shared" si="9"/>
        <v>35.762711864406782</v>
      </c>
      <c r="U30" s="26">
        <f t="shared" si="10"/>
        <v>-148.40141242937852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1750000</v>
      </c>
      <c r="C32" s="46"/>
      <c r="D32" s="46"/>
      <c r="E32" s="46">
        <f t="shared" si="4"/>
        <v>1750000</v>
      </c>
      <c r="F32" s="47">
        <v>1750000</v>
      </c>
      <c r="G32" s="48">
        <v>1226000</v>
      </c>
      <c r="H32" s="47">
        <v>1003000</v>
      </c>
      <c r="I32" s="48">
        <v>355828</v>
      </c>
      <c r="J32" s="47">
        <v>223000</v>
      </c>
      <c r="K32" s="48">
        <v>909201</v>
      </c>
      <c r="L32" s="47"/>
      <c r="M32" s="48"/>
      <c r="N32" s="47"/>
      <c r="O32" s="48"/>
      <c r="P32" s="47">
        <f t="shared" si="5"/>
        <v>1226000</v>
      </c>
      <c r="Q32" s="48">
        <f t="shared" si="6"/>
        <v>1265029</v>
      </c>
      <c r="R32" s="24">
        <f t="shared" si="7"/>
        <v>-77.766699900299102</v>
      </c>
      <c r="S32" s="25">
        <f t="shared" si="8"/>
        <v>155.51699135537393</v>
      </c>
      <c r="T32" s="24">
        <f t="shared" si="9"/>
        <v>70.057142857142864</v>
      </c>
      <c r="U32" s="26">
        <f t="shared" si="10"/>
        <v>72.287371428571419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>
        <v>414000</v>
      </c>
      <c r="I35" s="48"/>
      <c r="J35" s="47"/>
      <c r="K35" s="48">
        <v>-2000000</v>
      </c>
      <c r="L35" s="47"/>
      <c r="M35" s="48"/>
      <c r="N35" s="47"/>
      <c r="O35" s="48"/>
      <c r="P35" s="47">
        <f t="shared" si="5"/>
        <v>414000</v>
      </c>
      <c r="Q35" s="48">
        <f t="shared" si="6"/>
        <v>-2000000</v>
      </c>
      <c r="R35" s="24">
        <f t="shared" si="7"/>
        <v>-100</v>
      </c>
      <c r="S35" s="25">
        <f t="shared" si="8"/>
        <v>0</v>
      </c>
      <c r="T35" s="24">
        <f t="shared" si="9"/>
        <v>8.2799999999999994</v>
      </c>
      <c r="U35" s="26">
        <f t="shared" si="10"/>
        <v>-40</v>
      </c>
      <c r="V35" s="47"/>
      <c r="W35" s="48"/>
    </row>
    <row r="36" spans="1:23" ht="13" x14ac:dyDescent="0.3">
      <c r="A36" s="23" t="s">
        <v>63</v>
      </c>
      <c r="B36" s="46">
        <v>7485000</v>
      </c>
      <c r="C36" s="46"/>
      <c r="D36" s="46"/>
      <c r="E36" s="46">
        <f t="shared" si="4"/>
        <v>7485000</v>
      </c>
      <c r="F36" s="47">
        <v>7485000</v>
      </c>
      <c r="G36" s="48">
        <v>7485000</v>
      </c>
      <c r="H36" s="47">
        <v>820000</v>
      </c>
      <c r="I36" s="48"/>
      <c r="J36" s="47">
        <v>5359000</v>
      </c>
      <c r="K36" s="48">
        <v>4802833</v>
      </c>
      <c r="L36" s="47"/>
      <c r="M36" s="48"/>
      <c r="N36" s="47"/>
      <c r="O36" s="48"/>
      <c r="P36" s="47">
        <f t="shared" si="5"/>
        <v>6179000</v>
      </c>
      <c r="Q36" s="48">
        <f t="shared" si="6"/>
        <v>4802833</v>
      </c>
      <c r="R36" s="24">
        <f t="shared" si="7"/>
        <v>553.53658536585363</v>
      </c>
      <c r="S36" s="25">
        <f t="shared" si="8"/>
        <v>0</v>
      </c>
      <c r="T36" s="24">
        <f t="shared" si="9"/>
        <v>82.551770207080835</v>
      </c>
      <c r="U36" s="26">
        <f t="shared" si="10"/>
        <v>64.16610554442218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96790000</v>
      </c>
      <c r="C42" s="52">
        <f t="shared" si="13"/>
        <v>0</v>
      </c>
      <c r="D42" s="52">
        <f t="shared" si="13"/>
        <v>0</v>
      </c>
      <c r="E42" s="52">
        <f t="shared" si="13"/>
        <v>96790000</v>
      </c>
      <c r="F42" s="53">
        <f t="shared" si="13"/>
        <v>96790000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96790000</v>
      </c>
      <c r="C43" s="43">
        <f t="shared" si="19"/>
        <v>0</v>
      </c>
      <c r="D43" s="43">
        <f t="shared" si="19"/>
        <v>0</v>
      </c>
      <c r="E43" s="43">
        <f t="shared" si="19"/>
        <v>96790000</v>
      </c>
      <c r="F43" s="44">
        <f t="shared" si="19"/>
        <v>96790000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96790000</v>
      </c>
      <c r="C45" s="46"/>
      <c r="D45" s="46"/>
      <c r="E45" s="46">
        <f t="shared" si="21"/>
        <v>96790000</v>
      </c>
      <c r="F45" s="47">
        <v>96790000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189042000</v>
      </c>
      <c r="C58" s="43">
        <f t="shared" si="26"/>
        <v>0</v>
      </c>
      <c r="D58" s="43">
        <f t="shared" si="26"/>
        <v>0</v>
      </c>
      <c r="E58" s="43">
        <f t="shared" si="26"/>
        <v>189042000</v>
      </c>
      <c r="F58" s="44">
        <f t="shared" si="26"/>
        <v>189042000</v>
      </c>
      <c r="G58" s="45">
        <f t="shared" si="26"/>
        <v>76021000</v>
      </c>
      <c r="H58" s="44">
        <f t="shared" si="26"/>
        <v>23945000</v>
      </c>
      <c r="I58" s="45">
        <f t="shared" si="26"/>
        <v>29175659</v>
      </c>
      <c r="J58" s="44">
        <f t="shared" si="26"/>
        <v>29634000</v>
      </c>
      <c r="K58" s="45">
        <f t="shared" si="26"/>
        <v>16243172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53579000</v>
      </c>
      <c r="Q58" s="45">
        <f t="shared" si="26"/>
        <v>45418831</v>
      </c>
      <c r="R58" s="20">
        <f t="shared" si="14"/>
        <v>23.758613489246187</v>
      </c>
      <c r="S58" s="21">
        <f t="shared" si="15"/>
        <v>-44.326289253654906</v>
      </c>
      <c r="T58" s="20">
        <f t="shared" si="16"/>
        <v>28.342378942245638</v>
      </c>
      <c r="U58" s="22">
        <f t="shared" si="17"/>
        <v>24.02578844912771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189042000</v>
      </c>
      <c r="C62" s="55">
        <f t="shared" si="30"/>
        <v>0</v>
      </c>
      <c r="D62" s="55">
        <f t="shared" si="30"/>
        <v>0</v>
      </c>
      <c r="E62" s="55">
        <f t="shared" si="30"/>
        <v>189042000</v>
      </c>
      <c r="F62" s="56">
        <f t="shared" si="30"/>
        <v>189042000</v>
      </c>
      <c r="G62" s="57">
        <f t="shared" si="30"/>
        <v>76021000</v>
      </c>
      <c r="H62" s="56">
        <f t="shared" si="30"/>
        <v>23945000</v>
      </c>
      <c r="I62" s="57">
        <f t="shared" si="30"/>
        <v>29175659</v>
      </c>
      <c r="J62" s="56">
        <f t="shared" si="30"/>
        <v>29634000</v>
      </c>
      <c r="K62" s="57">
        <f t="shared" si="30"/>
        <v>16243172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53579000</v>
      </c>
      <c r="Q62" s="57">
        <f t="shared" si="30"/>
        <v>45418831</v>
      </c>
      <c r="R62" s="38">
        <f t="shared" si="14"/>
        <v>23.758613489246187</v>
      </c>
      <c r="S62" s="39">
        <f t="shared" si="15"/>
        <v>-44.326289253654906</v>
      </c>
      <c r="T62" s="38">
        <f t="shared" si="16"/>
        <v>28.342378942245638</v>
      </c>
      <c r="U62" s="39">
        <f t="shared" si="17"/>
        <v>24.02578844912771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100764000</v>
      </c>
      <c r="C8" s="40">
        <f t="shared" si="0"/>
        <v>0</v>
      </c>
      <c r="D8" s="40">
        <f t="shared" si="0"/>
        <v>0</v>
      </c>
      <c r="E8" s="40">
        <f t="shared" si="0"/>
        <v>100764000</v>
      </c>
      <c r="F8" s="41">
        <f t="shared" si="0"/>
        <v>100764000</v>
      </c>
      <c r="G8" s="42">
        <f t="shared" si="0"/>
        <v>81207000</v>
      </c>
      <c r="H8" s="41">
        <f t="shared" si="0"/>
        <v>26735000</v>
      </c>
      <c r="I8" s="42">
        <f t="shared" si="0"/>
        <v>26205592</v>
      </c>
      <c r="J8" s="41">
        <f t="shared" si="0"/>
        <v>37013000</v>
      </c>
      <c r="K8" s="42">
        <f t="shared" si="0"/>
        <v>33998213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63748000</v>
      </c>
      <c r="Q8" s="42">
        <f t="shared" si="0"/>
        <v>60203805</v>
      </c>
      <c r="R8" s="16">
        <f>IF(($H8       =0),0,((($J8       -$H8       )/$H8       )*100))</f>
        <v>38.443987282588367</v>
      </c>
      <c r="S8" s="17">
        <f>IF(($I8       =0),0,((($K8       -$I8       )/$I8       )*100))</f>
        <v>29.736481434954797</v>
      </c>
      <c r="T8" s="16">
        <f>IF(($E8       =0),0,(($P8       /$E8       )*100))</f>
        <v>63.264658012782334</v>
      </c>
      <c r="U8" s="18">
        <f>IF(($E8       =0),0,(($Q8       /$E8       )*100))</f>
        <v>59.747335357865907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93352000</v>
      </c>
      <c r="C9" s="43">
        <f t="shared" si="2"/>
        <v>0</v>
      </c>
      <c r="D9" s="43">
        <f t="shared" si="2"/>
        <v>0</v>
      </c>
      <c r="E9" s="43">
        <f t="shared" si="2"/>
        <v>93352000</v>
      </c>
      <c r="F9" s="44">
        <f t="shared" si="2"/>
        <v>93352000</v>
      </c>
      <c r="G9" s="45">
        <f t="shared" si="2"/>
        <v>74249000</v>
      </c>
      <c r="H9" s="44">
        <f t="shared" si="2"/>
        <v>25964000</v>
      </c>
      <c r="I9" s="45">
        <f t="shared" si="2"/>
        <v>25647231</v>
      </c>
      <c r="J9" s="44">
        <f t="shared" si="2"/>
        <v>29432000</v>
      </c>
      <c r="K9" s="45">
        <f t="shared" si="2"/>
        <v>29660197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55396000</v>
      </c>
      <c r="Q9" s="45">
        <f t="shared" si="2"/>
        <v>55307428</v>
      </c>
      <c r="R9" s="20">
        <f>IF(($H9       =0),0,((($J9       -$H9       )/$H9       )*100))</f>
        <v>13.356955784932984</v>
      </c>
      <c r="S9" s="21">
        <f>IF(($I9       =0),0,((($K9       -$I9       )/$I9       )*100))</f>
        <v>15.646780738240318</v>
      </c>
      <c r="T9" s="20">
        <f>IF(($E9       =0),0,(($P9       /$E9       )*100))</f>
        <v>59.340988945068126</v>
      </c>
      <c r="U9" s="22">
        <f>IF(($E9       =0),0,(($Q9       /$E9       )*100))</f>
        <v>59.246109349558665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82652000</v>
      </c>
      <c r="C10" s="46"/>
      <c r="D10" s="46"/>
      <c r="E10" s="46">
        <f t="shared" ref="E10:E41" si="4">$B10      +$C10      +$D10</f>
        <v>82652000</v>
      </c>
      <c r="F10" s="47">
        <v>82652000</v>
      </c>
      <c r="G10" s="48">
        <v>68799000</v>
      </c>
      <c r="H10" s="47">
        <v>25964000</v>
      </c>
      <c r="I10" s="48">
        <v>23882349</v>
      </c>
      <c r="J10" s="47">
        <v>23991000</v>
      </c>
      <c r="K10" s="48">
        <v>25975079</v>
      </c>
      <c r="L10" s="47"/>
      <c r="M10" s="48"/>
      <c r="N10" s="47"/>
      <c r="O10" s="48"/>
      <c r="P10" s="47">
        <f t="shared" ref="P10:P41" si="5">$H10      +$J10      +$L10      +$N10</f>
        <v>49955000</v>
      </c>
      <c r="Q10" s="48">
        <f t="shared" ref="Q10:Q41" si="6">$I10      +$K10      +$M10      +$O10</f>
        <v>49857428</v>
      </c>
      <c r="R10" s="24">
        <f t="shared" ref="R10:R41" si="7">IF(($H10      =0),0,((($J10      -$H10      )/$H10      )*100))</f>
        <v>-7.5989832075181019</v>
      </c>
      <c r="S10" s="25">
        <f t="shared" ref="S10:S41" si="8">IF(($I10      =0),0,((($K10      -$I10      )/$I10      )*100))</f>
        <v>8.762664007631745</v>
      </c>
      <c r="T10" s="24">
        <f t="shared" ref="T10:T41" si="9">IF(($E10      =0),0,(($P10      /$E10      )*100))</f>
        <v>60.440158737840591</v>
      </c>
      <c r="U10" s="26">
        <f t="shared" ref="U10:U41" si="10">IF(($E10      =0),0,(($Q10      /$E10      )*100))</f>
        <v>60.322107148042392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10700000</v>
      </c>
      <c r="C13" s="46"/>
      <c r="D13" s="46"/>
      <c r="E13" s="46">
        <f t="shared" si="4"/>
        <v>10700000</v>
      </c>
      <c r="F13" s="47">
        <v>10700000</v>
      </c>
      <c r="G13" s="48">
        <v>5450000</v>
      </c>
      <c r="H13" s="47"/>
      <c r="I13" s="48">
        <v>1764882</v>
      </c>
      <c r="J13" s="47">
        <v>5441000</v>
      </c>
      <c r="K13" s="48">
        <v>3685118</v>
      </c>
      <c r="L13" s="47"/>
      <c r="M13" s="48"/>
      <c r="N13" s="47"/>
      <c r="O13" s="48"/>
      <c r="P13" s="47">
        <f t="shared" si="5"/>
        <v>5441000</v>
      </c>
      <c r="Q13" s="48">
        <f t="shared" si="6"/>
        <v>5450000</v>
      </c>
      <c r="R13" s="24">
        <f t="shared" si="7"/>
        <v>0</v>
      </c>
      <c r="S13" s="25">
        <f t="shared" si="8"/>
        <v>108.80251484235205</v>
      </c>
      <c r="T13" s="24">
        <f t="shared" si="9"/>
        <v>50.850467289719624</v>
      </c>
      <c r="U13" s="26">
        <f t="shared" si="10"/>
        <v>50.934579439252339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7412000</v>
      </c>
      <c r="C27" s="43">
        <f t="shared" si="11"/>
        <v>0</v>
      </c>
      <c r="D27" s="43">
        <f t="shared" si="11"/>
        <v>0</v>
      </c>
      <c r="E27" s="43">
        <f t="shared" si="11"/>
        <v>7412000</v>
      </c>
      <c r="F27" s="44">
        <f t="shared" si="11"/>
        <v>7412000</v>
      </c>
      <c r="G27" s="45">
        <f t="shared" si="11"/>
        <v>6958000</v>
      </c>
      <c r="H27" s="44">
        <f t="shared" si="11"/>
        <v>771000</v>
      </c>
      <c r="I27" s="45">
        <f t="shared" si="11"/>
        <v>558361</v>
      </c>
      <c r="J27" s="44">
        <f t="shared" si="11"/>
        <v>7581000</v>
      </c>
      <c r="K27" s="45">
        <f t="shared" si="11"/>
        <v>4338016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8352000</v>
      </c>
      <c r="Q27" s="45">
        <f t="shared" si="11"/>
        <v>4896377</v>
      </c>
      <c r="R27" s="20">
        <f t="shared" si="7"/>
        <v>883.26848249027239</v>
      </c>
      <c r="S27" s="21">
        <f t="shared" si="8"/>
        <v>676.91959144711041</v>
      </c>
      <c r="T27" s="20">
        <f t="shared" si="9"/>
        <v>112.68213707501349</v>
      </c>
      <c r="U27" s="22">
        <f t="shared" si="10"/>
        <v>66.060132218024819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1900000</v>
      </c>
      <c r="C30" s="46"/>
      <c r="D30" s="46"/>
      <c r="E30" s="46">
        <f t="shared" si="4"/>
        <v>1900000</v>
      </c>
      <c r="F30" s="47">
        <v>1900000</v>
      </c>
      <c r="G30" s="48">
        <v>1900000</v>
      </c>
      <c r="H30" s="47">
        <v>109000</v>
      </c>
      <c r="I30" s="48">
        <v>180361</v>
      </c>
      <c r="J30" s="47">
        <v>155000</v>
      </c>
      <c r="K30" s="48">
        <v>136824</v>
      </c>
      <c r="L30" s="47"/>
      <c r="M30" s="48"/>
      <c r="N30" s="47"/>
      <c r="O30" s="48"/>
      <c r="P30" s="47">
        <f t="shared" si="5"/>
        <v>264000</v>
      </c>
      <c r="Q30" s="48">
        <f t="shared" si="6"/>
        <v>317185</v>
      </c>
      <c r="R30" s="24">
        <f t="shared" si="7"/>
        <v>42.201834862385326</v>
      </c>
      <c r="S30" s="25">
        <f t="shared" si="8"/>
        <v>-24.138810496726009</v>
      </c>
      <c r="T30" s="24">
        <f t="shared" si="9"/>
        <v>13.894736842105262</v>
      </c>
      <c r="U30" s="26">
        <f t="shared" si="10"/>
        <v>16.693947368421053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1512000</v>
      </c>
      <c r="C32" s="46"/>
      <c r="D32" s="46"/>
      <c r="E32" s="46">
        <f t="shared" si="4"/>
        <v>1512000</v>
      </c>
      <c r="F32" s="47">
        <v>1512000</v>
      </c>
      <c r="G32" s="48">
        <v>1058000</v>
      </c>
      <c r="H32" s="47">
        <v>662000</v>
      </c>
      <c r="I32" s="48">
        <v>378000</v>
      </c>
      <c r="J32" s="47">
        <v>129000</v>
      </c>
      <c r="K32" s="48">
        <v>378000</v>
      </c>
      <c r="L32" s="47"/>
      <c r="M32" s="48"/>
      <c r="N32" s="47"/>
      <c r="O32" s="48"/>
      <c r="P32" s="47">
        <f t="shared" si="5"/>
        <v>791000</v>
      </c>
      <c r="Q32" s="48">
        <f t="shared" si="6"/>
        <v>756000</v>
      </c>
      <c r="R32" s="24">
        <f t="shared" si="7"/>
        <v>-80.513595166163142</v>
      </c>
      <c r="S32" s="25">
        <f t="shared" si="8"/>
        <v>0</v>
      </c>
      <c r="T32" s="24">
        <f t="shared" si="9"/>
        <v>52.314814814814817</v>
      </c>
      <c r="U32" s="26">
        <f t="shared" si="10"/>
        <v>50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4000000</v>
      </c>
      <c r="C36" s="46"/>
      <c r="D36" s="46"/>
      <c r="E36" s="46">
        <f t="shared" si="4"/>
        <v>4000000</v>
      </c>
      <c r="F36" s="47">
        <v>4000000</v>
      </c>
      <c r="G36" s="48">
        <v>4000000</v>
      </c>
      <c r="H36" s="47"/>
      <c r="I36" s="48"/>
      <c r="J36" s="47">
        <v>7297000</v>
      </c>
      <c r="K36" s="48">
        <v>3823192</v>
      </c>
      <c r="L36" s="47"/>
      <c r="M36" s="48"/>
      <c r="N36" s="47"/>
      <c r="O36" s="48"/>
      <c r="P36" s="47">
        <f t="shared" si="5"/>
        <v>7297000</v>
      </c>
      <c r="Q36" s="48">
        <f t="shared" si="6"/>
        <v>3823192</v>
      </c>
      <c r="R36" s="24">
        <f t="shared" si="7"/>
        <v>0</v>
      </c>
      <c r="S36" s="25">
        <f t="shared" si="8"/>
        <v>0</v>
      </c>
      <c r="T36" s="24">
        <f t="shared" si="9"/>
        <v>182.42499999999998</v>
      </c>
      <c r="U36" s="26">
        <f t="shared" si="10"/>
        <v>95.579800000000006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27964000</v>
      </c>
      <c r="C42" s="52">
        <f t="shared" si="13"/>
        <v>0</v>
      </c>
      <c r="D42" s="52">
        <f t="shared" si="13"/>
        <v>0</v>
      </c>
      <c r="E42" s="52">
        <f t="shared" si="13"/>
        <v>27964000</v>
      </c>
      <c r="F42" s="53">
        <f t="shared" si="13"/>
        <v>27964000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27964000</v>
      </c>
      <c r="C43" s="43">
        <f t="shared" si="19"/>
        <v>0</v>
      </c>
      <c r="D43" s="43">
        <f t="shared" si="19"/>
        <v>0</v>
      </c>
      <c r="E43" s="43">
        <f t="shared" si="19"/>
        <v>27964000</v>
      </c>
      <c r="F43" s="44">
        <f t="shared" si="19"/>
        <v>27964000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27964000</v>
      </c>
      <c r="C45" s="46"/>
      <c r="D45" s="46"/>
      <c r="E45" s="46">
        <f t="shared" si="21"/>
        <v>27964000</v>
      </c>
      <c r="F45" s="47">
        <v>27964000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128728000</v>
      </c>
      <c r="C58" s="43">
        <f t="shared" si="26"/>
        <v>0</v>
      </c>
      <c r="D58" s="43">
        <f t="shared" si="26"/>
        <v>0</v>
      </c>
      <c r="E58" s="43">
        <f t="shared" si="26"/>
        <v>128728000</v>
      </c>
      <c r="F58" s="44">
        <f t="shared" si="26"/>
        <v>128728000</v>
      </c>
      <c r="G58" s="45">
        <f t="shared" si="26"/>
        <v>81207000</v>
      </c>
      <c r="H58" s="44">
        <f t="shared" si="26"/>
        <v>26735000</v>
      </c>
      <c r="I58" s="45">
        <f t="shared" si="26"/>
        <v>26205592</v>
      </c>
      <c r="J58" s="44">
        <f t="shared" si="26"/>
        <v>37013000</v>
      </c>
      <c r="K58" s="45">
        <f t="shared" si="26"/>
        <v>33998213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63748000</v>
      </c>
      <c r="Q58" s="45">
        <f t="shared" si="26"/>
        <v>60203805</v>
      </c>
      <c r="R58" s="20">
        <f t="shared" si="14"/>
        <v>38.443987282588367</v>
      </c>
      <c r="S58" s="21">
        <f t="shared" si="15"/>
        <v>29.736481434954797</v>
      </c>
      <c r="T58" s="20">
        <f t="shared" si="16"/>
        <v>49.52147163010379</v>
      </c>
      <c r="U58" s="22">
        <f t="shared" si="17"/>
        <v>46.76822835746691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128728000</v>
      </c>
      <c r="C62" s="55">
        <f t="shared" si="30"/>
        <v>0</v>
      </c>
      <c r="D62" s="55">
        <f t="shared" si="30"/>
        <v>0</v>
      </c>
      <c r="E62" s="55">
        <f t="shared" si="30"/>
        <v>128728000</v>
      </c>
      <c r="F62" s="56">
        <f t="shared" si="30"/>
        <v>128728000</v>
      </c>
      <c r="G62" s="57">
        <f t="shared" si="30"/>
        <v>81207000</v>
      </c>
      <c r="H62" s="56">
        <f t="shared" si="30"/>
        <v>26735000</v>
      </c>
      <c r="I62" s="57">
        <f t="shared" si="30"/>
        <v>26205592</v>
      </c>
      <c r="J62" s="56">
        <f t="shared" si="30"/>
        <v>37013000</v>
      </c>
      <c r="K62" s="57">
        <f t="shared" si="30"/>
        <v>33998213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63748000</v>
      </c>
      <c r="Q62" s="57">
        <f t="shared" si="30"/>
        <v>60203805</v>
      </c>
      <c r="R62" s="38">
        <f t="shared" si="14"/>
        <v>38.443987282588367</v>
      </c>
      <c r="S62" s="39">
        <f t="shared" si="15"/>
        <v>29.736481434954797</v>
      </c>
      <c r="T62" s="38">
        <f t="shared" si="16"/>
        <v>49.52147163010379</v>
      </c>
      <c r="U62" s="39">
        <f t="shared" si="17"/>
        <v>46.76822835746691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21608000</v>
      </c>
      <c r="C8" s="40">
        <f t="shared" si="0"/>
        <v>0</v>
      </c>
      <c r="D8" s="40">
        <f t="shared" si="0"/>
        <v>0</v>
      </c>
      <c r="E8" s="40">
        <f t="shared" si="0"/>
        <v>21608000</v>
      </c>
      <c r="F8" s="41">
        <f t="shared" si="0"/>
        <v>21608000</v>
      </c>
      <c r="G8" s="42">
        <f t="shared" si="0"/>
        <v>14236000</v>
      </c>
      <c r="H8" s="41">
        <f t="shared" si="0"/>
        <v>2617000</v>
      </c>
      <c r="I8" s="42">
        <f t="shared" si="0"/>
        <v>5687546</v>
      </c>
      <c r="J8" s="41">
        <f t="shared" si="0"/>
        <v>8766000</v>
      </c>
      <c r="K8" s="42">
        <f t="shared" si="0"/>
        <v>6414691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11383000</v>
      </c>
      <c r="Q8" s="42">
        <f t="shared" si="0"/>
        <v>12102237</v>
      </c>
      <c r="R8" s="16">
        <f>IF(($H8       =0),0,((($J8       -$H8       )/$H8       )*100))</f>
        <v>234.9636988918609</v>
      </c>
      <c r="S8" s="17">
        <f>IF(($I8       =0),0,((($K8       -$I8       )/$I8       )*100))</f>
        <v>12.784863630113938</v>
      </c>
      <c r="T8" s="16">
        <f>IF(($E8       =0),0,(($P8       /$E8       )*100))</f>
        <v>52.679563124768606</v>
      </c>
      <c r="U8" s="18">
        <f>IF(($E8       =0),0,(($Q8       /$E8       )*100))</f>
        <v>56.008131247686045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18185000</v>
      </c>
      <c r="C9" s="43">
        <f t="shared" si="2"/>
        <v>0</v>
      </c>
      <c r="D9" s="43">
        <f t="shared" si="2"/>
        <v>0</v>
      </c>
      <c r="E9" s="43">
        <f t="shared" si="2"/>
        <v>18185000</v>
      </c>
      <c r="F9" s="44">
        <f t="shared" si="2"/>
        <v>18185000</v>
      </c>
      <c r="G9" s="45">
        <f t="shared" si="2"/>
        <v>11105000</v>
      </c>
      <c r="H9" s="44">
        <f t="shared" si="2"/>
        <v>1649000</v>
      </c>
      <c r="I9" s="45">
        <f t="shared" si="2"/>
        <v>4675314</v>
      </c>
      <c r="J9" s="44">
        <f t="shared" si="2"/>
        <v>7147000</v>
      </c>
      <c r="K9" s="45">
        <f t="shared" si="2"/>
        <v>5434488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8796000</v>
      </c>
      <c r="Q9" s="45">
        <f t="shared" si="2"/>
        <v>10109802</v>
      </c>
      <c r="R9" s="20">
        <f>IF(($H9       =0),0,((($J9       -$H9       )/$H9       )*100))</f>
        <v>333.41419041843545</v>
      </c>
      <c r="S9" s="21">
        <f>IF(($I9       =0),0,((($K9       -$I9       )/$I9       )*100))</f>
        <v>16.237925409929684</v>
      </c>
      <c r="T9" s="20">
        <f>IF(($E9       =0),0,(($P9       /$E9       )*100))</f>
        <v>48.369535331317017</v>
      </c>
      <c r="U9" s="22">
        <f>IF(($E9       =0),0,(($Q9       /$E9       )*100))</f>
        <v>55.594182018146817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12560000</v>
      </c>
      <c r="C10" s="46"/>
      <c r="D10" s="46"/>
      <c r="E10" s="46">
        <f t="shared" ref="E10:E41" si="4">$B10      +$C10      +$D10</f>
        <v>12560000</v>
      </c>
      <c r="F10" s="47">
        <v>12560000</v>
      </c>
      <c r="G10" s="48">
        <v>9855000</v>
      </c>
      <c r="H10" s="47">
        <v>1649000</v>
      </c>
      <c r="I10" s="48">
        <v>4675314</v>
      </c>
      <c r="J10" s="47">
        <v>6302000</v>
      </c>
      <c r="K10" s="48">
        <v>4590166</v>
      </c>
      <c r="L10" s="47"/>
      <c r="M10" s="48"/>
      <c r="N10" s="47"/>
      <c r="O10" s="48"/>
      <c r="P10" s="47">
        <f t="shared" ref="P10:P41" si="5">$H10      +$J10      +$L10      +$N10</f>
        <v>7951000</v>
      </c>
      <c r="Q10" s="48">
        <f t="shared" ref="Q10:Q41" si="6">$I10      +$K10      +$M10      +$O10</f>
        <v>9265480</v>
      </c>
      <c r="R10" s="24">
        <f t="shared" ref="R10:R41" si="7">IF(($H10      =0),0,((($J10      -$H10      )/$H10      )*100))</f>
        <v>282.17101273499094</v>
      </c>
      <c r="S10" s="25">
        <f t="shared" ref="S10:S41" si="8">IF(($I10      =0),0,((($K10      -$I10      )/$I10      )*100))</f>
        <v>-1.8212252695754767</v>
      </c>
      <c r="T10" s="24">
        <f t="shared" ref="T10:T41" si="9">IF(($E10      =0),0,(($P10      /$E10      )*100))</f>
        <v>63.304140127388528</v>
      </c>
      <c r="U10" s="26">
        <f t="shared" ref="U10:U41" si="10">IF(($E10      =0),0,(($Q10      /$E10      )*100))</f>
        <v>73.769745222929942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5625000</v>
      </c>
      <c r="C13" s="46"/>
      <c r="D13" s="46"/>
      <c r="E13" s="46">
        <f t="shared" si="4"/>
        <v>5625000</v>
      </c>
      <c r="F13" s="47">
        <v>5625000</v>
      </c>
      <c r="G13" s="48">
        <v>1250000</v>
      </c>
      <c r="H13" s="47"/>
      <c r="I13" s="48"/>
      <c r="J13" s="47">
        <v>845000</v>
      </c>
      <c r="K13" s="48">
        <v>844322</v>
      </c>
      <c r="L13" s="47"/>
      <c r="M13" s="48"/>
      <c r="N13" s="47"/>
      <c r="O13" s="48"/>
      <c r="P13" s="47">
        <f t="shared" si="5"/>
        <v>845000</v>
      </c>
      <c r="Q13" s="48">
        <f t="shared" si="6"/>
        <v>844322</v>
      </c>
      <c r="R13" s="24">
        <f t="shared" si="7"/>
        <v>0</v>
      </c>
      <c r="S13" s="25">
        <f t="shared" si="8"/>
        <v>0</v>
      </c>
      <c r="T13" s="24">
        <f t="shared" si="9"/>
        <v>15.022222222222222</v>
      </c>
      <c r="U13" s="26">
        <f t="shared" si="10"/>
        <v>15.01016888888889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3423000</v>
      </c>
      <c r="C27" s="43">
        <f t="shared" si="11"/>
        <v>0</v>
      </c>
      <c r="D27" s="43">
        <f t="shared" si="11"/>
        <v>0</v>
      </c>
      <c r="E27" s="43">
        <f t="shared" si="11"/>
        <v>3423000</v>
      </c>
      <c r="F27" s="44">
        <f t="shared" si="11"/>
        <v>3423000</v>
      </c>
      <c r="G27" s="45">
        <f t="shared" si="11"/>
        <v>3131000</v>
      </c>
      <c r="H27" s="44">
        <f t="shared" si="11"/>
        <v>968000</v>
      </c>
      <c r="I27" s="45">
        <f t="shared" si="11"/>
        <v>1012232</v>
      </c>
      <c r="J27" s="44">
        <f t="shared" si="11"/>
        <v>1619000</v>
      </c>
      <c r="K27" s="45">
        <f t="shared" si="11"/>
        <v>980203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2587000</v>
      </c>
      <c r="Q27" s="45">
        <f t="shared" si="11"/>
        <v>1992435</v>
      </c>
      <c r="R27" s="20">
        <f t="shared" si="7"/>
        <v>67.252066115702476</v>
      </c>
      <c r="S27" s="21">
        <f t="shared" si="8"/>
        <v>-3.1641955599111671</v>
      </c>
      <c r="T27" s="20">
        <f t="shared" si="9"/>
        <v>75.576979257960858</v>
      </c>
      <c r="U27" s="22">
        <f t="shared" si="10"/>
        <v>58.207274320771255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2450000</v>
      </c>
      <c r="C30" s="46"/>
      <c r="D30" s="46"/>
      <c r="E30" s="46">
        <f t="shared" si="4"/>
        <v>2450000</v>
      </c>
      <c r="F30" s="47">
        <v>2450000</v>
      </c>
      <c r="G30" s="48">
        <v>2450000</v>
      </c>
      <c r="H30" s="47">
        <v>858000</v>
      </c>
      <c r="I30" s="48">
        <v>899832</v>
      </c>
      <c r="J30" s="47">
        <v>1508000</v>
      </c>
      <c r="K30" s="48">
        <v>826196</v>
      </c>
      <c r="L30" s="47"/>
      <c r="M30" s="48"/>
      <c r="N30" s="47"/>
      <c r="O30" s="48"/>
      <c r="P30" s="47">
        <f t="shared" si="5"/>
        <v>2366000</v>
      </c>
      <c r="Q30" s="48">
        <f t="shared" si="6"/>
        <v>1726028</v>
      </c>
      <c r="R30" s="24">
        <f t="shared" si="7"/>
        <v>75.757575757575751</v>
      </c>
      <c r="S30" s="25">
        <f t="shared" si="8"/>
        <v>-8.1833053281056909</v>
      </c>
      <c r="T30" s="24">
        <f t="shared" si="9"/>
        <v>96.571428571428569</v>
      </c>
      <c r="U30" s="26">
        <f t="shared" si="10"/>
        <v>70.450122448979585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973000</v>
      </c>
      <c r="C32" s="46"/>
      <c r="D32" s="46"/>
      <c r="E32" s="46">
        <f t="shared" si="4"/>
        <v>973000</v>
      </c>
      <c r="F32" s="47">
        <v>973000</v>
      </c>
      <c r="G32" s="48">
        <v>681000</v>
      </c>
      <c r="H32" s="47">
        <v>110000</v>
      </c>
      <c r="I32" s="48">
        <v>112400</v>
      </c>
      <c r="J32" s="47">
        <v>111000</v>
      </c>
      <c r="K32" s="48">
        <v>154007</v>
      </c>
      <c r="L32" s="47"/>
      <c r="M32" s="48"/>
      <c r="N32" s="47"/>
      <c r="O32" s="48"/>
      <c r="P32" s="47">
        <f t="shared" si="5"/>
        <v>221000</v>
      </c>
      <c r="Q32" s="48">
        <f t="shared" si="6"/>
        <v>266407</v>
      </c>
      <c r="R32" s="24">
        <f t="shared" si="7"/>
        <v>0.90909090909090906</v>
      </c>
      <c r="S32" s="25">
        <f t="shared" si="8"/>
        <v>37.016903914590749</v>
      </c>
      <c r="T32" s="24">
        <f t="shared" si="9"/>
        <v>22.713257965056528</v>
      </c>
      <c r="U32" s="26">
        <f t="shared" si="10"/>
        <v>27.379958890030831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11705000</v>
      </c>
      <c r="C42" s="52">
        <f t="shared" si="13"/>
        <v>0</v>
      </c>
      <c r="D42" s="52">
        <f t="shared" si="13"/>
        <v>0</v>
      </c>
      <c r="E42" s="52">
        <f t="shared" si="13"/>
        <v>11705000</v>
      </c>
      <c r="F42" s="53">
        <f t="shared" si="13"/>
        <v>11705000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11705000</v>
      </c>
      <c r="C43" s="43">
        <f t="shared" si="19"/>
        <v>0</v>
      </c>
      <c r="D43" s="43">
        <f t="shared" si="19"/>
        <v>0</v>
      </c>
      <c r="E43" s="43">
        <f t="shared" si="19"/>
        <v>11705000</v>
      </c>
      <c r="F43" s="44">
        <f t="shared" si="19"/>
        <v>11705000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11705000</v>
      </c>
      <c r="C45" s="46"/>
      <c r="D45" s="46"/>
      <c r="E45" s="46">
        <f t="shared" si="21"/>
        <v>11705000</v>
      </c>
      <c r="F45" s="47">
        <v>11705000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33313000</v>
      </c>
      <c r="C58" s="43">
        <f t="shared" si="26"/>
        <v>0</v>
      </c>
      <c r="D58" s="43">
        <f t="shared" si="26"/>
        <v>0</v>
      </c>
      <c r="E58" s="43">
        <f t="shared" si="26"/>
        <v>33313000</v>
      </c>
      <c r="F58" s="44">
        <f t="shared" si="26"/>
        <v>33313000</v>
      </c>
      <c r="G58" s="45">
        <f t="shared" si="26"/>
        <v>14236000</v>
      </c>
      <c r="H58" s="44">
        <f t="shared" si="26"/>
        <v>2617000</v>
      </c>
      <c r="I58" s="45">
        <f t="shared" si="26"/>
        <v>5687546</v>
      </c>
      <c r="J58" s="44">
        <f t="shared" si="26"/>
        <v>8766000</v>
      </c>
      <c r="K58" s="45">
        <f t="shared" si="26"/>
        <v>6414691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11383000</v>
      </c>
      <c r="Q58" s="45">
        <f t="shared" si="26"/>
        <v>12102237</v>
      </c>
      <c r="R58" s="20">
        <f t="shared" si="14"/>
        <v>234.9636988918609</v>
      </c>
      <c r="S58" s="21">
        <f t="shared" si="15"/>
        <v>12.784863630113938</v>
      </c>
      <c r="T58" s="20">
        <f t="shared" si="16"/>
        <v>34.169843604598803</v>
      </c>
      <c r="U58" s="22">
        <f t="shared" si="17"/>
        <v>36.328871611683127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33313000</v>
      </c>
      <c r="C62" s="55">
        <f t="shared" si="30"/>
        <v>0</v>
      </c>
      <c r="D62" s="55">
        <f t="shared" si="30"/>
        <v>0</v>
      </c>
      <c r="E62" s="55">
        <f t="shared" si="30"/>
        <v>33313000</v>
      </c>
      <c r="F62" s="56">
        <f t="shared" si="30"/>
        <v>33313000</v>
      </c>
      <c r="G62" s="57">
        <f t="shared" si="30"/>
        <v>14236000</v>
      </c>
      <c r="H62" s="56">
        <f t="shared" si="30"/>
        <v>2617000</v>
      </c>
      <c r="I62" s="57">
        <f t="shared" si="30"/>
        <v>5687546</v>
      </c>
      <c r="J62" s="56">
        <f t="shared" si="30"/>
        <v>8766000</v>
      </c>
      <c r="K62" s="57">
        <f t="shared" si="30"/>
        <v>6414691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11383000</v>
      </c>
      <c r="Q62" s="57">
        <f t="shared" si="30"/>
        <v>12102237</v>
      </c>
      <c r="R62" s="38">
        <f t="shared" si="14"/>
        <v>234.9636988918609</v>
      </c>
      <c r="S62" s="39">
        <f t="shared" si="15"/>
        <v>12.784863630113938</v>
      </c>
      <c r="T62" s="38">
        <f t="shared" si="16"/>
        <v>34.169843604598803</v>
      </c>
      <c r="U62" s="39">
        <f t="shared" si="17"/>
        <v>36.328871611683127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41186000</v>
      </c>
      <c r="C8" s="40">
        <f t="shared" si="0"/>
        <v>0</v>
      </c>
      <c r="D8" s="40">
        <f t="shared" si="0"/>
        <v>0</v>
      </c>
      <c r="E8" s="40">
        <f t="shared" si="0"/>
        <v>41186000</v>
      </c>
      <c r="F8" s="41">
        <f t="shared" si="0"/>
        <v>41186000</v>
      </c>
      <c r="G8" s="42">
        <f t="shared" si="0"/>
        <v>33731000</v>
      </c>
      <c r="H8" s="41">
        <f t="shared" si="0"/>
        <v>12711000</v>
      </c>
      <c r="I8" s="42">
        <f t="shared" si="0"/>
        <v>0</v>
      </c>
      <c r="J8" s="41">
        <f t="shared" si="0"/>
        <v>14620000</v>
      </c>
      <c r="K8" s="42">
        <f t="shared" si="0"/>
        <v>19566504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27331000</v>
      </c>
      <c r="Q8" s="42">
        <f t="shared" si="0"/>
        <v>19566504</v>
      </c>
      <c r="R8" s="16">
        <f>IF(($H8       =0),0,((($J8       -$H8       )/$H8       )*100))</f>
        <v>15.018487923845489</v>
      </c>
      <c r="S8" s="17">
        <f>IF(($I8       =0),0,((($K8       -$I8       )/$I8       )*100))</f>
        <v>0</v>
      </c>
      <c r="T8" s="16">
        <f>IF(($E8       =0),0,(($P8       /$E8       )*100))</f>
        <v>66.359928130918277</v>
      </c>
      <c r="U8" s="18">
        <f>IF(($E8       =0),0,(($Q8       /$E8       )*100))</f>
        <v>47.507657942019129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32976000</v>
      </c>
      <c r="C9" s="43">
        <f t="shared" si="2"/>
        <v>0</v>
      </c>
      <c r="D9" s="43">
        <f t="shared" si="2"/>
        <v>0</v>
      </c>
      <c r="E9" s="43">
        <f t="shared" si="2"/>
        <v>32976000</v>
      </c>
      <c r="F9" s="44">
        <f t="shared" si="2"/>
        <v>32976000</v>
      </c>
      <c r="G9" s="45">
        <f t="shared" si="2"/>
        <v>25914000</v>
      </c>
      <c r="H9" s="44">
        <f t="shared" si="2"/>
        <v>9709000</v>
      </c>
      <c r="I9" s="45">
        <f t="shared" si="2"/>
        <v>0</v>
      </c>
      <c r="J9" s="44">
        <f t="shared" si="2"/>
        <v>11210000</v>
      </c>
      <c r="K9" s="45">
        <f t="shared" si="2"/>
        <v>16841120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20919000</v>
      </c>
      <c r="Q9" s="45">
        <f t="shared" si="2"/>
        <v>16841120</v>
      </c>
      <c r="R9" s="20">
        <f>IF(($H9       =0),0,((($J9       -$H9       )/$H9       )*100))</f>
        <v>15.459882583170254</v>
      </c>
      <c r="S9" s="21">
        <f>IF(($I9       =0),0,((($K9       -$I9       )/$I9       )*100))</f>
        <v>0</v>
      </c>
      <c r="T9" s="20">
        <f>IF(($E9       =0),0,(($P9       /$E9       )*100))</f>
        <v>63.437045123726342</v>
      </c>
      <c r="U9" s="22">
        <f>IF(($E9       =0),0,(($Q9       /$E9       )*100))</f>
        <v>51.070839398350323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32976000</v>
      </c>
      <c r="C10" s="46"/>
      <c r="D10" s="46"/>
      <c r="E10" s="46">
        <f t="shared" ref="E10:E41" si="4">$B10      +$C10      +$D10</f>
        <v>32976000</v>
      </c>
      <c r="F10" s="47">
        <v>32976000</v>
      </c>
      <c r="G10" s="48">
        <v>25914000</v>
      </c>
      <c r="H10" s="47">
        <v>9709000</v>
      </c>
      <c r="I10" s="48"/>
      <c r="J10" s="47">
        <v>11210000</v>
      </c>
      <c r="K10" s="48">
        <v>16841120</v>
      </c>
      <c r="L10" s="47"/>
      <c r="M10" s="48"/>
      <c r="N10" s="47"/>
      <c r="O10" s="48"/>
      <c r="P10" s="47">
        <f t="shared" ref="P10:P41" si="5">$H10      +$J10      +$L10      +$N10</f>
        <v>20919000</v>
      </c>
      <c r="Q10" s="48">
        <f t="shared" ref="Q10:Q41" si="6">$I10      +$K10      +$M10      +$O10</f>
        <v>16841120</v>
      </c>
      <c r="R10" s="24">
        <f t="shared" ref="R10:R41" si="7">IF(($H10      =0),0,((($J10      -$H10      )/$H10      )*100))</f>
        <v>15.459882583170254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63.437045123726342</v>
      </c>
      <c r="U10" s="26">
        <f t="shared" ref="U10:U41" si="10">IF(($E10      =0),0,(($Q10      /$E10      )*100))</f>
        <v>51.070839398350323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8210000</v>
      </c>
      <c r="C27" s="43">
        <f t="shared" si="11"/>
        <v>0</v>
      </c>
      <c r="D27" s="43">
        <f t="shared" si="11"/>
        <v>0</v>
      </c>
      <c r="E27" s="43">
        <f t="shared" si="11"/>
        <v>8210000</v>
      </c>
      <c r="F27" s="44">
        <f t="shared" si="11"/>
        <v>8210000</v>
      </c>
      <c r="G27" s="45">
        <f t="shared" si="11"/>
        <v>7817000</v>
      </c>
      <c r="H27" s="44">
        <f t="shared" si="11"/>
        <v>3002000</v>
      </c>
      <c r="I27" s="45">
        <f t="shared" si="11"/>
        <v>0</v>
      </c>
      <c r="J27" s="44">
        <f t="shared" si="11"/>
        <v>3410000</v>
      </c>
      <c r="K27" s="45">
        <f t="shared" si="11"/>
        <v>2725384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6412000</v>
      </c>
      <c r="Q27" s="45">
        <f t="shared" si="11"/>
        <v>2725384</v>
      </c>
      <c r="R27" s="20">
        <f t="shared" si="7"/>
        <v>13.590939373750832</v>
      </c>
      <c r="S27" s="21">
        <f t="shared" si="8"/>
        <v>0</v>
      </c>
      <c r="T27" s="20">
        <f t="shared" si="9"/>
        <v>78.099878197320336</v>
      </c>
      <c r="U27" s="22">
        <f t="shared" si="10"/>
        <v>33.195907429963462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1122000</v>
      </c>
      <c r="I30" s="48"/>
      <c r="J30" s="47">
        <v>431000</v>
      </c>
      <c r="K30" s="48">
        <v>1415384</v>
      </c>
      <c r="L30" s="47"/>
      <c r="M30" s="48"/>
      <c r="N30" s="47"/>
      <c r="O30" s="48"/>
      <c r="P30" s="47">
        <f t="shared" si="5"/>
        <v>1553000</v>
      </c>
      <c r="Q30" s="48">
        <f t="shared" si="6"/>
        <v>1415384</v>
      </c>
      <c r="R30" s="24">
        <f t="shared" si="7"/>
        <v>-61.586452762923351</v>
      </c>
      <c r="S30" s="25">
        <f t="shared" si="8"/>
        <v>0</v>
      </c>
      <c r="T30" s="24">
        <f t="shared" si="9"/>
        <v>70.590909090909093</v>
      </c>
      <c r="U30" s="26">
        <f t="shared" si="10"/>
        <v>64.335636363636368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1310000</v>
      </c>
      <c r="C32" s="46"/>
      <c r="D32" s="46"/>
      <c r="E32" s="46">
        <f t="shared" si="4"/>
        <v>1310000</v>
      </c>
      <c r="F32" s="47">
        <v>1310000</v>
      </c>
      <c r="G32" s="48">
        <v>917000</v>
      </c>
      <c r="H32" s="47">
        <v>872000</v>
      </c>
      <c r="I32" s="48"/>
      <c r="J32" s="47">
        <v>45000</v>
      </c>
      <c r="K32" s="48">
        <v>1310000</v>
      </c>
      <c r="L32" s="47"/>
      <c r="M32" s="48"/>
      <c r="N32" s="47"/>
      <c r="O32" s="48"/>
      <c r="P32" s="47">
        <f t="shared" si="5"/>
        <v>917000</v>
      </c>
      <c r="Q32" s="48">
        <f t="shared" si="6"/>
        <v>1310000</v>
      </c>
      <c r="R32" s="24">
        <f t="shared" si="7"/>
        <v>-94.839449541284409</v>
      </c>
      <c r="S32" s="25">
        <f t="shared" si="8"/>
        <v>0</v>
      </c>
      <c r="T32" s="24">
        <f t="shared" si="9"/>
        <v>70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4700000</v>
      </c>
      <c r="C36" s="46"/>
      <c r="D36" s="46"/>
      <c r="E36" s="46">
        <f t="shared" si="4"/>
        <v>4700000</v>
      </c>
      <c r="F36" s="47">
        <v>4700000</v>
      </c>
      <c r="G36" s="48">
        <v>4700000</v>
      </c>
      <c r="H36" s="47">
        <v>1008000</v>
      </c>
      <c r="I36" s="48"/>
      <c r="J36" s="47">
        <v>2934000</v>
      </c>
      <c r="K36" s="48"/>
      <c r="L36" s="47"/>
      <c r="M36" s="48"/>
      <c r="N36" s="47"/>
      <c r="O36" s="48"/>
      <c r="P36" s="47">
        <f t="shared" si="5"/>
        <v>3942000</v>
      </c>
      <c r="Q36" s="48">
        <f t="shared" si="6"/>
        <v>0</v>
      </c>
      <c r="R36" s="24">
        <f t="shared" si="7"/>
        <v>191.07142857142858</v>
      </c>
      <c r="S36" s="25">
        <f t="shared" si="8"/>
        <v>0</v>
      </c>
      <c r="T36" s="24">
        <f t="shared" si="9"/>
        <v>83.872340425531917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35378000</v>
      </c>
      <c r="C42" s="52">
        <f t="shared" si="13"/>
        <v>0</v>
      </c>
      <c r="D42" s="52">
        <f t="shared" si="13"/>
        <v>0</v>
      </c>
      <c r="E42" s="52">
        <f t="shared" si="13"/>
        <v>35378000</v>
      </c>
      <c r="F42" s="53">
        <f t="shared" si="13"/>
        <v>35378000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35378000</v>
      </c>
      <c r="C43" s="43">
        <f t="shared" si="19"/>
        <v>0</v>
      </c>
      <c r="D43" s="43">
        <f t="shared" si="19"/>
        <v>0</v>
      </c>
      <c r="E43" s="43">
        <f t="shared" si="19"/>
        <v>35378000</v>
      </c>
      <c r="F43" s="44">
        <f t="shared" si="19"/>
        <v>35378000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35378000</v>
      </c>
      <c r="C45" s="46"/>
      <c r="D45" s="46"/>
      <c r="E45" s="46">
        <f t="shared" si="21"/>
        <v>35378000</v>
      </c>
      <c r="F45" s="47">
        <v>35378000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76564000</v>
      </c>
      <c r="C58" s="43">
        <f t="shared" si="26"/>
        <v>0</v>
      </c>
      <c r="D58" s="43">
        <f t="shared" si="26"/>
        <v>0</v>
      </c>
      <c r="E58" s="43">
        <f t="shared" si="26"/>
        <v>76564000</v>
      </c>
      <c r="F58" s="44">
        <f t="shared" si="26"/>
        <v>76564000</v>
      </c>
      <c r="G58" s="45">
        <f t="shared" si="26"/>
        <v>33731000</v>
      </c>
      <c r="H58" s="44">
        <f t="shared" si="26"/>
        <v>12711000</v>
      </c>
      <c r="I58" s="45">
        <f t="shared" si="26"/>
        <v>0</v>
      </c>
      <c r="J58" s="44">
        <f t="shared" si="26"/>
        <v>14620000</v>
      </c>
      <c r="K58" s="45">
        <f t="shared" si="26"/>
        <v>19566504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27331000</v>
      </c>
      <c r="Q58" s="45">
        <f t="shared" si="26"/>
        <v>19566504</v>
      </c>
      <c r="R58" s="20">
        <f t="shared" si="14"/>
        <v>15.018487923845489</v>
      </c>
      <c r="S58" s="21">
        <f t="shared" si="15"/>
        <v>0</v>
      </c>
      <c r="T58" s="20">
        <f t="shared" si="16"/>
        <v>35.696933284572388</v>
      </c>
      <c r="U58" s="22">
        <f t="shared" si="17"/>
        <v>25.555749438378349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76564000</v>
      </c>
      <c r="C62" s="55">
        <f t="shared" si="30"/>
        <v>0</v>
      </c>
      <c r="D62" s="55">
        <f t="shared" si="30"/>
        <v>0</v>
      </c>
      <c r="E62" s="55">
        <f t="shared" si="30"/>
        <v>76564000</v>
      </c>
      <c r="F62" s="56">
        <f t="shared" si="30"/>
        <v>76564000</v>
      </c>
      <c r="G62" s="57">
        <f t="shared" si="30"/>
        <v>33731000</v>
      </c>
      <c r="H62" s="56">
        <f t="shared" si="30"/>
        <v>12711000</v>
      </c>
      <c r="I62" s="57">
        <f t="shared" si="30"/>
        <v>0</v>
      </c>
      <c r="J62" s="56">
        <f t="shared" si="30"/>
        <v>14620000</v>
      </c>
      <c r="K62" s="57">
        <f t="shared" si="30"/>
        <v>19566504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27331000</v>
      </c>
      <c r="Q62" s="57">
        <f t="shared" si="30"/>
        <v>19566504</v>
      </c>
      <c r="R62" s="38">
        <f t="shared" si="14"/>
        <v>15.018487923845489</v>
      </c>
      <c r="S62" s="39">
        <f t="shared" si="15"/>
        <v>0</v>
      </c>
      <c r="T62" s="38">
        <f t="shared" si="16"/>
        <v>35.696933284572388</v>
      </c>
      <c r="U62" s="39">
        <f t="shared" si="17"/>
        <v>25.555749438378349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40705000</v>
      </c>
      <c r="C8" s="40">
        <f t="shared" si="0"/>
        <v>0</v>
      </c>
      <c r="D8" s="40">
        <f t="shared" si="0"/>
        <v>0</v>
      </c>
      <c r="E8" s="40">
        <f t="shared" si="0"/>
        <v>40705000</v>
      </c>
      <c r="F8" s="41">
        <f t="shared" si="0"/>
        <v>40705000</v>
      </c>
      <c r="G8" s="42">
        <f t="shared" si="0"/>
        <v>32836000</v>
      </c>
      <c r="H8" s="41">
        <f t="shared" si="0"/>
        <v>10830000</v>
      </c>
      <c r="I8" s="42">
        <f t="shared" si="0"/>
        <v>13489480</v>
      </c>
      <c r="J8" s="41">
        <f t="shared" si="0"/>
        <v>16872000</v>
      </c>
      <c r="K8" s="42">
        <f t="shared" si="0"/>
        <v>15223154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27702000</v>
      </c>
      <c r="Q8" s="42">
        <f t="shared" si="0"/>
        <v>28712634</v>
      </c>
      <c r="R8" s="16">
        <f>IF(($H8       =0),0,((($J8       -$H8       )/$H8       )*100))</f>
        <v>55.78947368421052</v>
      </c>
      <c r="S8" s="17">
        <f>IF(($I8       =0),0,((($K8       -$I8       )/$I8       )*100))</f>
        <v>12.852044704465998</v>
      </c>
      <c r="T8" s="16">
        <f>IF(($E8       =0),0,(($P8       /$E8       )*100))</f>
        <v>68.055521434713185</v>
      </c>
      <c r="U8" s="18">
        <f>IF(($E8       =0),0,(($Q8       /$E8       )*100))</f>
        <v>70.538346640461853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29915000</v>
      </c>
      <c r="C9" s="43">
        <f t="shared" si="2"/>
        <v>0</v>
      </c>
      <c r="D9" s="43">
        <f t="shared" si="2"/>
        <v>0</v>
      </c>
      <c r="E9" s="43">
        <f t="shared" si="2"/>
        <v>29915000</v>
      </c>
      <c r="F9" s="44">
        <f t="shared" si="2"/>
        <v>29915000</v>
      </c>
      <c r="G9" s="45">
        <f t="shared" si="2"/>
        <v>22494000</v>
      </c>
      <c r="H9" s="44">
        <f t="shared" si="2"/>
        <v>7894000</v>
      </c>
      <c r="I9" s="45">
        <f t="shared" si="2"/>
        <v>10160811</v>
      </c>
      <c r="J9" s="44">
        <f t="shared" si="2"/>
        <v>12767000</v>
      </c>
      <c r="K9" s="45">
        <f t="shared" si="2"/>
        <v>10543094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20661000</v>
      </c>
      <c r="Q9" s="45">
        <f t="shared" si="2"/>
        <v>20703905</v>
      </c>
      <c r="R9" s="20">
        <f>IF(($H9       =0),0,((($J9       -$H9       )/$H9       )*100))</f>
        <v>61.730428173296168</v>
      </c>
      <c r="S9" s="21">
        <f>IF(($I9       =0),0,((($K9       -$I9       )/$I9       )*100))</f>
        <v>3.7623276330993658</v>
      </c>
      <c r="T9" s="20">
        <f>IF(($E9       =0),0,(($P9       /$E9       )*100))</f>
        <v>69.065686110646823</v>
      </c>
      <c r="U9" s="22">
        <f>IF(($E9       =0),0,(($Q9       /$E9       )*100))</f>
        <v>69.209109142570611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26163000</v>
      </c>
      <c r="C10" s="46"/>
      <c r="D10" s="46"/>
      <c r="E10" s="46">
        <f t="shared" ref="E10:E41" si="4">$B10      +$C10      +$D10</f>
        <v>26163000</v>
      </c>
      <c r="F10" s="47">
        <v>26163000</v>
      </c>
      <c r="G10" s="48">
        <v>20694000</v>
      </c>
      <c r="H10" s="47">
        <v>7894000</v>
      </c>
      <c r="I10" s="48">
        <v>9763179</v>
      </c>
      <c r="J10" s="47">
        <v>10295000</v>
      </c>
      <c r="K10" s="48">
        <v>9156816</v>
      </c>
      <c r="L10" s="47"/>
      <c r="M10" s="48"/>
      <c r="N10" s="47"/>
      <c r="O10" s="48"/>
      <c r="P10" s="47">
        <f t="shared" ref="P10:P41" si="5">$H10      +$J10      +$L10      +$N10</f>
        <v>18189000</v>
      </c>
      <c r="Q10" s="48">
        <f t="shared" ref="Q10:Q41" si="6">$I10      +$K10      +$M10      +$O10</f>
        <v>18919995</v>
      </c>
      <c r="R10" s="24">
        <f t="shared" ref="R10:R41" si="7">IF(($H10      =0),0,((($J10      -$H10      )/$H10      )*100))</f>
        <v>30.415505447175068</v>
      </c>
      <c r="S10" s="25">
        <f t="shared" ref="S10:S41" si="8">IF(($I10      =0),0,((($K10      -$I10      )/$I10      )*100))</f>
        <v>-6.2107127196991883</v>
      </c>
      <c r="T10" s="24">
        <f t="shared" ref="T10:T41" si="9">IF(($E10      =0),0,(($P10      /$E10      )*100))</f>
        <v>69.521843825249391</v>
      </c>
      <c r="U10" s="26">
        <f t="shared" ref="U10:U41" si="10">IF(($E10      =0),0,(($Q10      /$E10      )*100))</f>
        <v>72.315846806558881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3752000</v>
      </c>
      <c r="C13" s="46"/>
      <c r="D13" s="46"/>
      <c r="E13" s="46">
        <f t="shared" si="4"/>
        <v>3752000</v>
      </c>
      <c r="F13" s="47">
        <v>3752000</v>
      </c>
      <c r="G13" s="48">
        <v>1800000</v>
      </c>
      <c r="H13" s="47"/>
      <c r="I13" s="48">
        <v>397632</v>
      </c>
      <c r="J13" s="47">
        <v>2472000</v>
      </c>
      <c r="K13" s="48">
        <v>1386278</v>
      </c>
      <c r="L13" s="47"/>
      <c r="M13" s="48"/>
      <c r="N13" s="47"/>
      <c r="O13" s="48"/>
      <c r="P13" s="47">
        <f t="shared" si="5"/>
        <v>2472000</v>
      </c>
      <c r="Q13" s="48">
        <f t="shared" si="6"/>
        <v>1783910</v>
      </c>
      <c r="R13" s="24">
        <f t="shared" si="7"/>
        <v>0</v>
      </c>
      <c r="S13" s="25">
        <f t="shared" si="8"/>
        <v>248.63340978593271</v>
      </c>
      <c r="T13" s="24">
        <f t="shared" si="9"/>
        <v>65.88486140724946</v>
      </c>
      <c r="U13" s="26">
        <f t="shared" si="10"/>
        <v>47.545575692963752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10790000</v>
      </c>
      <c r="C27" s="43">
        <f t="shared" si="11"/>
        <v>0</v>
      </c>
      <c r="D27" s="43">
        <f t="shared" si="11"/>
        <v>0</v>
      </c>
      <c r="E27" s="43">
        <f t="shared" si="11"/>
        <v>10790000</v>
      </c>
      <c r="F27" s="44">
        <f t="shared" si="11"/>
        <v>10790000</v>
      </c>
      <c r="G27" s="45">
        <f t="shared" si="11"/>
        <v>10342000</v>
      </c>
      <c r="H27" s="44">
        <f t="shared" si="11"/>
        <v>2936000</v>
      </c>
      <c r="I27" s="45">
        <f t="shared" si="11"/>
        <v>3328669</v>
      </c>
      <c r="J27" s="44">
        <f t="shared" si="11"/>
        <v>4105000</v>
      </c>
      <c r="K27" s="45">
        <f t="shared" si="11"/>
        <v>4680060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7041000</v>
      </c>
      <c r="Q27" s="45">
        <f t="shared" si="11"/>
        <v>8008729</v>
      </c>
      <c r="R27" s="20">
        <f t="shared" si="7"/>
        <v>39.816076294277927</v>
      </c>
      <c r="S27" s="21">
        <f t="shared" si="8"/>
        <v>40.598539536373245</v>
      </c>
      <c r="T27" s="20">
        <f t="shared" si="9"/>
        <v>65.254865616311392</v>
      </c>
      <c r="U27" s="22">
        <f t="shared" si="10"/>
        <v>74.223623725671914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434000</v>
      </c>
      <c r="I30" s="48">
        <v>597220</v>
      </c>
      <c r="J30" s="47">
        <v>289000</v>
      </c>
      <c r="K30" s="48">
        <v>716361</v>
      </c>
      <c r="L30" s="47"/>
      <c r="M30" s="48"/>
      <c r="N30" s="47"/>
      <c r="O30" s="48"/>
      <c r="P30" s="47">
        <f t="shared" si="5"/>
        <v>723000</v>
      </c>
      <c r="Q30" s="48">
        <f t="shared" si="6"/>
        <v>1313581</v>
      </c>
      <c r="R30" s="24">
        <f t="shared" si="7"/>
        <v>-33.410138248847929</v>
      </c>
      <c r="S30" s="25">
        <f t="shared" si="8"/>
        <v>19.949264927497403</v>
      </c>
      <c r="T30" s="24">
        <f t="shared" si="9"/>
        <v>23.322580645161288</v>
      </c>
      <c r="U30" s="26">
        <f t="shared" si="10"/>
        <v>42.37358064516129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1490000</v>
      </c>
      <c r="C32" s="46"/>
      <c r="D32" s="46"/>
      <c r="E32" s="46">
        <f t="shared" si="4"/>
        <v>1490000</v>
      </c>
      <c r="F32" s="47">
        <v>1490000</v>
      </c>
      <c r="G32" s="48">
        <v>1042000</v>
      </c>
      <c r="H32" s="47">
        <v>440000</v>
      </c>
      <c r="I32" s="48">
        <v>440037</v>
      </c>
      <c r="J32" s="47">
        <v>257000</v>
      </c>
      <c r="K32" s="48">
        <v>380811</v>
      </c>
      <c r="L32" s="47"/>
      <c r="M32" s="48"/>
      <c r="N32" s="47"/>
      <c r="O32" s="48"/>
      <c r="P32" s="47">
        <f t="shared" si="5"/>
        <v>697000</v>
      </c>
      <c r="Q32" s="48">
        <f t="shared" si="6"/>
        <v>820848</v>
      </c>
      <c r="R32" s="24">
        <f t="shared" si="7"/>
        <v>-41.590909090909086</v>
      </c>
      <c r="S32" s="25">
        <f t="shared" si="8"/>
        <v>-13.459322738769695</v>
      </c>
      <c r="T32" s="24">
        <f t="shared" si="9"/>
        <v>46.778523489932887</v>
      </c>
      <c r="U32" s="26">
        <f t="shared" si="10"/>
        <v>55.090469798657715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6200000</v>
      </c>
      <c r="C36" s="46"/>
      <c r="D36" s="46"/>
      <c r="E36" s="46">
        <f t="shared" si="4"/>
        <v>6200000</v>
      </c>
      <c r="F36" s="47">
        <v>6200000</v>
      </c>
      <c r="G36" s="48">
        <v>6200000</v>
      </c>
      <c r="H36" s="47">
        <v>2062000</v>
      </c>
      <c r="I36" s="48">
        <v>2291412</v>
      </c>
      <c r="J36" s="47">
        <v>3559000</v>
      </c>
      <c r="K36" s="48">
        <v>3582888</v>
      </c>
      <c r="L36" s="47"/>
      <c r="M36" s="48"/>
      <c r="N36" s="47"/>
      <c r="O36" s="48"/>
      <c r="P36" s="47">
        <f t="shared" si="5"/>
        <v>5621000</v>
      </c>
      <c r="Q36" s="48">
        <f t="shared" si="6"/>
        <v>5874300</v>
      </c>
      <c r="R36" s="24">
        <f t="shared" si="7"/>
        <v>72.599418040737149</v>
      </c>
      <c r="S36" s="25">
        <f t="shared" si="8"/>
        <v>56.361579672271944</v>
      </c>
      <c r="T36" s="24">
        <f t="shared" si="9"/>
        <v>90.661290322580641</v>
      </c>
      <c r="U36" s="26">
        <f t="shared" si="10"/>
        <v>94.74677419354839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7991000</v>
      </c>
      <c r="C42" s="52">
        <f t="shared" si="13"/>
        <v>0</v>
      </c>
      <c r="D42" s="52">
        <f t="shared" si="13"/>
        <v>0</v>
      </c>
      <c r="E42" s="52">
        <f t="shared" si="13"/>
        <v>7991000</v>
      </c>
      <c r="F42" s="53">
        <f t="shared" si="13"/>
        <v>7991000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7991000</v>
      </c>
      <c r="C43" s="43">
        <f t="shared" si="19"/>
        <v>0</v>
      </c>
      <c r="D43" s="43">
        <f t="shared" si="19"/>
        <v>0</v>
      </c>
      <c r="E43" s="43">
        <f t="shared" si="19"/>
        <v>7991000</v>
      </c>
      <c r="F43" s="44">
        <f t="shared" si="19"/>
        <v>7991000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7991000</v>
      </c>
      <c r="C45" s="46"/>
      <c r="D45" s="46"/>
      <c r="E45" s="46">
        <f t="shared" si="21"/>
        <v>7991000</v>
      </c>
      <c r="F45" s="47">
        <v>7991000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48696000</v>
      </c>
      <c r="C58" s="43">
        <f t="shared" si="26"/>
        <v>0</v>
      </c>
      <c r="D58" s="43">
        <f t="shared" si="26"/>
        <v>0</v>
      </c>
      <c r="E58" s="43">
        <f t="shared" si="26"/>
        <v>48696000</v>
      </c>
      <c r="F58" s="44">
        <f t="shared" si="26"/>
        <v>48696000</v>
      </c>
      <c r="G58" s="45">
        <f t="shared" si="26"/>
        <v>32836000</v>
      </c>
      <c r="H58" s="44">
        <f t="shared" si="26"/>
        <v>10830000</v>
      </c>
      <c r="I58" s="45">
        <f t="shared" si="26"/>
        <v>13489480</v>
      </c>
      <c r="J58" s="44">
        <f t="shared" si="26"/>
        <v>16872000</v>
      </c>
      <c r="K58" s="45">
        <f t="shared" si="26"/>
        <v>15223154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27702000</v>
      </c>
      <c r="Q58" s="45">
        <f t="shared" si="26"/>
        <v>28712634</v>
      </c>
      <c r="R58" s="20">
        <f t="shared" si="14"/>
        <v>55.78947368421052</v>
      </c>
      <c r="S58" s="21">
        <f t="shared" si="15"/>
        <v>12.852044704465998</v>
      </c>
      <c r="T58" s="20">
        <f t="shared" si="16"/>
        <v>56.8876293740759</v>
      </c>
      <c r="U58" s="22">
        <f t="shared" si="17"/>
        <v>58.963023656973881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48696000</v>
      </c>
      <c r="C62" s="55">
        <f t="shared" si="30"/>
        <v>0</v>
      </c>
      <c r="D62" s="55">
        <f t="shared" si="30"/>
        <v>0</v>
      </c>
      <c r="E62" s="55">
        <f t="shared" si="30"/>
        <v>48696000</v>
      </c>
      <c r="F62" s="56">
        <f t="shared" si="30"/>
        <v>48696000</v>
      </c>
      <c r="G62" s="57">
        <f t="shared" si="30"/>
        <v>32836000</v>
      </c>
      <c r="H62" s="56">
        <f t="shared" si="30"/>
        <v>10830000</v>
      </c>
      <c r="I62" s="57">
        <f t="shared" si="30"/>
        <v>13489480</v>
      </c>
      <c r="J62" s="56">
        <f t="shared" si="30"/>
        <v>16872000</v>
      </c>
      <c r="K62" s="57">
        <f t="shared" si="30"/>
        <v>15223154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27702000</v>
      </c>
      <c r="Q62" s="57">
        <f t="shared" si="30"/>
        <v>28712634</v>
      </c>
      <c r="R62" s="38">
        <f t="shared" si="14"/>
        <v>55.78947368421052</v>
      </c>
      <c r="S62" s="39">
        <f t="shared" si="15"/>
        <v>12.852044704465998</v>
      </c>
      <c r="T62" s="38">
        <f t="shared" si="16"/>
        <v>56.8876293740759</v>
      </c>
      <c r="U62" s="39">
        <f t="shared" si="17"/>
        <v>58.963023656973881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587838000</v>
      </c>
      <c r="C8" s="40">
        <f t="shared" si="0"/>
        <v>0</v>
      </c>
      <c r="D8" s="40">
        <f t="shared" si="0"/>
        <v>0</v>
      </c>
      <c r="E8" s="40">
        <f t="shared" si="0"/>
        <v>587838000</v>
      </c>
      <c r="F8" s="41">
        <f t="shared" si="0"/>
        <v>587838000</v>
      </c>
      <c r="G8" s="42">
        <f t="shared" si="0"/>
        <v>425127000</v>
      </c>
      <c r="H8" s="41">
        <f t="shared" si="0"/>
        <v>58390000</v>
      </c>
      <c r="I8" s="42">
        <f t="shared" si="0"/>
        <v>62092009</v>
      </c>
      <c r="J8" s="41">
        <f t="shared" si="0"/>
        <v>257070000</v>
      </c>
      <c r="K8" s="42">
        <f t="shared" si="0"/>
        <v>437195396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315460000</v>
      </c>
      <c r="Q8" s="42">
        <f t="shared" si="0"/>
        <v>499287405</v>
      </c>
      <c r="R8" s="16">
        <f>IF(($H8       =0),0,((($J8       -$H8       )/$H8       )*100))</f>
        <v>340.26374379174513</v>
      </c>
      <c r="S8" s="17">
        <f>IF(($I8       =0),0,((($K8       -$I8       )/$I8       )*100))</f>
        <v>604.10895546961603</v>
      </c>
      <c r="T8" s="16">
        <f>IF(($E8       =0),0,(($P8       /$E8       )*100))</f>
        <v>53.664444966130119</v>
      </c>
      <c r="U8" s="18">
        <f>IF(($E8       =0),0,(($Q8       /$E8       )*100))</f>
        <v>84.936224776213848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581009000</v>
      </c>
      <c r="C9" s="43">
        <f t="shared" si="2"/>
        <v>0</v>
      </c>
      <c r="D9" s="43">
        <f t="shared" si="2"/>
        <v>0</v>
      </c>
      <c r="E9" s="43">
        <f t="shared" si="2"/>
        <v>581009000</v>
      </c>
      <c r="F9" s="44">
        <f t="shared" si="2"/>
        <v>581009000</v>
      </c>
      <c r="G9" s="45">
        <f t="shared" si="2"/>
        <v>419972000</v>
      </c>
      <c r="H9" s="44">
        <f t="shared" si="2"/>
        <v>57718000</v>
      </c>
      <c r="I9" s="45">
        <f t="shared" si="2"/>
        <v>61709309</v>
      </c>
      <c r="J9" s="44">
        <f t="shared" si="2"/>
        <v>256719000</v>
      </c>
      <c r="K9" s="45">
        <f t="shared" si="2"/>
        <v>435312317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314437000</v>
      </c>
      <c r="Q9" s="45">
        <f t="shared" si="2"/>
        <v>497021626</v>
      </c>
      <c r="R9" s="20">
        <f>IF(($H9       =0),0,((($J9       -$H9       )/$H9       )*100))</f>
        <v>344.78152396132924</v>
      </c>
      <c r="S9" s="21">
        <f>IF(($I9       =0),0,((($K9       -$I9       )/$I9       )*100))</f>
        <v>605.42406656992375</v>
      </c>
      <c r="T9" s="20">
        <f>IF(($E9       =0),0,(($P9       /$E9       )*100))</f>
        <v>54.119127242435141</v>
      </c>
      <c r="U9" s="22">
        <f>IF(($E9       =0),0,(($Q9       /$E9       )*100))</f>
        <v>85.544565746830088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516993000</v>
      </c>
      <c r="C10" s="46"/>
      <c r="D10" s="46"/>
      <c r="E10" s="46">
        <f t="shared" ref="E10:E41" si="4">$B10      +$C10      +$D10</f>
        <v>516993000</v>
      </c>
      <c r="F10" s="47">
        <v>516993000</v>
      </c>
      <c r="G10" s="48">
        <v>381251000</v>
      </c>
      <c r="H10" s="47">
        <v>48779000</v>
      </c>
      <c r="I10" s="48">
        <v>52201973</v>
      </c>
      <c r="J10" s="47">
        <v>239042000</v>
      </c>
      <c r="K10" s="48">
        <v>416443135</v>
      </c>
      <c r="L10" s="47"/>
      <c r="M10" s="48"/>
      <c r="N10" s="47"/>
      <c r="O10" s="48"/>
      <c r="P10" s="47">
        <f t="shared" ref="P10:P41" si="5">$H10      +$J10      +$L10      +$N10</f>
        <v>287821000</v>
      </c>
      <c r="Q10" s="48">
        <f t="shared" ref="Q10:Q41" si="6">$I10      +$K10      +$M10      +$O10</f>
        <v>468645108</v>
      </c>
      <c r="R10" s="24">
        <f t="shared" ref="R10:R41" si="7">IF(($H10      =0),0,((($J10      -$H10      )/$H10      )*100))</f>
        <v>390.05104655691997</v>
      </c>
      <c r="S10" s="25">
        <f t="shared" ref="S10:S41" si="8">IF(($I10      =0),0,((($K10      -$I10      )/$I10      )*100))</f>
        <v>697.75363088287872</v>
      </c>
      <c r="T10" s="24">
        <f t="shared" ref="T10:T41" si="9">IF(($E10      =0),0,(($P10      /$E10      )*100))</f>
        <v>55.672127088761357</v>
      </c>
      <c r="U10" s="26">
        <f t="shared" ref="U10:U41" si="10">IF(($E10      =0),0,(($Q10      /$E10      )*100))</f>
        <v>90.648250169731497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3116000</v>
      </c>
      <c r="C16" s="46"/>
      <c r="D16" s="46"/>
      <c r="E16" s="46">
        <f t="shared" si="4"/>
        <v>3116000</v>
      </c>
      <c r="F16" s="47">
        <v>3116000</v>
      </c>
      <c r="G16" s="48">
        <v>2181000</v>
      </c>
      <c r="H16" s="47"/>
      <c r="I16" s="48">
        <v>136178</v>
      </c>
      <c r="J16" s="47">
        <v>1588000</v>
      </c>
      <c r="K16" s="48">
        <v>1224047</v>
      </c>
      <c r="L16" s="47"/>
      <c r="M16" s="48"/>
      <c r="N16" s="47"/>
      <c r="O16" s="48"/>
      <c r="P16" s="47">
        <f t="shared" si="5"/>
        <v>1588000</v>
      </c>
      <c r="Q16" s="48">
        <f t="shared" si="6"/>
        <v>1360225</v>
      </c>
      <c r="R16" s="24">
        <f t="shared" si="7"/>
        <v>0</v>
      </c>
      <c r="S16" s="25">
        <f t="shared" si="8"/>
        <v>798.85811217670982</v>
      </c>
      <c r="T16" s="24">
        <f t="shared" si="9"/>
        <v>50.96277278562259</v>
      </c>
      <c r="U16" s="26">
        <f t="shared" si="10"/>
        <v>43.652920410783054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60900000</v>
      </c>
      <c r="C23" s="46"/>
      <c r="D23" s="46"/>
      <c r="E23" s="46">
        <f t="shared" si="4"/>
        <v>60900000</v>
      </c>
      <c r="F23" s="47">
        <v>60900000</v>
      </c>
      <c r="G23" s="48">
        <v>36540000</v>
      </c>
      <c r="H23" s="47">
        <v>8939000</v>
      </c>
      <c r="I23" s="48">
        <v>9371158</v>
      </c>
      <c r="J23" s="47">
        <v>16089000</v>
      </c>
      <c r="K23" s="48">
        <v>17645135</v>
      </c>
      <c r="L23" s="47"/>
      <c r="M23" s="48"/>
      <c r="N23" s="47"/>
      <c r="O23" s="48"/>
      <c r="P23" s="47">
        <f t="shared" si="5"/>
        <v>25028000</v>
      </c>
      <c r="Q23" s="48">
        <f t="shared" si="6"/>
        <v>27016293</v>
      </c>
      <c r="R23" s="24">
        <f t="shared" si="7"/>
        <v>79.986575679606219</v>
      </c>
      <c r="S23" s="25">
        <f t="shared" si="8"/>
        <v>88.291937880035746</v>
      </c>
      <c r="T23" s="24">
        <f t="shared" si="9"/>
        <v>41.096880131362887</v>
      </c>
      <c r="U23" s="26">
        <f t="shared" si="10"/>
        <v>44.361729064039409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6829000</v>
      </c>
      <c r="C27" s="43">
        <f t="shared" si="11"/>
        <v>0</v>
      </c>
      <c r="D27" s="43">
        <f t="shared" si="11"/>
        <v>0</v>
      </c>
      <c r="E27" s="43">
        <f t="shared" si="11"/>
        <v>6829000</v>
      </c>
      <c r="F27" s="44">
        <f t="shared" si="11"/>
        <v>6829000</v>
      </c>
      <c r="G27" s="45">
        <f t="shared" si="11"/>
        <v>5155000</v>
      </c>
      <c r="H27" s="44">
        <f t="shared" si="11"/>
        <v>672000</v>
      </c>
      <c r="I27" s="45">
        <f t="shared" si="11"/>
        <v>382700</v>
      </c>
      <c r="J27" s="44">
        <f t="shared" si="11"/>
        <v>351000</v>
      </c>
      <c r="K27" s="45">
        <f t="shared" si="11"/>
        <v>1883079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1023000</v>
      </c>
      <c r="Q27" s="45">
        <f t="shared" si="11"/>
        <v>2265779</v>
      </c>
      <c r="R27" s="20">
        <f t="shared" si="7"/>
        <v>-47.767857142857146</v>
      </c>
      <c r="S27" s="21">
        <f t="shared" si="8"/>
        <v>392.0509537496734</v>
      </c>
      <c r="T27" s="20">
        <f t="shared" si="9"/>
        <v>14.980231366232244</v>
      </c>
      <c r="U27" s="22">
        <f t="shared" si="10"/>
        <v>33.178781666422609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1250000</v>
      </c>
      <c r="C30" s="46"/>
      <c r="D30" s="46"/>
      <c r="E30" s="46">
        <f t="shared" si="4"/>
        <v>1250000</v>
      </c>
      <c r="F30" s="47">
        <v>1250000</v>
      </c>
      <c r="G30" s="48">
        <v>1250000</v>
      </c>
      <c r="H30" s="47">
        <v>335000</v>
      </c>
      <c r="I30" s="48">
        <v>382700</v>
      </c>
      <c r="J30" s="47">
        <v>90000</v>
      </c>
      <c r="K30" s="48">
        <v>376981</v>
      </c>
      <c r="L30" s="47"/>
      <c r="M30" s="48"/>
      <c r="N30" s="47"/>
      <c r="O30" s="48"/>
      <c r="P30" s="47">
        <f t="shared" si="5"/>
        <v>425000</v>
      </c>
      <c r="Q30" s="48">
        <f t="shared" si="6"/>
        <v>759681</v>
      </c>
      <c r="R30" s="24">
        <f t="shared" si="7"/>
        <v>-73.134328358208961</v>
      </c>
      <c r="S30" s="25">
        <f t="shared" si="8"/>
        <v>-1.49438202247191</v>
      </c>
      <c r="T30" s="24">
        <f t="shared" si="9"/>
        <v>34</v>
      </c>
      <c r="U30" s="26">
        <f t="shared" si="10"/>
        <v>60.774479999999997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5579000</v>
      </c>
      <c r="C32" s="46"/>
      <c r="D32" s="46"/>
      <c r="E32" s="46">
        <f t="shared" si="4"/>
        <v>5579000</v>
      </c>
      <c r="F32" s="47">
        <v>5579000</v>
      </c>
      <c r="G32" s="48">
        <v>3905000</v>
      </c>
      <c r="H32" s="47">
        <v>337000</v>
      </c>
      <c r="I32" s="48"/>
      <c r="J32" s="47">
        <v>261000</v>
      </c>
      <c r="K32" s="48">
        <v>1506098</v>
      </c>
      <c r="L32" s="47"/>
      <c r="M32" s="48"/>
      <c r="N32" s="47"/>
      <c r="O32" s="48"/>
      <c r="P32" s="47">
        <f t="shared" si="5"/>
        <v>598000</v>
      </c>
      <c r="Q32" s="48">
        <f t="shared" si="6"/>
        <v>1506098</v>
      </c>
      <c r="R32" s="24">
        <f t="shared" si="7"/>
        <v>-22.551928783382788</v>
      </c>
      <c r="S32" s="25">
        <f t="shared" si="8"/>
        <v>0</v>
      </c>
      <c r="T32" s="24">
        <f t="shared" si="9"/>
        <v>10.718766804086755</v>
      </c>
      <c r="U32" s="26">
        <f t="shared" si="10"/>
        <v>26.995841548664636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118000000</v>
      </c>
      <c r="C42" s="52">
        <f t="shared" si="13"/>
        <v>0</v>
      </c>
      <c r="D42" s="52">
        <f t="shared" si="13"/>
        <v>0</v>
      </c>
      <c r="E42" s="52">
        <f t="shared" si="13"/>
        <v>118000000</v>
      </c>
      <c r="F42" s="53">
        <f t="shared" si="13"/>
        <v>118000000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115000000</v>
      </c>
      <c r="C43" s="43">
        <f t="shared" si="19"/>
        <v>0</v>
      </c>
      <c r="D43" s="43">
        <f t="shared" si="19"/>
        <v>0</v>
      </c>
      <c r="E43" s="43">
        <f t="shared" si="19"/>
        <v>115000000</v>
      </c>
      <c r="F43" s="44">
        <f t="shared" si="19"/>
        <v>115000000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115000000</v>
      </c>
      <c r="C44" s="49"/>
      <c r="D44" s="49"/>
      <c r="E44" s="49">
        <f t="shared" ref="E44:E61" si="21">$B44      +$C44      +$D44</f>
        <v>115000000</v>
      </c>
      <c r="F44" s="50">
        <v>115000000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3000000</v>
      </c>
      <c r="C56" s="46"/>
      <c r="D56" s="46"/>
      <c r="E56" s="46">
        <f t="shared" si="21"/>
        <v>3000000</v>
      </c>
      <c r="F56" s="47">
        <v>3000000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705838000</v>
      </c>
      <c r="C58" s="43">
        <f t="shared" si="26"/>
        <v>0</v>
      </c>
      <c r="D58" s="43">
        <f t="shared" si="26"/>
        <v>0</v>
      </c>
      <c r="E58" s="43">
        <f t="shared" si="26"/>
        <v>705838000</v>
      </c>
      <c r="F58" s="44">
        <f t="shared" si="26"/>
        <v>705838000</v>
      </c>
      <c r="G58" s="45">
        <f t="shared" si="26"/>
        <v>425127000</v>
      </c>
      <c r="H58" s="44">
        <f t="shared" si="26"/>
        <v>58390000</v>
      </c>
      <c r="I58" s="45">
        <f t="shared" si="26"/>
        <v>62092009</v>
      </c>
      <c r="J58" s="44">
        <f t="shared" si="26"/>
        <v>257070000</v>
      </c>
      <c r="K58" s="45">
        <f t="shared" si="26"/>
        <v>437195396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315460000</v>
      </c>
      <c r="Q58" s="45">
        <f t="shared" si="26"/>
        <v>499287405</v>
      </c>
      <c r="R58" s="20">
        <f t="shared" si="14"/>
        <v>340.26374379174513</v>
      </c>
      <c r="S58" s="21">
        <f t="shared" si="15"/>
        <v>604.10895546961603</v>
      </c>
      <c r="T58" s="20">
        <f t="shared" si="16"/>
        <v>44.692974875254663</v>
      </c>
      <c r="U58" s="22">
        <f t="shared" si="17"/>
        <v>70.73682700563019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705838000</v>
      </c>
      <c r="C62" s="55">
        <f t="shared" si="30"/>
        <v>0</v>
      </c>
      <c r="D62" s="55">
        <f t="shared" si="30"/>
        <v>0</v>
      </c>
      <c r="E62" s="55">
        <f t="shared" si="30"/>
        <v>705838000</v>
      </c>
      <c r="F62" s="56">
        <f t="shared" si="30"/>
        <v>705838000</v>
      </c>
      <c r="G62" s="57">
        <f t="shared" si="30"/>
        <v>425127000</v>
      </c>
      <c r="H62" s="56">
        <f t="shared" si="30"/>
        <v>58390000</v>
      </c>
      <c r="I62" s="57">
        <f t="shared" si="30"/>
        <v>62092009</v>
      </c>
      <c r="J62" s="56">
        <f t="shared" si="30"/>
        <v>257070000</v>
      </c>
      <c r="K62" s="57">
        <f t="shared" si="30"/>
        <v>437195396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315460000</v>
      </c>
      <c r="Q62" s="57">
        <f t="shared" si="30"/>
        <v>499287405</v>
      </c>
      <c r="R62" s="38">
        <f t="shared" si="14"/>
        <v>340.26374379174513</v>
      </c>
      <c r="S62" s="39">
        <f t="shared" si="15"/>
        <v>604.10895546961603</v>
      </c>
      <c r="T62" s="38">
        <f t="shared" si="16"/>
        <v>44.692974875254663</v>
      </c>
      <c r="U62" s="39">
        <f t="shared" si="17"/>
        <v>70.73682700563019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59024000</v>
      </c>
      <c r="C8" s="40">
        <f t="shared" si="0"/>
        <v>0</v>
      </c>
      <c r="D8" s="40">
        <f t="shared" si="0"/>
        <v>0</v>
      </c>
      <c r="E8" s="40">
        <f t="shared" si="0"/>
        <v>59024000</v>
      </c>
      <c r="F8" s="41">
        <f t="shared" si="0"/>
        <v>59024000</v>
      </c>
      <c r="G8" s="42">
        <f t="shared" si="0"/>
        <v>44273000</v>
      </c>
      <c r="H8" s="41">
        <f t="shared" si="0"/>
        <v>8765000</v>
      </c>
      <c r="I8" s="42">
        <f t="shared" si="0"/>
        <v>11467633</v>
      </c>
      <c r="J8" s="41">
        <f t="shared" si="0"/>
        <v>23414000</v>
      </c>
      <c r="K8" s="42">
        <f t="shared" si="0"/>
        <v>18023840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32179000</v>
      </c>
      <c r="Q8" s="42">
        <f t="shared" si="0"/>
        <v>29491473</v>
      </c>
      <c r="R8" s="16">
        <f>IF(($H8       =0),0,((($J8       -$H8       )/$H8       )*100))</f>
        <v>167.13063320022817</v>
      </c>
      <c r="S8" s="17">
        <f>IF(($I8       =0),0,((($K8       -$I8       )/$I8       )*100))</f>
        <v>57.171405816701672</v>
      </c>
      <c r="T8" s="16">
        <f>IF(($E8       =0),0,(($P8       /$E8       )*100))</f>
        <v>54.518500948766601</v>
      </c>
      <c r="U8" s="18">
        <f>IF(($E8       =0),0,(($Q8       /$E8       )*100))</f>
        <v>49.965222621306587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52289000</v>
      </c>
      <c r="C9" s="43">
        <f t="shared" si="2"/>
        <v>0</v>
      </c>
      <c r="D9" s="43">
        <f t="shared" si="2"/>
        <v>0</v>
      </c>
      <c r="E9" s="43">
        <f t="shared" si="2"/>
        <v>52289000</v>
      </c>
      <c r="F9" s="44">
        <f t="shared" si="2"/>
        <v>52289000</v>
      </c>
      <c r="G9" s="45">
        <f t="shared" si="2"/>
        <v>38704000</v>
      </c>
      <c r="H9" s="44">
        <f t="shared" si="2"/>
        <v>7522000</v>
      </c>
      <c r="I9" s="45">
        <f t="shared" si="2"/>
        <v>8819556</v>
      </c>
      <c r="J9" s="44">
        <f t="shared" si="2"/>
        <v>20278000</v>
      </c>
      <c r="K9" s="45">
        <f t="shared" si="2"/>
        <v>16012373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27800000</v>
      </c>
      <c r="Q9" s="45">
        <f t="shared" si="2"/>
        <v>24831929</v>
      </c>
      <c r="R9" s="20">
        <f>IF(($H9       =0),0,((($J9       -$H9       )/$H9       )*100))</f>
        <v>169.58255783036427</v>
      </c>
      <c r="S9" s="21">
        <f>IF(($I9       =0),0,((($K9       -$I9       )/$I9       )*100))</f>
        <v>81.55531865776463</v>
      </c>
      <c r="T9" s="20">
        <f>IF(($E9       =0),0,(($P9       /$E9       )*100))</f>
        <v>53.166057870680262</v>
      </c>
      <c r="U9" s="22">
        <f>IF(($E9       =0),0,(($Q9       /$E9       )*100))</f>
        <v>47.489776052324579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46389000</v>
      </c>
      <c r="C10" s="46"/>
      <c r="D10" s="46"/>
      <c r="E10" s="46">
        <f t="shared" ref="E10:E41" si="4">$B10      +$C10      +$D10</f>
        <v>46389000</v>
      </c>
      <c r="F10" s="47">
        <v>46389000</v>
      </c>
      <c r="G10" s="48">
        <v>35604000</v>
      </c>
      <c r="H10" s="47">
        <v>6949000</v>
      </c>
      <c r="I10" s="48">
        <v>6634190</v>
      </c>
      <c r="J10" s="47">
        <v>18666000</v>
      </c>
      <c r="K10" s="48">
        <v>15022829</v>
      </c>
      <c r="L10" s="47"/>
      <c r="M10" s="48"/>
      <c r="N10" s="47"/>
      <c r="O10" s="48"/>
      <c r="P10" s="47">
        <f t="shared" ref="P10:P41" si="5">$H10      +$J10      +$L10      +$N10</f>
        <v>25615000</v>
      </c>
      <c r="Q10" s="48">
        <f t="shared" ref="Q10:Q41" si="6">$I10      +$K10      +$M10      +$O10</f>
        <v>21657019</v>
      </c>
      <c r="R10" s="24">
        <f t="shared" ref="R10:R41" si="7">IF(($H10      =0),0,((($J10      -$H10      )/$H10      )*100))</f>
        <v>168.61418909195567</v>
      </c>
      <c r="S10" s="25">
        <f t="shared" ref="S10:S41" si="8">IF(($I10      =0),0,((($K10      -$I10      )/$I10      )*100))</f>
        <v>126.44556456779199</v>
      </c>
      <c r="T10" s="24">
        <f t="shared" ref="T10:T41" si="9">IF(($E10      =0),0,(($P10      /$E10      )*100))</f>
        <v>55.217831813576488</v>
      </c>
      <c r="U10" s="26">
        <f t="shared" ref="U10:U41" si="10">IF(($E10      =0),0,(($Q10      /$E10      )*100))</f>
        <v>46.685677639095474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5900000</v>
      </c>
      <c r="C13" s="46"/>
      <c r="D13" s="46"/>
      <c r="E13" s="46">
        <f t="shared" si="4"/>
        <v>5900000</v>
      </c>
      <c r="F13" s="47">
        <v>5900000</v>
      </c>
      <c r="G13" s="48">
        <v>3100000</v>
      </c>
      <c r="H13" s="47">
        <v>573000</v>
      </c>
      <c r="I13" s="48">
        <v>2185366</v>
      </c>
      <c r="J13" s="47">
        <v>1612000</v>
      </c>
      <c r="K13" s="48">
        <v>989544</v>
      </c>
      <c r="L13" s="47"/>
      <c r="M13" s="48"/>
      <c r="N13" s="47"/>
      <c r="O13" s="48"/>
      <c r="P13" s="47">
        <f t="shared" si="5"/>
        <v>2185000</v>
      </c>
      <c r="Q13" s="48">
        <f t="shared" si="6"/>
        <v>3174910</v>
      </c>
      <c r="R13" s="24">
        <f t="shared" si="7"/>
        <v>181.32635253054102</v>
      </c>
      <c r="S13" s="25">
        <f t="shared" si="8"/>
        <v>-54.71952981788862</v>
      </c>
      <c r="T13" s="24">
        <f t="shared" si="9"/>
        <v>37.033898305084747</v>
      </c>
      <c r="U13" s="26">
        <f t="shared" si="10"/>
        <v>53.812033898305089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6735000</v>
      </c>
      <c r="C27" s="43">
        <f t="shared" si="11"/>
        <v>0</v>
      </c>
      <c r="D27" s="43">
        <f t="shared" si="11"/>
        <v>0</v>
      </c>
      <c r="E27" s="43">
        <f t="shared" si="11"/>
        <v>6735000</v>
      </c>
      <c r="F27" s="44">
        <f t="shared" si="11"/>
        <v>6735000</v>
      </c>
      <c r="G27" s="45">
        <f t="shared" si="11"/>
        <v>5569000</v>
      </c>
      <c r="H27" s="44">
        <f t="shared" si="11"/>
        <v>1243000</v>
      </c>
      <c r="I27" s="45">
        <f t="shared" si="11"/>
        <v>2648077</v>
      </c>
      <c r="J27" s="44">
        <f t="shared" si="11"/>
        <v>3136000</v>
      </c>
      <c r="K27" s="45">
        <f t="shared" si="11"/>
        <v>2011467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4379000</v>
      </c>
      <c r="Q27" s="45">
        <f t="shared" si="11"/>
        <v>4659544</v>
      </c>
      <c r="R27" s="20">
        <f t="shared" si="7"/>
        <v>152.29283990345937</v>
      </c>
      <c r="S27" s="21">
        <f t="shared" si="8"/>
        <v>-24.040464080160813</v>
      </c>
      <c r="T27" s="20">
        <f t="shared" si="9"/>
        <v>65.018559762435032</v>
      </c>
      <c r="U27" s="22">
        <f t="shared" si="10"/>
        <v>69.184023756495918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111000</v>
      </c>
      <c r="I30" s="48">
        <v>1415577</v>
      </c>
      <c r="J30" s="47">
        <v>1549000</v>
      </c>
      <c r="K30" s="48">
        <v>299065</v>
      </c>
      <c r="L30" s="47"/>
      <c r="M30" s="48"/>
      <c r="N30" s="47"/>
      <c r="O30" s="48"/>
      <c r="P30" s="47">
        <f t="shared" si="5"/>
        <v>1660000</v>
      </c>
      <c r="Q30" s="48">
        <f t="shared" si="6"/>
        <v>1714642</v>
      </c>
      <c r="R30" s="24">
        <f t="shared" si="7"/>
        <v>1295.4954954954956</v>
      </c>
      <c r="S30" s="25">
        <f t="shared" si="8"/>
        <v>-78.873279235251772</v>
      </c>
      <c r="T30" s="24">
        <f t="shared" si="9"/>
        <v>58.245614035087726</v>
      </c>
      <c r="U30" s="26">
        <f t="shared" si="10"/>
        <v>60.162877192982457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3885000</v>
      </c>
      <c r="C32" s="46"/>
      <c r="D32" s="46"/>
      <c r="E32" s="46">
        <f t="shared" si="4"/>
        <v>3885000</v>
      </c>
      <c r="F32" s="47">
        <v>3885000</v>
      </c>
      <c r="G32" s="48">
        <v>2719000</v>
      </c>
      <c r="H32" s="47">
        <v>1132000</v>
      </c>
      <c r="I32" s="48">
        <v>1232500</v>
      </c>
      <c r="J32" s="47">
        <v>1587000</v>
      </c>
      <c r="K32" s="48">
        <v>1712402</v>
      </c>
      <c r="L32" s="47"/>
      <c r="M32" s="48"/>
      <c r="N32" s="47"/>
      <c r="O32" s="48"/>
      <c r="P32" s="47">
        <f t="shared" si="5"/>
        <v>2719000</v>
      </c>
      <c r="Q32" s="48">
        <f t="shared" si="6"/>
        <v>2944902</v>
      </c>
      <c r="R32" s="24">
        <f t="shared" si="7"/>
        <v>40.194346289752652</v>
      </c>
      <c r="S32" s="25">
        <f t="shared" si="8"/>
        <v>38.937281947261667</v>
      </c>
      <c r="T32" s="24">
        <f t="shared" si="9"/>
        <v>69.98712998712999</v>
      </c>
      <c r="U32" s="26">
        <f t="shared" si="10"/>
        <v>75.801853281853283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48945000</v>
      </c>
      <c r="C42" s="52">
        <f t="shared" si="13"/>
        <v>0</v>
      </c>
      <c r="D42" s="52">
        <f t="shared" si="13"/>
        <v>0</v>
      </c>
      <c r="E42" s="52">
        <f t="shared" si="13"/>
        <v>48945000</v>
      </c>
      <c r="F42" s="53">
        <f t="shared" si="13"/>
        <v>48945000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48945000</v>
      </c>
      <c r="C43" s="43">
        <f t="shared" si="19"/>
        <v>0</v>
      </c>
      <c r="D43" s="43">
        <f t="shared" si="19"/>
        <v>0</v>
      </c>
      <c r="E43" s="43">
        <f t="shared" si="19"/>
        <v>48945000</v>
      </c>
      <c r="F43" s="44">
        <f t="shared" si="19"/>
        <v>48945000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48945000</v>
      </c>
      <c r="C45" s="46"/>
      <c r="D45" s="46"/>
      <c r="E45" s="46">
        <f t="shared" si="21"/>
        <v>48945000</v>
      </c>
      <c r="F45" s="47">
        <v>48945000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107969000</v>
      </c>
      <c r="C58" s="43">
        <f t="shared" si="26"/>
        <v>0</v>
      </c>
      <c r="D58" s="43">
        <f t="shared" si="26"/>
        <v>0</v>
      </c>
      <c r="E58" s="43">
        <f t="shared" si="26"/>
        <v>107969000</v>
      </c>
      <c r="F58" s="44">
        <f t="shared" si="26"/>
        <v>107969000</v>
      </c>
      <c r="G58" s="45">
        <f t="shared" si="26"/>
        <v>44273000</v>
      </c>
      <c r="H58" s="44">
        <f t="shared" si="26"/>
        <v>8765000</v>
      </c>
      <c r="I58" s="45">
        <f t="shared" si="26"/>
        <v>11467633</v>
      </c>
      <c r="J58" s="44">
        <f t="shared" si="26"/>
        <v>23414000</v>
      </c>
      <c r="K58" s="45">
        <f t="shared" si="26"/>
        <v>18023840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32179000</v>
      </c>
      <c r="Q58" s="45">
        <f t="shared" si="26"/>
        <v>29491473</v>
      </c>
      <c r="R58" s="20">
        <f t="shared" si="14"/>
        <v>167.13063320022817</v>
      </c>
      <c r="S58" s="21">
        <f t="shared" si="15"/>
        <v>57.171405816701672</v>
      </c>
      <c r="T58" s="20">
        <f t="shared" si="16"/>
        <v>29.803925200752069</v>
      </c>
      <c r="U58" s="22">
        <f t="shared" si="17"/>
        <v>27.314759792162562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107969000</v>
      </c>
      <c r="C62" s="55">
        <f t="shared" si="30"/>
        <v>0</v>
      </c>
      <c r="D62" s="55">
        <f t="shared" si="30"/>
        <v>0</v>
      </c>
      <c r="E62" s="55">
        <f t="shared" si="30"/>
        <v>107969000</v>
      </c>
      <c r="F62" s="56">
        <f t="shared" si="30"/>
        <v>107969000</v>
      </c>
      <c r="G62" s="57">
        <f t="shared" si="30"/>
        <v>44273000</v>
      </c>
      <c r="H62" s="56">
        <f t="shared" si="30"/>
        <v>8765000</v>
      </c>
      <c r="I62" s="57">
        <f t="shared" si="30"/>
        <v>11467633</v>
      </c>
      <c r="J62" s="56">
        <f t="shared" si="30"/>
        <v>23414000</v>
      </c>
      <c r="K62" s="57">
        <f t="shared" si="30"/>
        <v>18023840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32179000</v>
      </c>
      <c r="Q62" s="57">
        <f t="shared" si="30"/>
        <v>29491473</v>
      </c>
      <c r="R62" s="38">
        <f t="shared" si="14"/>
        <v>167.13063320022817</v>
      </c>
      <c r="S62" s="39">
        <f t="shared" si="15"/>
        <v>57.171405816701672</v>
      </c>
      <c r="T62" s="38">
        <f t="shared" si="16"/>
        <v>29.803925200752069</v>
      </c>
      <c r="U62" s="39">
        <f t="shared" si="17"/>
        <v>27.314759792162562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41925000</v>
      </c>
      <c r="C8" s="40">
        <f t="shared" si="0"/>
        <v>0</v>
      </c>
      <c r="D8" s="40">
        <f t="shared" si="0"/>
        <v>0</v>
      </c>
      <c r="E8" s="40">
        <f t="shared" si="0"/>
        <v>41925000</v>
      </c>
      <c r="F8" s="41">
        <f t="shared" si="0"/>
        <v>41925000</v>
      </c>
      <c r="G8" s="42">
        <f t="shared" si="0"/>
        <v>35837000</v>
      </c>
      <c r="H8" s="41">
        <f t="shared" si="0"/>
        <v>17187000</v>
      </c>
      <c r="I8" s="42">
        <f t="shared" si="0"/>
        <v>4245791</v>
      </c>
      <c r="J8" s="41">
        <f t="shared" si="0"/>
        <v>12913000</v>
      </c>
      <c r="K8" s="42">
        <f t="shared" si="0"/>
        <v>11832110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30100000</v>
      </c>
      <c r="Q8" s="42">
        <f t="shared" si="0"/>
        <v>16077901</v>
      </c>
      <c r="R8" s="16">
        <f>IF(($H8       =0),0,((($J8       -$H8       )/$H8       )*100))</f>
        <v>-24.867632512945832</v>
      </c>
      <c r="S8" s="17">
        <f>IF(($I8       =0),0,((($K8       -$I8       )/$I8       )*100))</f>
        <v>178.67857838504062</v>
      </c>
      <c r="T8" s="16">
        <f>IF(($E8       =0),0,(($P8       /$E8       )*100))</f>
        <v>71.794871794871796</v>
      </c>
      <c r="U8" s="18">
        <f>IF(($E8       =0),0,(($Q8       /$E8       )*100))</f>
        <v>38.349197376267142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26425000</v>
      </c>
      <c r="C9" s="43">
        <f t="shared" si="2"/>
        <v>0</v>
      </c>
      <c r="D9" s="43">
        <f t="shared" si="2"/>
        <v>0</v>
      </c>
      <c r="E9" s="43">
        <f t="shared" si="2"/>
        <v>26425000</v>
      </c>
      <c r="F9" s="44">
        <f t="shared" si="2"/>
        <v>26425000</v>
      </c>
      <c r="G9" s="45">
        <f t="shared" si="2"/>
        <v>21877000</v>
      </c>
      <c r="H9" s="44">
        <f t="shared" si="2"/>
        <v>9885000</v>
      </c>
      <c r="I9" s="45">
        <f t="shared" si="2"/>
        <v>6870429</v>
      </c>
      <c r="J9" s="44">
        <f t="shared" si="2"/>
        <v>8243000</v>
      </c>
      <c r="K9" s="45">
        <f t="shared" si="2"/>
        <v>9788945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18128000</v>
      </c>
      <c r="Q9" s="45">
        <f t="shared" si="2"/>
        <v>16659374</v>
      </c>
      <c r="R9" s="20">
        <f>IF(($H9       =0),0,((($J9       -$H9       )/$H9       )*100))</f>
        <v>-16.611026808295399</v>
      </c>
      <c r="S9" s="21">
        <f>IF(($I9       =0),0,((($K9       -$I9       )/$I9       )*100))</f>
        <v>42.479385202874518</v>
      </c>
      <c r="T9" s="20">
        <f>IF(($E9       =0),0,(($P9       /$E9       )*100))</f>
        <v>68.601702932828758</v>
      </c>
      <c r="U9" s="22">
        <f>IF(($E9       =0),0,(($Q9       /$E9       )*100))</f>
        <v>63.043988647114482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26425000</v>
      </c>
      <c r="C10" s="46"/>
      <c r="D10" s="46"/>
      <c r="E10" s="46">
        <f t="shared" ref="E10:E41" si="4">$B10      +$C10      +$D10</f>
        <v>26425000</v>
      </c>
      <c r="F10" s="47">
        <v>26425000</v>
      </c>
      <c r="G10" s="48">
        <v>21877000</v>
      </c>
      <c r="H10" s="47">
        <v>9885000</v>
      </c>
      <c r="I10" s="48">
        <v>6870429</v>
      </c>
      <c r="J10" s="47">
        <v>8243000</v>
      </c>
      <c r="K10" s="48">
        <v>9788945</v>
      </c>
      <c r="L10" s="47"/>
      <c r="M10" s="48"/>
      <c r="N10" s="47"/>
      <c r="O10" s="48"/>
      <c r="P10" s="47">
        <f t="shared" ref="P10:P41" si="5">$H10      +$J10      +$L10      +$N10</f>
        <v>18128000</v>
      </c>
      <c r="Q10" s="48">
        <f t="shared" ref="Q10:Q41" si="6">$I10      +$K10      +$M10      +$O10</f>
        <v>16659374</v>
      </c>
      <c r="R10" s="24">
        <f t="shared" ref="R10:R41" si="7">IF(($H10      =0),0,((($J10      -$H10      )/$H10      )*100))</f>
        <v>-16.611026808295399</v>
      </c>
      <c r="S10" s="25">
        <f t="shared" ref="S10:S41" si="8">IF(($I10      =0),0,((($K10      -$I10      )/$I10      )*100))</f>
        <v>42.479385202874518</v>
      </c>
      <c r="T10" s="24">
        <f t="shared" ref="T10:T41" si="9">IF(($E10      =0),0,(($P10      /$E10      )*100))</f>
        <v>68.601702932828758</v>
      </c>
      <c r="U10" s="26">
        <f t="shared" ref="U10:U41" si="10">IF(($E10      =0),0,(($Q10      /$E10      )*100))</f>
        <v>63.043988647114482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15500000</v>
      </c>
      <c r="C27" s="43">
        <f t="shared" si="11"/>
        <v>0</v>
      </c>
      <c r="D27" s="43">
        <f t="shared" si="11"/>
        <v>0</v>
      </c>
      <c r="E27" s="43">
        <f t="shared" si="11"/>
        <v>15500000</v>
      </c>
      <c r="F27" s="44">
        <f t="shared" si="11"/>
        <v>15500000</v>
      </c>
      <c r="G27" s="45">
        <f t="shared" si="11"/>
        <v>13960000</v>
      </c>
      <c r="H27" s="44">
        <f t="shared" si="11"/>
        <v>7302000</v>
      </c>
      <c r="I27" s="45">
        <f t="shared" si="11"/>
        <v>-2624638</v>
      </c>
      <c r="J27" s="44">
        <f t="shared" si="11"/>
        <v>4670000</v>
      </c>
      <c r="K27" s="45">
        <f t="shared" si="11"/>
        <v>2043165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11972000</v>
      </c>
      <c r="Q27" s="45">
        <f t="shared" si="11"/>
        <v>-581473</v>
      </c>
      <c r="R27" s="20">
        <f t="shared" si="7"/>
        <v>-36.04491920021912</v>
      </c>
      <c r="S27" s="21">
        <f t="shared" si="8"/>
        <v>-177.84559242074528</v>
      </c>
      <c r="T27" s="20">
        <f t="shared" si="9"/>
        <v>77.238709677419365</v>
      </c>
      <c r="U27" s="22">
        <f t="shared" si="10"/>
        <v>-3.7514387096774198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573000</v>
      </c>
      <c r="I30" s="48">
        <v>-2624638</v>
      </c>
      <c r="J30" s="47">
        <v>1542000</v>
      </c>
      <c r="K30" s="48">
        <v>2043165</v>
      </c>
      <c r="L30" s="47"/>
      <c r="M30" s="48"/>
      <c r="N30" s="47"/>
      <c r="O30" s="48"/>
      <c r="P30" s="47">
        <f t="shared" si="5"/>
        <v>2115000</v>
      </c>
      <c r="Q30" s="48">
        <f t="shared" si="6"/>
        <v>-581473</v>
      </c>
      <c r="R30" s="24">
        <f t="shared" si="7"/>
        <v>169.10994764397907</v>
      </c>
      <c r="S30" s="25">
        <f t="shared" si="8"/>
        <v>-177.84559242074528</v>
      </c>
      <c r="T30" s="24">
        <f t="shared" si="9"/>
        <v>68.225806451612897</v>
      </c>
      <c r="U30" s="26">
        <f t="shared" si="10"/>
        <v>-18.757193548387097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1800000</v>
      </c>
      <c r="C32" s="46"/>
      <c r="D32" s="46"/>
      <c r="E32" s="46">
        <f t="shared" si="4"/>
        <v>1800000</v>
      </c>
      <c r="F32" s="47">
        <v>1800000</v>
      </c>
      <c r="G32" s="48">
        <v>1260000</v>
      </c>
      <c r="H32" s="47">
        <v>1129000</v>
      </c>
      <c r="I32" s="48"/>
      <c r="J32" s="47">
        <v>131000</v>
      </c>
      <c r="K32" s="48"/>
      <c r="L32" s="47"/>
      <c r="M32" s="48"/>
      <c r="N32" s="47"/>
      <c r="O32" s="48"/>
      <c r="P32" s="47">
        <f t="shared" si="5"/>
        <v>1260000</v>
      </c>
      <c r="Q32" s="48">
        <f t="shared" si="6"/>
        <v>0</v>
      </c>
      <c r="R32" s="24">
        <f t="shared" si="7"/>
        <v>-88.396811337466787</v>
      </c>
      <c r="S32" s="25">
        <f t="shared" si="8"/>
        <v>0</v>
      </c>
      <c r="T32" s="24">
        <f t="shared" si="9"/>
        <v>70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5000000</v>
      </c>
      <c r="C35" s="46"/>
      <c r="D35" s="46"/>
      <c r="E35" s="46">
        <f t="shared" si="4"/>
        <v>5000000</v>
      </c>
      <c r="F35" s="47">
        <v>5000000</v>
      </c>
      <c r="G35" s="48">
        <v>4000000</v>
      </c>
      <c r="H35" s="47"/>
      <c r="I35" s="48"/>
      <c r="J35" s="47">
        <v>2997000</v>
      </c>
      <c r="K35" s="48"/>
      <c r="L35" s="47"/>
      <c r="M35" s="48"/>
      <c r="N35" s="47"/>
      <c r="O35" s="48"/>
      <c r="P35" s="47">
        <f t="shared" si="5"/>
        <v>2997000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59.940000000000005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5600000</v>
      </c>
      <c r="C36" s="46"/>
      <c r="D36" s="46"/>
      <c r="E36" s="46">
        <f t="shared" si="4"/>
        <v>5600000</v>
      </c>
      <c r="F36" s="47">
        <v>5600000</v>
      </c>
      <c r="G36" s="48">
        <v>5600000</v>
      </c>
      <c r="H36" s="47">
        <v>5600000</v>
      </c>
      <c r="I36" s="48"/>
      <c r="J36" s="47"/>
      <c r="K36" s="48"/>
      <c r="L36" s="47"/>
      <c r="M36" s="48"/>
      <c r="N36" s="47"/>
      <c r="O36" s="48"/>
      <c r="P36" s="47">
        <f t="shared" si="5"/>
        <v>5600000</v>
      </c>
      <c r="Q36" s="48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100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41925000</v>
      </c>
      <c r="C58" s="43">
        <f t="shared" si="26"/>
        <v>0</v>
      </c>
      <c r="D58" s="43">
        <f t="shared" si="26"/>
        <v>0</v>
      </c>
      <c r="E58" s="43">
        <f t="shared" si="26"/>
        <v>41925000</v>
      </c>
      <c r="F58" s="44">
        <f t="shared" si="26"/>
        <v>41925000</v>
      </c>
      <c r="G58" s="45">
        <f t="shared" si="26"/>
        <v>35837000</v>
      </c>
      <c r="H58" s="44">
        <f t="shared" si="26"/>
        <v>17187000</v>
      </c>
      <c r="I58" s="45">
        <f t="shared" si="26"/>
        <v>4245791</v>
      </c>
      <c r="J58" s="44">
        <f t="shared" si="26"/>
        <v>12913000</v>
      </c>
      <c r="K58" s="45">
        <f t="shared" si="26"/>
        <v>11832110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30100000</v>
      </c>
      <c r="Q58" s="45">
        <f t="shared" si="26"/>
        <v>16077901</v>
      </c>
      <c r="R58" s="20">
        <f t="shared" si="14"/>
        <v>-24.867632512945832</v>
      </c>
      <c r="S58" s="21">
        <f t="shared" si="15"/>
        <v>178.67857838504062</v>
      </c>
      <c r="T58" s="20">
        <f t="shared" si="16"/>
        <v>71.794871794871796</v>
      </c>
      <c r="U58" s="22">
        <f t="shared" si="17"/>
        <v>38.349197376267142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41925000</v>
      </c>
      <c r="C62" s="55">
        <f t="shared" si="30"/>
        <v>0</v>
      </c>
      <c r="D62" s="55">
        <f t="shared" si="30"/>
        <v>0</v>
      </c>
      <c r="E62" s="55">
        <f t="shared" si="30"/>
        <v>41925000</v>
      </c>
      <c r="F62" s="56">
        <f t="shared" si="30"/>
        <v>41925000</v>
      </c>
      <c r="G62" s="57">
        <f t="shared" si="30"/>
        <v>35837000</v>
      </c>
      <c r="H62" s="56">
        <f t="shared" si="30"/>
        <v>17187000</v>
      </c>
      <c r="I62" s="57">
        <f t="shared" si="30"/>
        <v>4245791</v>
      </c>
      <c r="J62" s="56">
        <f t="shared" si="30"/>
        <v>12913000</v>
      </c>
      <c r="K62" s="57">
        <f t="shared" si="30"/>
        <v>11832110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30100000</v>
      </c>
      <c r="Q62" s="57">
        <f t="shared" si="30"/>
        <v>16077901</v>
      </c>
      <c r="R62" s="38">
        <f t="shared" si="14"/>
        <v>-24.867632512945832</v>
      </c>
      <c r="S62" s="39">
        <f t="shared" si="15"/>
        <v>178.67857838504062</v>
      </c>
      <c r="T62" s="38">
        <f t="shared" si="16"/>
        <v>71.794871794871796</v>
      </c>
      <c r="U62" s="39">
        <f t="shared" si="17"/>
        <v>38.349197376267142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89203000</v>
      </c>
      <c r="C8" s="40">
        <f t="shared" si="0"/>
        <v>0</v>
      </c>
      <c r="D8" s="40">
        <f t="shared" si="0"/>
        <v>0</v>
      </c>
      <c r="E8" s="40">
        <f t="shared" si="0"/>
        <v>89203000</v>
      </c>
      <c r="F8" s="41">
        <f t="shared" si="0"/>
        <v>76203000</v>
      </c>
      <c r="G8" s="42">
        <f t="shared" si="0"/>
        <v>64123000</v>
      </c>
      <c r="H8" s="41">
        <f t="shared" si="0"/>
        <v>16828000</v>
      </c>
      <c r="I8" s="42">
        <f t="shared" si="0"/>
        <v>-6820332</v>
      </c>
      <c r="J8" s="41">
        <f t="shared" si="0"/>
        <v>35406000</v>
      </c>
      <c r="K8" s="42">
        <f t="shared" si="0"/>
        <v>-26001165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52234000</v>
      </c>
      <c r="Q8" s="42">
        <f t="shared" si="0"/>
        <v>-32821497</v>
      </c>
      <c r="R8" s="16">
        <f>IF(($H8       =0),0,((($J8       -$H8       )/$H8       )*100))</f>
        <v>110.39933444259566</v>
      </c>
      <c r="S8" s="17">
        <f>IF(($I8       =0),0,((($K8       -$I8       )/$I8       )*100))</f>
        <v>281.23019524562733</v>
      </c>
      <c r="T8" s="16">
        <f>IF(($E8       =0),0,(($P8       /$E8       )*100))</f>
        <v>58.556326580944585</v>
      </c>
      <c r="U8" s="18">
        <f>IF(($E8       =0),0,(($Q8       /$E8       )*100))</f>
        <v>-36.794162752373801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81164000</v>
      </c>
      <c r="C9" s="43">
        <f t="shared" si="2"/>
        <v>0</v>
      </c>
      <c r="D9" s="43">
        <f t="shared" si="2"/>
        <v>0</v>
      </c>
      <c r="E9" s="43">
        <f t="shared" si="2"/>
        <v>81164000</v>
      </c>
      <c r="F9" s="44">
        <f t="shared" si="2"/>
        <v>68164000</v>
      </c>
      <c r="G9" s="45">
        <f t="shared" si="2"/>
        <v>56609000</v>
      </c>
      <c r="H9" s="44">
        <f t="shared" si="2"/>
        <v>14088000</v>
      </c>
      <c r="I9" s="45">
        <f t="shared" si="2"/>
        <v>-7237952</v>
      </c>
      <c r="J9" s="44">
        <f t="shared" si="2"/>
        <v>33998000</v>
      </c>
      <c r="K9" s="45">
        <f t="shared" si="2"/>
        <v>-26963664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48086000</v>
      </c>
      <c r="Q9" s="45">
        <f t="shared" si="2"/>
        <v>-34201616</v>
      </c>
      <c r="R9" s="20">
        <f>IF(($H9       =0),0,((($J9       -$H9       )/$H9       )*100))</f>
        <v>141.3259511641113</v>
      </c>
      <c r="S9" s="21">
        <f>IF(($I9       =0),0,((($K9       -$I9       )/$I9       )*100))</f>
        <v>272.53167746898572</v>
      </c>
      <c r="T9" s="20">
        <f>IF(($E9       =0),0,(($P9       /$E9       )*100))</f>
        <v>59.245478290867872</v>
      </c>
      <c r="U9" s="22">
        <f>IF(($E9       =0),0,(($Q9       /$E9       )*100))</f>
        <v>-42.13889901926963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50968000</v>
      </c>
      <c r="C10" s="46"/>
      <c r="D10" s="46"/>
      <c r="E10" s="46">
        <f t="shared" ref="E10:E41" si="4">$B10      +$C10      +$D10</f>
        <v>50968000</v>
      </c>
      <c r="F10" s="47">
        <v>37968000</v>
      </c>
      <c r="G10" s="48">
        <v>40213000</v>
      </c>
      <c r="H10" s="47">
        <v>14088000</v>
      </c>
      <c r="I10" s="48">
        <v>-1166193</v>
      </c>
      <c r="J10" s="47">
        <v>18983000</v>
      </c>
      <c r="K10" s="48">
        <v>-17618959</v>
      </c>
      <c r="L10" s="47"/>
      <c r="M10" s="48"/>
      <c r="N10" s="47"/>
      <c r="O10" s="48"/>
      <c r="P10" s="47">
        <f t="shared" ref="P10:P41" si="5">$H10      +$J10      +$L10      +$N10</f>
        <v>33071000</v>
      </c>
      <c r="Q10" s="48">
        <f t="shared" ref="Q10:Q41" si="6">$I10      +$K10      +$M10      +$O10</f>
        <v>-18785152</v>
      </c>
      <c r="R10" s="24">
        <f t="shared" ref="R10:R41" si="7">IF(($H10      =0),0,((($J10      -$H10      )/$H10      )*100))</f>
        <v>34.745883021010791</v>
      </c>
      <c r="S10" s="25">
        <f t="shared" ref="S10:S41" si="8">IF(($I10      =0),0,((($K10      -$I10      )/$I10      )*100))</f>
        <v>1410.8098745233422</v>
      </c>
      <c r="T10" s="24">
        <f t="shared" ref="T10:T41" si="9">IF(($E10      =0),0,(($P10      /$E10      )*100))</f>
        <v>64.885810704755926</v>
      </c>
      <c r="U10" s="26">
        <f t="shared" ref="U10:U41" si="10">IF(($E10      =0),0,(($Q10      /$E10      )*100))</f>
        <v>-36.856757180976295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30196000</v>
      </c>
      <c r="C13" s="46"/>
      <c r="D13" s="46"/>
      <c r="E13" s="46">
        <f t="shared" si="4"/>
        <v>30196000</v>
      </c>
      <c r="F13" s="47">
        <v>30196000</v>
      </c>
      <c r="G13" s="48">
        <v>16396000</v>
      </c>
      <c r="H13" s="47"/>
      <c r="I13" s="48">
        <v>-6071759</v>
      </c>
      <c r="J13" s="47">
        <v>15015000</v>
      </c>
      <c r="K13" s="48">
        <v>-9344705</v>
      </c>
      <c r="L13" s="47"/>
      <c r="M13" s="48"/>
      <c r="N13" s="47"/>
      <c r="O13" s="48"/>
      <c r="P13" s="47">
        <f t="shared" si="5"/>
        <v>15015000</v>
      </c>
      <c r="Q13" s="48">
        <f t="shared" si="6"/>
        <v>-15416464</v>
      </c>
      <c r="R13" s="24">
        <f t="shared" si="7"/>
        <v>0</v>
      </c>
      <c r="S13" s="25">
        <f t="shared" si="8"/>
        <v>53.904412213989396</v>
      </c>
      <c r="T13" s="24">
        <f t="shared" si="9"/>
        <v>49.725129156179626</v>
      </c>
      <c r="U13" s="26">
        <f t="shared" si="10"/>
        <v>-51.054656245860372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8039000</v>
      </c>
      <c r="C27" s="43">
        <f t="shared" si="11"/>
        <v>0</v>
      </c>
      <c r="D27" s="43">
        <f t="shared" si="11"/>
        <v>0</v>
      </c>
      <c r="E27" s="43">
        <f t="shared" si="11"/>
        <v>8039000</v>
      </c>
      <c r="F27" s="44">
        <f t="shared" si="11"/>
        <v>8039000</v>
      </c>
      <c r="G27" s="45">
        <f t="shared" si="11"/>
        <v>7514000</v>
      </c>
      <c r="H27" s="44">
        <f t="shared" si="11"/>
        <v>2740000</v>
      </c>
      <c r="I27" s="45">
        <f t="shared" si="11"/>
        <v>417620</v>
      </c>
      <c r="J27" s="44">
        <f t="shared" si="11"/>
        <v>1408000</v>
      </c>
      <c r="K27" s="45">
        <f t="shared" si="11"/>
        <v>962499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4148000</v>
      </c>
      <c r="Q27" s="45">
        <f t="shared" si="11"/>
        <v>1380119</v>
      </c>
      <c r="R27" s="20">
        <f t="shared" si="7"/>
        <v>-48.613138686131386</v>
      </c>
      <c r="S27" s="21">
        <f t="shared" si="8"/>
        <v>130.47243905943202</v>
      </c>
      <c r="T27" s="20">
        <f t="shared" si="9"/>
        <v>51.598457519591989</v>
      </c>
      <c r="U27" s="22">
        <f t="shared" si="10"/>
        <v>17.167794501803709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1670000</v>
      </c>
      <c r="I30" s="48">
        <v>-301184</v>
      </c>
      <c r="J30" s="47">
        <v>181000</v>
      </c>
      <c r="K30" s="48">
        <v>215694</v>
      </c>
      <c r="L30" s="47"/>
      <c r="M30" s="48"/>
      <c r="N30" s="47"/>
      <c r="O30" s="48"/>
      <c r="P30" s="47">
        <f t="shared" si="5"/>
        <v>1851000</v>
      </c>
      <c r="Q30" s="48">
        <f t="shared" si="6"/>
        <v>-85490</v>
      </c>
      <c r="R30" s="24">
        <f t="shared" si="7"/>
        <v>-89.161676646706596</v>
      </c>
      <c r="S30" s="25">
        <f t="shared" si="8"/>
        <v>-171.61535805354868</v>
      </c>
      <c r="T30" s="24">
        <f t="shared" si="9"/>
        <v>88.142857142857139</v>
      </c>
      <c r="U30" s="26">
        <f t="shared" si="10"/>
        <v>-4.0709523809523809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1749000</v>
      </c>
      <c r="C32" s="46"/>
      <c r="D32" s="46"/>
      <c r="E32" s="46">
        <f t="shared" si="4"/>
        <v>1749000</v>
      </c>
      <c r="F32" s="47">
        <v>1749000</v>
      </c>
      <c r="G32" s="48">
        <v>1224000</v>
      </c>
      <c r="H32" s="47">
        <v>1070000</v>
      </c>
      <c r="I32" s="48">
        <v>718804</v>
      </c>
      <c r="J32" s="47">
        <v>154000</v>
      </c>
      <c r="K32" s="48">
        <v>746805</v>
      </c>
      <c r="L32" s="47"/>
      <c r="M32" s="48"/>
      <c r="N32" s="47"/>
      <c r="O32" s="48"/>
      <c r="P32" s="47">
        <f t="shared" si="5"/>
        <v>1224000</v>
      </c>
      <c r="Q32" s="48">
        <f t="shared" si="6"/>
        <v>1465609</v>
      </c>
      <c r="R32" s="24">
        <f t="shared" si="7"/>
        <v>-85.607476635514018</v>
      </c>
      <c r="S32" s="25">
        <f t="shared" si="8"/>
        <v>3.895498633841771</v>
      </c>
      <c r="T32" s="24">
        <f t="shared" si="9"/>
        <v>69.982847341337902</v>
      </c>
      <c r="U32" s="26">
        <f t="shared" si="10"/>
        <v>83.796969696969697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4190000</v>
      </c>
      <c r="C36" s="46"/>
      <c r="D36" s="46"/>
      <c r="E36" s="46">
        <f t="shared" si="4"/>
        <v>4190000</v>
      </c>
      <c r="F36" s="47">
        <v>4190000</v>
      </c>
      <c r="G36" s="48">
        <v>4190000</v>
      </c>
      <c r="H36" s="47"/>
      <c r="I36" s="48"/>
      <c r="J36" s="47">
        <v>1073000</v>
      </c>
      <c r="K36" s="48"/>
      <c r="L36" s="47"/>
      <c r="M36" s="48"/>
      <c r="N36" s="47"/>
      <c r="O36" s="48"/>
      <c r="P36" s="47">
        <f t="shared" si="5"/>
        <v>1073000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25.608591885441527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15361000</v>
      </c>
      <c r="C42" s="52">
        <f t="shared" si="13"/>
        <v>0</v>
      </c>
      <c r="D42" s="52">
        <f t="shared" si="13"/>
        <v>0</v>
      </c>
      <c r="E42" s="52">
        <f t="shared" si="13"/>
        <v>15361000</v>
      </c>
      <c r="F42" s="53">
        <f t="shared" si="13"/>
        <v>15361000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15361000</v>
      </c>
      <c r="C43" s="43">
        <f t="shared" si="19"/>
        <v>0</v>
      </c>
      <c r="D43" s="43">
        <f t="shared" si="19"/>
        <v>0</v>
      </c>
      <c r="E43" s="43">
        <f t="shared" si="19"/>
        <v>15361000</v>
      </c>
      <c r="F43" s="44">
        <f t="shared" si="19"/>
        <v>15361000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15361000</v>
      </c>
      <c r="C45" s="46"/>
      <c r="D45" s="46"/>
      <c r="E45" s="46">
        <f t="shared" si="21"/>
        <v>15361000</v>
      </c>
      <c r="F45" s="47">
        <v>15361000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104564000</v>
      </c>
      <c r="C58" s="43">
        <f t="shared" si="26"/>
        <v>0</v>
      </c>
      <c r="D58" s="43">
        <f t="shared" si="26"/>
        <v>0</v>
      </c>
      <c r="E58" s="43">
        <f t="shared" si="26"/>
        <v>104564000</v>
      </c>
      <c r="F58" s="44">
        <f t="shared" si="26"/>
        <v>91564000</v>
      </c>
      <c r="G58" s="45">
        <f t="shared" si="26"/>
        <v>64123000</v>
      </c>
      <c r="H58" s="44">
        <f t="shared" si="26"/>
        <v>16828000</v>
      </c>
      <c r="I58" s="45">
        <f t="shared" si="26"/>
        <v>-6820332</v>
      </c>
      <c r="J58" s="44">
        <f t="shared" si="26"/>
        <v>35406000</v>
      </c>
      <c r="K58" s="45">
        <f t="shared" si="26"/>
        <v>-26001165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52234000</v>
      </c>
      <c r="Q58" s="45">
        <f t="shared" si="26"/>
        <v>-32821497</v>
      </c>
      <c r="R58" s="20">
        <f t="shared" si="14"/>
        <v>110.39933444259566</v>
      </c>
      <c r="S58" s="21">
        <f t="shared" si="15"/>
        <v>281.23019524562733</v>
      </c>
      <c r="T58" s="20">
        <f t="shared" si="16"/>
        <v>49.954095099651887</v>
      </c>
      <c r="U58" s="22">
        <f t="shared" si="17"/>
        <v>-31.388907272101296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104564000</v>
      </c>
      <c r="C62" s="55">
        <f t="shared" si="30"/>
        <v>0</v>
      </c>
      <c r="D62" s="55">
        <f t="shared" si="30"/>
        <v>0</v>
      </c>
      <c r="E62" s="55">
        <f t="shared" si="30"/>
        <v>104564000</v>
      </c>
      <c r="F62" s="56">
        <f t="shared" si="30"/>
        <v>91564000</v>
      </c>
      <c r="G62" s="57">
        <f t="shared" si="30"/>
        <v>64123000</v>
      </c>
      <c r="H62" s="56">
        <f t="shared" si="30"/>
        <v>16828000</v>
      </c>
      <c r="I62" s="57">
        <f t="shared" si="30"/>
        <v>-6820332</v>
      </c>
      <c r="J62" s="56">
        <f t="shared" si="30"/>
        <v>35406000</v>
      </c>
      <c r="K62" s="57">
        <f t="shared" si="30"/>
        <v>-26001165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52234000</v>
      </c>
      <c r="Q62" s="57">
        <f t="shared" si="30"/>
        <v>-32821497</v>
      </c>
      <c r="R62" s="38">
        <f t="shared" si="14"/>
        <v>110.39933444259566</v>
      </c>
      <c r="S62" s="39">
        <f t="shared" si="15"/>
        <v>281.23019524562733</v>
      </c>
      <c r="T62" s="38">
        <f t="shared" si="16"/>
        <v>49.954095099651887</v>
      </c>
      <c r="U62" s="39">
        <f t="shared" si="17"/>
        <v>-31.388907272101296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72279000</v>
      </c>
      <c r="C8" s="40">
        <f t="shared" si="0"/>
        <v>0</v>
      </c>
      <c r="D8" s="40">
        <f t="shared" si="0"/>
        <v>0</v>
      </c>
      <c r="E8" s="40">
        <f t="shared" si="0"/>
        <v>72279000</v>
      </c>
      <c r="F8" s="41">
        <f t="shared" si="0"/>
        <v>72279000</v>
      </c>
      <c r="G8" s="42">
        <f t="shared" si="0"/>
        <v>51815000</v>
      </c>
      <c r="H8" s="41">
        <f t="shared" si="0"/>
        <v>18870000</v>
      </c>
      <c r="I8" s="42">
        <f t="shared" si="0"/>
        <v>5838526</v>
      </c>
      <c r="J8" s="41">
        <f t="shared" si="0"/>
        <v>29695000</v>
      </c>
      <c r="K8" s="42">
        <f t="shared" si="0"/>
        <v>7162300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48565000</v>
      </c>
      <c r="Q8" s="42">
        <f t="shared" si="0"/>
        <v>13000826</v>
      </c>
      <c r="R8" s="16">
        <f>IF(($H8       =0),0,((($J8       -$H8       )/$H8       )*100))</f>
        <v>57.366189719130901</v>
      </c>
      <c r="S8" s="17">
        <f>IF(($I8       =0),0,((($K8       -$I8       )/$I8       )*100))</f>
        <v>22.673085638395719</v>
      </c>
      <c r="T8" s="16">
        <f>IF(($E8       =0),0,(($P8       /$E8       )*100))</f>
        <v>67.191023672159261</v>
      </c>
      <c r="U8" s="18">
        <f>IF(($E8       =0),0,(($Q8       /$E8       )*100))</f>
        <v>17.987003140607921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64368000</v>
      </c>
      <c r="C9" s="43">
        <f t="shared" si="2"/>
        <v>0</v>
      </c>
      <c r="D9" s="43">
        <f t="shared" si="2"/>
        <v>0</v>
      </c>
      <c r="E9" s="43">
        <f t="shared" si="2"/>
        <v>64368000</v>
      </c>
      <c r="F9" s="44">
        <f t="shared" si="2"/>
        <v>64368000</v>
      </c>
      <c r="G9" s="45">
        <f t="shared" si="2"/>
        <v>44329000</v>
      </c>
      <c r="H9" s="44">
        <f t="shared" si="2"/>
        <v>15040000</v>
      </c>
      <c r="I9" s="45">
        <f t="shared" si="2"/>
        <v>5335099</v>
      </c>
      <c r="J9" s="44">
        <f t="shared" si="2"/>
        <v>27743000</v>
      </c>
      <c r="K9" s="45">
        <f t="shared" si="2"/>
        <v>6660398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42783000</v>
      </c>
      <c r="Q9" s="45">
        <f t="shared" si="2"/>
        <v>11995497</v>
      </c>
      <c r="R9" s="20">
        <f>IF(($H9       =0),0,((($J9       -$H9       )/$H9       )*100))</f>
        <v>84.461436170212764</v>
      </c>
      <c r="S9" s="21">
        <f>IF(($I9       =0),0,((($K9       -$I9       )/$I9       )*100))</f>
        <v>24.841132282643677</v>
      </c>
      <c r="T9" s="20">
        <f>IF(($E9       =0),0,(($P9       /$E9       )*100))</f>
        <v>66.466256524981361</v>
      </c>
      <c r="U9" s="22">
        <f>IF(($E9       =0),0,(($Q9       /$E9       )*100))</f>
        <v>18.635808165548099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39487000</v>
      </c>
      <c r="C10" s="46"/>
      <c r="D10" s="46"/>
      <c r="E10" s="46">
        <f t="shared" ref="E10:E41" si="4">$B10      +$C10      +$D10</f>
        <v>39487000</v>
      </c>
      <c r="F10" s="47">
        <v>39487000</v>
      </c>
      <c r="G10" s="48">
        <v>31829000</v>
      </c>
      <c r="H10" s="47">
        <v>14690000</v>
      </c>
      <c r="I10" s="48">
        <v>5156585</v>
      </c>
      <c r="J10" s="47">
        <v>14899000</v>
      </c>
      <c r="K10" s="48">
        <v>6660398</v>
      </c>
      <c r="L10" s="47"/>
      <c r="M10" s="48"/>
      <c r="N10" s="47"/>
      <c r="O10" s="48"/>
      <c r="P10" s="47">
        <f t="shared" ref="P10:P41" si="5">$H10      +$J10      +$L10      +$N10</f>
        <v>29589000</v>
      </c>
      <c r="Q10" s="48">
        <f t="shared" ref="Q10:Q41" si="6">$I10      +$K10      +$M10      +$O10</f>
        <v>11816983</v>
      </c>
      <c r="R10" s="24">
        <f t="shared" ref="R10:R41" si="7">IF(($H10      =0),0,((($J10      -$H10      )/$H10      )*100))</f>
        <v>1.4227365554799183</v>
      </c>
      <c r="S10" s="25">
        <f t="shared" ref="S10:S41" si="8">IF(($I10      =0),0,((($K10      -$I10      )/$I10      )*100))</f>
        <v>29.162963472918609</v>
      </c>
      <c r="T10" s="24">
        <f t="shared" ref="T10:T41" si="9">IF(($E10      =0),0,(($P10      /$E10      )*100))</f>
        <v>74.933522425101927</v>
      </c>
      <c r="U10" s="26">
        <f t="shared" ref="U10:U41" si="10">IF(($E10      =0),0,(($Q10      /$E10      )*100))</f>
        <v>29.926261807683542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24881000</v>
      </c>
      <c r="C13" s="46"/>
      <c r="D13" s="46"/>
      <c r="E13" s="46">
        <f t="shared" si="4"/>
        <v>24881000</v>
      </c>
      <c r="F13" s="47">
        <v>24881000</v>
      </c>
      <c r="G13" s="48">
        <v>12500000</v>
      </c>
      <c r="H13" s="47">
        <v>350000</v>
      </c>
      <c r="I13" s="48">
        <v>178514</v>
      </c>
      <c r="J13" s="47">
        <v>12844000</v>
      </c>
      <c r="K13" s="48"/>
      <c r="L13" s="47"/>
      <c r="M13" s="48"/>
      <c r="N13" s="47"/>
      <c r="O13" s="48"/>
      <c r="P13" s="47">
        <f t="shared" si="5"/>
        <v>13194000</v>
      </c>
      <c r="Q13" s="48">
        <f t="shared" si="6"/>
        <v>178514</v>
      </c>
      <c r="R13" s="24">
        <f t="shared" si="7"/>
        <v>3569.7142857142858</v>
      </c>
      <c r="S13" s="25">
        <f t="shared" si="8"/>
        <v>-100</v>
      </c>
      <c r="T13" s="24">
        <f t="shared" si="9"/>
        <v>53.028415256621521</v>
      </c>
      <c r="U13" s="26">
        <f t="shared" si="10"/>
        <v>0.71747116273461675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7911000</v>
      </c>
      <c r="C27" s="43">
        <f t="shared" si="11"/>
        <v>0</v>
      </c>
      <c r="D27" s="43">
        <f t="shared" si="11"/>
        <v>0</v>
      </c>
      <c r="E27" s="43">
        <f t="shared" si="11"/>
        <v>7911000</v>
      </c>
      <c r="F27" s="44">
        <f t="shared" si="11"/>
        <v>7911000</v>
      </c>
      <c r="G27" s="45">
        <f t="shared" si="11"/>
        <v>7486000</v>
      </c>
      <c r="H27" s="44">
        <f t="shared" si="11"/>
        <v>3830000</v>
      </c>
      <c r="I27" s="45">
        <f t="shared" si="11"/>
        <v>503427</v>
      </c>
      <c r="J27" s="44">
        <f t="shared" si="11"/>
        <v>1952000</v>
      </c>
      <c r="K27" s="45">
        <f t="shared" si="11"/>
        <v>501902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5782000</v>
      </c>
      <c r="Q27" s="45">
        <f t="shared" si="11"/>
        <v>1005329</v>
      </c>
      <c r="R27" s="20">
        <f t="shared" si="7"/>
        <v>-49.033942558746737</v>
      </c>
      <c r="S27" s="21">
        <f t="shared" si="8"/>
        <v>-0.30292376054522308</v>
      </c>
      <c r="T27" s="20">
        <f t="shared" si="9"/>
        <v>73.088105170016433</v>
      </c>
      <c r="U27" s="22">
        <f t="shared" si="10"/>
        <v>12.70798887624826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382000</v>
      </c>
      <c r="I30" s="48"/>
      <c r="J30" s="47">
        <v>1118000</v>
      </c>
      <c r="K30" s="48"/>
      <c r="L30" s="47"/>
      <c r="M30" s="48"/>
      <c r="N30" s="47"/>
      <c r="O30" s="48"/>
      <c r="P30" s="47">
        <f t="shared" si="5"/>
        <v>1500000</v>
      </c>
      <c r="Q30" s="48">
        <f t="shared" si="6"/>
        <v>0</v>
      </c>
      <c r="R30" s="24">
        <f t="shared" si="7"/>
        <v>192.67015706806282</v>
      </c>
      <c r="S30" s="25">
        <f t="shared" si="8"/>
        <v>0</v>
      </c>
      <c r="T30" s="24">
        <f t="shared" si="9"/>
        <v>48.387096774193552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1416000</v>
      </c>
      <c r="C32" s="46"/>
      <c r="D32" s="46"/>
      <c r="E32" s="46">
        <f t="shared" si="4"/>
        <v>1416000</v>
      </c>
      <c r="F32" s="47">
        <v>1416000</v>
      </c>
      <c r="G32" s="48">
        <v>991000</v>
      </c>
      <c r="H32" s="47">
        <v>770000</v>
      </c>
      <c r="I32" s="48">
        <v>503427</v>
      </c>
      <c r="J32" s="47">
        <v>221000</v>
      </c>
      <c r="K32" s="48">
        <v>501902</v>
      </c>
      <c r="L32" s="47"/>
      <c r="M32" s="48"/>
      <c r="N32" s="47"/>
      <c r="O32" s="48"/>
      <c r="P32" s="47">
        <f t="shared" si="5"/>
        <v>991000</v>
      </c>
      <c r="Q32" s="48">
        <f t="shared" si="6"/>
        <v>1005329</v>
      </c>
      <c r="R32" s="24">
        <f t="shared" si="7"/>
        <v>-71.298701298701289</v>
      </c>
      <c r="S32" s="25">
        <f t="shared" si="8"/>
        <v>-0.30292376054522308</v>
      </c>
      <c r="T32" s="24">
        <f t="shared" si="9"/>
        <v>69.985875706214685</v>
      </c>
      <c r="U32" s="26">
        <f t="shared" si="10"/>
        <v>70.997810734463272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3395000</v>
      </c>
      <c r="C36" s="46"/>
      <c r="D36" s="46"/>
      <c r="E36" s="46">
        <f t="shared" si="4"/>
        <v>3395000</v>
      </c>
      <c r="F36" s="47">
        <v>3395000</v>
      </c>
      <c r="G36" s="48">
        <v>3395000</v>
      </c>
      <c r="H36" s="47">
        <v>2678000</v>
      </c>
      <c r="I36" s="48"/>
      <c r="J36" s="47">
        <v>613000</v>
      </c>
      <c r="K36" s="48"/>
      <c r="L36" s="47"/>
      <c r="M36" s="48"/>
      <c r="N36" s="47"/>
      <c r="O36" s="48"/>
      <c r="P36" s="47">
        <f t="shared" si="5"/>
        <v>3291000</v>
      </c>
      <c r="Q36" s="48">
        <f t="shared" si="6"/>
        <v>0</v>
      </c>
      <c r="R36" s="24">
        <f t="shared" si="7"/>
        <v>-77.109783420463032</v>
      </c>
      <c r="S36" s="25">
        <f t="shared" si="8"/>
        <v>0</v>
      </c>
      <c r="T36" s="24">
        <f t="shared" si="9"/>
        <v>96.93667157584683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20903000</v>
      </c>
      <c r="C42" s="52">
        <f t="shared" si="13"/>
        <v>0</v>
      </c>
      <c r="D42" s="52">
        <f t="shared" si="13"/>
        <v>0</v>
      </c>
      <c r="E42" s="52">
        <f t="shared" si="13"/>
        <v>20903000</v>
      </c>
      <c r="F42" s="53">
        <f t="shared" si="13"/>
        <v>20903000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20903000</v>
      </c>
      <c r="C43" s="43">
        <f t="shared" si="19"/>
        <v>0</v>
      </c>
      <c r="D43" s="43">
        <f t="shared" si="19"/>
        <v>0</v>
      </c>
      <c r="E43" s="43">
        <f t="shared" si="19"/>
        <v>20903000</v>
      </c>
      <c r="F43" s="44">
        <f t="shared" si="19"/>
        <v>20903000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20903000</v>
      </c>
      <c r="C45" s="46"/>
      <c r="D45" s="46"/>
      <c r="E45" s="46">
        <f t="shared" si="21"/>
        <v>20903000</v>
      </c>
      <c r="F45" s="47">
        <v>20903000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93182000</v>
      </c>
      <c r="C58" s="43">
        <f t="shared" si="26"/>
        <v>0</v>
      </c>
      <c r="D58" s="43">
        <f t="shared" si="26"/>
        <v>0</v>
      </c>
      <c r="E58" s="43">
        <f t="shared" si="26"/>
        <v>93182000</v>
      </c>
      <c r="F58" s="44">
        <f t="shared" si="26"/>
        <v>93182000</v>
      </c>
      <c r="G58" s="45">
        <f t="shared" si="26"/>
        <v>51815000</v>
      </c>
      <c r="H58" s="44">
        <f t="shared" si="26"/>
        <v>18870000</v>
      </c>
      <c r="I58" s="45">
        <f t="shared" si="26"/>
        <v>5838526</v>
      </c>
      <c r="J58" s="44">
        <f t="shared" si="26"/>
        <v>29695000</v>
      </c>
      <c r="K58" s="45">
        <f t="shared" si="26"/>
        <v>7162300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48565000</v>
      </c>
      <c r="Q58" s="45">
        <f t="shared" si="26"/>
        <v>13000826</v>
      </c>
      <c r="R58" s="20">
        <f t="shared" si="14"/>
        <v>57.366189719130901</v>
      </c>
      <c r="S58" s="21">
        <f t="shared" si="15"/>
        <v>22.673085638395719</v>
      </c>
      <c r="T58" s="20">
        <f t="shared" si="16"/>
        <v>52.118434890858744</v>
      </c>
      <c r="U58" s="22">
        <f t="shared" si="17"/>
        <v>13.952078727651262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93182000</v>
      </c>
      <c r="C62" s="55">
        <f t="shared" si="30"/>
        <v>0</v>
      </c>
      <c r="D62" s="55">
        <f t="shared" si="30"/>
        <v>0</v>
      </c>
      <c r="E62" s="55">
        <f t="shared" si="30"/>
        <v>93182000</v>
      </c>
      <c r="F62" s="56">
        <f t="shared" si="30"/>
        <v>93182000</v>
      </c>
      <c r="G62" s="57">
        <f t="shared" si="30"/>
        <v>51815000</v>
      </c>
      <c r="H62" s="56">
        <f t="shared" si="30"/>
        <v>18870000</v>
      </c>
      <c r="I62" s="57">
        <f t="shared" si="30"/>
        <v>5838526</v>
      </c>
      <c r="J62" s="56">
        <f t="shared" si="30"/>
        <v>29695000</v>
      </c>
      <c r="K62" s="57">
        <f t="shared" si="30"/>
        <v>7162300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48565000</v>
      </c>
      <c r="Q62" s="57">
        <f t="shared" si="30"/>
        <v>13000826</v>
      </c>
      <c r="R62" s="38">
        <f t="shared" si="14"/>
        <v>57.366189719130901</v>
      </c>
      <c r="S62" s="39">
        <f t="shared" si="15"/>
        <v>22.673085638395719</v>
      </c>
      <c r="T62" s="38">
        <f t="shared" si="16"/>
        <v>52.118434890858744</v>
      </c>
      <c r="U62" s="39">
        <f t="shared" si="17"/>
        <v>13.952078727651262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74041000</v>
      </c>
      <c r="C8" s="40">
        <f t="shared" si="0"/>
        <v>0</v>
      </c>
      <c r="D8" s="40">
        <f t="shared" si="0"/>
        <v>0</v>
      </c>
      <c r="E8" s="40">
        <f t="shared" si="0"/>
        <v>74041000</v>
      </c>
      <c r="F8" s="41">
        <f t="shared" si="0"/>
        <v>61691000</v>
      </c>
      <c r="G8" s="42">
        <f t="shared" si="0"/>
        <v>56682000</v>
      </c>
      <c r="H8" s="41">
        <f t="shared" si="0"/>
        <v>10652000</v>
      </c>
      <c r="I8" s="42">
        <f t="shared" si="0"/>
        <v>8279083</v>
      </c>
      <c r="J8" s="41">
        <f t="shared" si="0"/>
        <v>34735000</v>
      </c>
      <c r="K8" s="42">
        <f t="shared" si="0"/>
        <v>36609971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45387000</v>
      </c>
      <c r="Q8" s="42">
        <f t="shared" si="0"/>
        <v>44889054</v>
      </c>
      <c r="R8" s="16">
        <f>IF(($H8       =0),0,((($J8       -$H8       )/$H8       )*100))</f>
        <v>226.08899737138563</v>
      </c>
      <c r="S8" s="17">
        <f>IF(($I8       =0),0,((($K8       -$I8       )/$I8       )*100))</f>
        <v>342.19838114921663</v>
      </c>
      <c r="T8" s="16">
        <f>IF(($E8       =0),0,(($P8       /$E8       )*100))</f>
        <v>61.299820369795114</v>
      </c>
      <c r="U8" s="18">
        <f>IF(($E8       =0),0,(($Q8       /$E8       )*100))</f>
        <v>60.627292986318395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63914000</v>
      </c>
      <c r="C9" s="43">
        <f t="shared" si="2"/>
        <v>0</v>
      </c>
      <c r="D9" s="43">
        <f t="shared" si="2"/>
        <v>0</v>
      </c>
      <c r="E9" s="43">
        <f t="shared" si="2"/>
        <v>63914000</v>
      </c>
      <c r="F9" s="44">
        <f t="shared" si="2"/>
        <v>51564000</v>
      </c>
      <c r="G9" s="45">
        <f t="shared" si="2"/>
        <v>47133000</v>
      </c>
      <c r="H9" s="44">
        <f t="shared" si="2"/>
        <v>9268000</v>
      </c>
      <c r="I9" s="45">
        <f t="shared" si="2"/>
        <v>6986267</v>
      </c>
      <c r="J9" s="44">
        <f t="shared" si="2"/>
        <v>30786000</v>
      </c>
      <c r="K9" s="45">
        <f t="shared" si="2"/>
        <v>32759919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40054000</v>
      </c>
      <c r="Q9" s="45">
        <f t="shared" si="2"/>
        <v>39746186</v>
      </c>
      <c r="R9" s="20">
        <f>IF(($H9       =0),0,((($J9       -$H9       )/$H9       )*100))</f>
        <v>232.1752265861027</v>
      </c>
      <c r="S9" s="21">
        <f>IF(($I9       =0),0,((($K9       -$I9       )/$I9       )*100))</f>
        <v>368.91879454363823</v>
      </c>
      <c r="T9" s="20">
        <f>IF(($E9       =0),0,(($P9       /$E9       )*100))</f>
        <v>62.668585912319671</v>
      </c>
      <c r="U9" s="22">
        <f>IF(($E9       =0),0,(($Q9       /$E9       )*100))</f>
        <v>62.18697937853991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45533000</v>
      </c>
      <c r="C10" s="46"/>
      <c r="D10" s="46"/>
      <c r="E10" s="46">
        <f t="shared" ref="E10:E41" si="4">$B10      +$C10      +$D10</f>
        <v>45533000</v>
      </c>
      <c r="F10" s="47">
        <v>33183000</v>
      </c>
      <c r="G10" s="48">
        <v>37133000</v>
      </c>
      <c r="H10" s="47">
        <v>8807000</v>
      </c>
      <c r="I10" s="48">
        <v>6092448</v>
      </c>
      <c r="J10" s="47">
        <v>21221000</v>
      </c>
      <c r="K10" s="48">
        <v>23513142</v>
      </c>
      <c r="L10" s="47"/>
      <c r="M10" s="48"/>
      <c r="N10" s="47"/>
      <c r="O10" s="48"/>
      <c r="P10" s="47">
        <f t="shared" ref="P10:P41" si="5">$H10      +$J10      +$L10      +$N10</f>
        <v>30028000</v>
      </c>
      <c r="Q10" s="48">
        <f t="shared" ref="Q10:Q41" si="6">$I10      +$K10      +$M10      +$O10</f>
        <v>29605590</v>
      </c>
      <c r="R10" s="24">
        <f t="shared" ref="R10:R41" si="7">IF(($H10      =0),0,((($J10      -$H10      )/$H10      )*100))</f>
        <v>140.95605768138981</v>
      </c>
      <c r="S10" s="25">
        <f t="shared" ref="S10:S41" si="8">IF(($I10      =0),0,((($K10      -$I10      )/$I10      )*100))</f>
        <v>285.93914958322171</v>
      </c>
      <c r="T10" s="24">
        <f t="shared" ref="T10:T41" si="9">IF(($E10      =0),0,(($P10      /$E10      )*100))</f>
        <v>65.947774141831189</v>
      </c>
      <c r="U10" s="26">
        <f t="shared" ref="U10:U41" si="10">IF(($E10      =0),0,(($Q10      /$E10      )*100))</f>
        <v>65.02007335339205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18381000</v>
      </c>
      <c r="C13" s="46"/>
      <c r="D13" s="46"/>
      <c r="E13" s="46">
        <f t="shared" si="4"/>
        <v>18381000</v>
      </c>
      <c r="F13" s="47">
        <v>18381000</v>
      </c>
      <c r="G13" s="48">
        <v>10000000</v>
      </c>
      <c r="H13" s="47">
        <v>461000</v>
      </c>
      <c r="I13" s="48">
        <v>893819</v>
      </c>
      <c r="J13" s="47">
        <v>9565000</v>
      </c>
      <c r="K13" s="48">
        <v>9246777</v>
      </c>
      <c r="L13" s="47"/>
      <c r="M13" s="48"/>
      <c r="N13" s="47"/>
      <c r="O13" s="48"/>
      <c r="P13" s="47">
        <f t="shared" si="5"/>
        <v>10026000</v>
      </c>
      <c r="Q13" s="48">
        <f t="shared" si="6"/>
        <v>10140596</v>
      </c>
      <c r="R13" s="24">
        <f t="shared" si="7"/>
        <v>1974.8373101952279</v>
      </c>
      <c r="S13" s="25">
        <f t="shared" si="8"/>
        <v>934.52455139127721</v>
      </c>
      <c r="T13" s="24">
        <f t="shared" si="9"/>
        <v>54.54545454545454</v>
      </c>
      <c r="U13" s="26">
        <f t="shared" si="10"/>
        <v>55.168902671236609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10127000</v>
      </c>
      <c r="C27" s="43">
        <f t="shared" si="11"/>
        <v>0</v>
      </c>
      <c r="D27" s="43">
        <f t="shared" si="11"/>
        <v>0</v>
      </c>
      <c r="E27" s="43">
        <f t="shared" si="11"/>
        <v>10127000</v>
      </c>
      <c r="F27" s="44">
        <f t="shared" si="11"/>
        <v>10127000</v>
      </c>
      <c r="G27" s="45">
        <f t="shared" si="11"/>
        <v>9549000</v>
      </c>
      <c r="H27" s="44">
        <f t="shared" si="11"/>
        <v>1384000</v>
      </c>
      <c r="I27" s="45">
        <f t="shared" si="11"/>
        <v>1292816</v>
      </c>
      <c r="J27" s="44">
        <f t="shared" si="11"/>
        <v>3949000</v>
      </c>
      <c r="K27" s="45">
        <f t="shared" si="11"/>
        <v>3850052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5333000</v>
      </c>
      <c r="Q27" s="45">
        <f t="shared" si="11"/>
        <v>5142868</v>
      </c>
      <c r="R27" s="20">
        <f t="shared" si="7"/>
        <v>185.33236994219652</v>
      </c>
      <c r="S27" s="21">
        <f t="shared" si="8"/>
        <v>197.80355441145531</v>
      </c>
      <c r="T27" s="20">
        <f t="shared" si="9"/>
        <v>52.661202725387582</v>
      </c>
      <c r="U27" s="22">
        <f t="shared" si="10"/>
        <v>50.783726671274806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959000</v>
      </c>
      <c r="I30" s="48">
        <v>914956</v>
      </c>
      <c r="J30" s="47">
        <v>415000</v>
      </c>
      <c r="K30" s="48">
        <v>414410</v>
      </c>
      <c r="L30" s="47"/>
      <c r="M30" s="48"/>
      <c r="N30" s="47"/>
      <c r="O30" s="48"/>
      <c r="P30" s="47">
        <f t="shared" si="5"/>
        <v>1374000</v>
      </c>
      <c r="Q30" s="48">
        <f t="shared" si="6"/>
        <v>1329366</v>
      </c>
      <c r="R30" s="24">
        <f t="shared" si="7"/>
        <v>-56.725755995828983</v>
      </c>
      <c r="S30" s="25">
        <f t="shared" si="8"/>
        <v>-54.707111598809121</v>
      </c>
      <c r="T30" s="24">
        <f t="shared" si="9"/>
        <v>80.82352941176471</v>
      </c>
      <c r="U30" s="26">
        <f t="shared" si="10"/>
        <v>78.198000000000008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1927000</v>
      </c>
      <c r="C32" s="46"/>
      <c r="D32" s="46"/>
      <c r="E32" s="46">
        <f t="shared" si="4"/>
        <v>1927000</v>
      </c>
      <c r="F32" s="47">
        <v>1927000</v>
      </c>
      <c r="G32" s="48">
        <v>1349000</v>
      </c>
      <c r="H32" s="47">
        <v>425000</v>
      </c>
      <c r="I32" s="48">
        <v>257420</v>
      </c>
      <c r="J32" s="47">
        <v>334000</v>
      </c>
      <c r="K32" s="48">
        <v>667580</v>
      </c>
      <c r="L32" s="47"/>
      <c r="M32" s="48"/>
      <c r="N32" s="47"/>
      <c r="O32" s="48"/>
      <c r="P32" s="47">
        <f t="shared" si="5"/>
        <v>759000</v>
      </c>
      <c r="Q32" s="48">
        <f t="shared" si="6"/>
        <v>925000</v>
      </c>
      <c r="R32" s="24">
        <f t="shared" si="7"/>
        <v>-21.411764705882351</v>
      </c>
      <c r="S32" s="25">
        <f t="shared" si="8"/>
        <v>159.33493901017792</v>
      </c>
      <c r="T32" s="24">
        <f t="shared" si="9"/>
        <v>39.387649195640897</v>
      </c>
      <c r="U32" s="26">
        <f t="shared" si="10"/>
        <v>48.002075765438505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6500000</v>
      </c>
      <c r="C36" s="46"/>
      <c r="D36" s="46"/>
      <c r="E36" s="46">
        <f t="shared" si="4"/>
        <v>6500000</v>
      </c>
      <c r="F36" s="47">
        <v>6500000</v>
      </c>
      <c r="G36" s="48">
        <v>6500000</v>
      </c>
      <c r="H36" s="47"/>
      <c r="I36" s="48">
        <v>120440</v>
      </c>
      <c r="J36" s="47">
        <v>3200000</v>
      </c>
      <c r="K36" s="48">
        <v>2768062</v>
      </c>
      <c r="L36" s="47"/>
      <c r="M36" s="48"/>
      <c r="N36" s="47"/>
      <c r="O36" s="48"/>
      <c r="P36" s="47">
        <f t="shared" si="5"/>
        <v>3200000</v>
      </c>
      <c r="Q36" s="48">
        <f t="shared" si="6"/>
        <v>2888502</v>
      </c>
      <c r="R36" s="24">
        <f t="shared" si="7"/>
        <v>0</v>
      </c>
      <c r="S36" s="25">
        <f t="shared" si="8"/>
        <v>2198.2912653603453</v>
      </c>
      <c r="T36" s="24">
        <f t="shared" si="9"/>
        <v>49.230769230769234</v>
      </c>
      <c r="U36" s="26">
        <f t="shared" si="10"/>
        <v>44.438492307692307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18432000</v>
      </c>
      <c r="C42" s="52">
        <f t="shared" si="13"/>
        <v>0</v>
      </c>
      <c r="D42" s="52">
        <f t="shared" si="13"/>
        <v>0</v>
      </c>
      <c r="E42" s="52">
        <f t="shared" si="13"/>
        <v>18432000</v>
      </c>
      <c r="F42" s="53">
        <f t="shared" si="13"/>
        <v>18432000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18432000</v>
      </c>
      <c r="C43" s="43">
        <f t="shared" si="19"/>
        <v>0</v>
      </c>
      <c r="D43" s="43">
        <f t="shared" si="19"/>
        <v>0</v>
      </c>
      <c r="E43" s="43">
        <f t="shared" si="19"/>
        <v>18432000</v>
      </c>
      <c r="F43" s="44">
        <f t="shared" si="19"/>
        <v>18432000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18432000</v>
      </c>
      <c r="C45" s="46"/>
      <c r="D45" s="46"/>
      <c r="E45" s="46">
        <f t="shared" si="21"/>
        <v>18432000</v>
      </c>
      <c r="F45" s="47">
        <v>18432000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92473000</v>
      </c>
      <c r="C58" s="43">
        <f t="shared" si="26"/>
        <v>0</v>
      </c>
      <c r="D58" s="43">
        <f t="shared" si="26"/>
        <v>0</v>
      </c>
      <c r="E58" s="43">
        <f t="shared" si="26"/>
        <v>92473000</v>
      </c>
      <c r="F58" s="44">
        <f t="shared" si="26"/>
        <v>80123000</v>
      </c>
      <c r="G58" s="45">
        <f t="shared" si="26"/>
        <v>56682000</v>
      </c>
      <c r="H58" s="44">
        <f t="shared" si="26"/>
        <v>10652000</v>
      </c>
      <c r="I58" s="45">
        <f t="shared" si="26"/>
        <v>8279083</v>
      </c>
      <c r="J58" s="44">
        <f t="shared" si="26"/>
        <v>34735000</v>
      </c>
      <c r="K58" s="45">
        <f t="shared" si="26"/>
        <v>36609971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45387000</v>
      </c>
      <c r="Q58" s="45">
        <f t="shared" si="26"/>
        <v>44889054</v>
      </c>
      <c r="R58" s="20">
        <f t="shared" si="14"/>
        <v>226.08899737138563</v>
      </c>
      <c r="S58" s="21">
        <f t="shared" si="15"/>
        <v>342.19838114921663</v>
      </c>
      <c r="T58" s="20">
        <f t="shared" si="16"/>
        <v>49.0813534761498</v>
      </c>
      <c r="U58" s="22">
        <f t="shared" si="17"/>
        <v>48.542876299027824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92473000</v>
      </c>
      <c r="C62" s="55">
        <f t="shared" si="30"/>
        <v>0</v>
      </c>
      <c r="D62" s="55">
        <f t="shared" si="30"/>
        <v>0</v>
      </c>
      <c r="E62" s="55">
        <f t="shared" si="30"/>
        <v>92473000</v>
      </c>
      <c r="F62" s="56">
        <f t="shared" si="30"/>
        <v>80123000</v>
      </c>
      <c r="G62" s="57">
        <f t="shared" si="30"/>
        <v>56682000</v>
      </c>
      <c r="H62" s="56">
        <f t="shared" si="30"/>
        <v>10652000</v>
      </c>
      <c r="I62" s="57">
        <f t="shared" si="30"/>
        <v>8279083</v>
      </c>
      <c r="J62" s="56">
        <f t="shared" si="30"/>
        <v>34735000</v>
      </c>
      <c r="K62" s="57">
        <f t="shared" si="30"/>
        <v>36609971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45387000</v>
      </c>
      <c r="Q62" s="57">
        <f t="shared" si="30"/>
        <v>44889054</v>
      </c>
      <c r="R62" s="38">
        <f t="shared" si="14"/>
        <v>226.08899737138563</v>
      </c>
      <c r="S62" s="39">
        <f t="shared" si="15"/>
        <v>342.19838114921663</v>
      </c>
      <c r="T62" s="38">
        <f t="shared" si="16"/>
        <v>49.0813534761498</v>
      </c>
      <c r="U62" s="39">
        <f t="shared" si="17"/>
        <v>48.542876299027824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41687000</v>
      </c>
      <c r="C8" s="40">
        <f t="shared" si="0"/>
        <v>0</v>
      </c>
      <c r="D8" s="40">
        <f t="shared" si="0"/>
        <v>0</v>
      </c>
      <c r="E8" s="40">
        <f t="shared" si="0"/>
        <v>41687000</v>
      </c>
      <c r="F8" s="41">
        <f t="shared" si="0"/>
        <v>37687000</v>
      </c>
      <c r="G8" s="42">
        <f t="shared" si="0"/>
        <v>28861000</v>
      </c>
      <c r="H8" s="41">
        <f t="shared" si="0"/>
        <v>2340000</v>
      </c>
      <c r="I8" s="42">
        <f t="shared" si="0"/>
        <v>2382773</v>
      </c>
      <c r="J8" s="41">
        <f t="shared" si="0"/>
        <v>19423000</v>
      </c>
      <c r="K8" s="42">
        <f t="shared" si="0"/>
        <v>16535984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21763000</v>
      </c>
      <c r="Q8" s="42">
        <f t="shared" si="0"/>
        <v>18918757</v>
      </c>
      <c r="R8" s="16">
        <f>IF(($H8       =0),0,((($J8       -$H8       )/$H8       )*100))</f>
        <v>730.04273504273499</v>
      </c>
      <c r="S8" s="17">
        <f>IF(($I8       =0),0,((($K8       -$I8       )/$I8       )*100))</f>
        <v>593.98066874183985</v>
      </c>
      <c r="T8" s="16">
        <f>IF(($E8       =0),0,(($P8       /$E8       )*100))</f>
        <v>52.205723606879836</v>
      </c>
      <c r="U8" s="18">
        <f>IF(($E8       =0),0,(($Q8       /$E8       )*100))</f>
        <v>45.382869959459782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34839000</v>
      </c>
      <c r="C9" s="43">
        <f t="shared" si="2"/>
        <v>0</v>
      </c>
      <c r="D9" s="43">
        <f t="shared" si="2"/>
        <v>0</v>
      </c>
      <c r="E9" s="43">
        <f t="shared" si="2"/>
        <v>34839000</v>
      </c>
      <c r="F9" s="44">
        <f t="shared" si="2"/>
        <v>30839000</v>
      </c>
      <c r="G9" s="45">
        <f t="shared" si="2"/>
        <v>22375000</v>
      </c>
      <c r="H9" s="44">
        <f t="shared" si="2"/>
        <v>279000</v>
      </c>
      <c r="I9" s="45">
        <f t="shared" si="2"/>
        <v>784208</v>
      </c>
      <c r="J9" s="44">
        <f t="shared" si="2"/>
        <v>15910000</v>
      </c>
      <c r="K9" s="45">
        <f t="shared" si="2"/>
        <v>15769355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16189000</v>
      </c>
      <c r="Q9" s="45">
        <f t="shared" si="2"/>
        <v>16553563</v>
      </c>
      <c r="R9" s="20">
        <f>IF(($H9       =0),0,((($J9       -$H9       )/$H9       )*100))</f>
        <v>5602.5089605734775</v>
      </c>
      <c r="S9" s="21">
        <f>IF(($I9       =0),0,((($K9       -$I9       )/$I9       )*100))</f>
        <v>1910.863826943872</v>
      </c>
      <c r="T9" s="20">
        <f>IF(($E9       =0),0,(($P9       /$E9       )*100))</f>
        <v>46.468038692270156</v>
      </c>
      <c r="U9" s="22">
        <f>IF(($E9       =0),0,(($Q9       /$E9       )*100))</f>
        <v>47.514460805419212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20959000</v>
      </c>
      <c r="C10" s="46"/>
      <c r="D10" s="46"/>
      <c r="E10" s="46">
        <f t="shared" ref="E10:E41" si="4">$B10      +$C10      +$D10</f>
        <v>20959000</v>
      </c>
      <c r="F10" s="47">
        <v>16959000</v>
      </c>
      <c r="G10" s="48">
        <v>14959000</v>
      </c>
      <c r="H10" s="47">
        <v>279000</v>
      </c>
      <c r="I10" s="48"/>
      <c r="J10" s="47">
        <v>9649000</v>
      </c>
      <c r="K10" s="48">
        <v>10291879</v>
      </c>
      <c r="L10" s="47"/>
      <c r="M10" s="48"/>
      <c r="N10" s="47"/>
      <c r="O10" s="48"/>
      <c r="P10" s="47">
        <f t="shared" ref="P10:P41" si="5">$H10      +$J10      +$L10      +$N10</f>
        <v>9928000</v>
      </c>
      <c r="Q10" s="48">
        <f t="shared" ref="Q10:Q41" si="6">$I10      +$K10      +$M10      +$O10</f>
        <v>10291879</v>
      </c>
      <c r="R10" s="24">
        <f t="shared" ref="R10:R41" si="7">IF(($H10      =0),0,((($J10      -$H10      )/$H10      )*100))</f>
        <v>3358.4229390681003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47.368672169473733</v>
      </c>
      <c r="U10" s="26">
        <f t="shared" ref="U10:U41" si="10">IF(($E10      =0),0,(($Q10      /$E10      )*100))</f>
        <v>49.104818932200963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13880000</v>
      </c>
      <c r="C13" s="46"/>
      <c r="D13" s="46"/>
      <c r="E13" s="46">
        <f t="shared" si="4"/>
        <v>13880000</v>
      </c>
      <c r="F13" s="47">
        <v>13880000</v>
      </c>
      <c r="G13" s="48">
        <v>7416000</v>
      </c>
      <c r="H13" s="47"/>
      <c r="I13" s="48">
        <v>784208</v>
      </c>
      <c r="J13" s="47">
        <v>6261000</v>
      </c>
      <c r="K13" s="48">
        <v>5477476</v>
      </c>
      <c r="L13" s="47"/>
      <c r="M13" s="48"/>
      <c r="N13" s="47"/>
      <c r="O13" s="48"/>
      <c r="P13" s="47">
        <f t="shared" si="5"/>
        <v>6261000</v>
      </c>
      <c r="Q13" s="48">
        <f t="shared" si="6"/>
        <v>6261684</v>
      </c>
      <c r="R13" s="24">
        <f t="shared" si="7"/>
        <v>0</v>
      </c>
      <c r="S13" s="25">
        <f t="shared" si="8"/>
        <v>598.47234407198084</v>
      </c>
      <c r="T13" s="24">
        <f t="shared" si="9"/>
        <v>45.108069164265132</v>
      </c>
      <c r="U13" s="26">
        <f t="shared" si="10"/>
        <v>45.112997118155619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6848000</v>
      </c>
      <c r="C27" s="43">
        <f t="shared" si="11"/>
        <v>0</v>
      </c>
      <c r="D27" s="43">
        <f t="shared" si="11"/>
        <v>0</v>
      </c>
      <c r="E27" s="43">
        <f t="shared" si="11"/>
        <v>6848000</v>
      </c>
      <c r="F27" s="44">
        <f t="shared" si="11"/>
        <v>6848000</v>
      </c>
      <c r="G27" s="45">
        <f t="shared" si="11"/>
        <v>6486000</v>
      </c>
      <c r="H27" s="44">
        <f t="shared" si="11"/>
        <v>2061000</v>
      </c>
      <c r="I27" s="45">
        <f t="shared" si="11"/>
        <v>1598565</v>
      </c>
      <c r="J27" s="44">
        <f t="shared" si="11"/>
        <v>3513000</v>
      </c>
      <c r="K27" s="45">
        <f t="shared" si="11"/>
        <v>766629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5574000</v>
      </c>
      <c r="Q27" s="45">
        <f t="shared" si="11"/>
        <v>2365194</v>
      </c>
      <c r="R27" s="20">
        <f t="shared" si="7"/>
        <v>70.451237263464336</v>
      </c>
      <c r="S27" s="21">
        <f t="shared" si="8"/>
        <v>-52.042675774835558</v>
      </c>
      <c r="T27" s="20">
        <f t="shared" si="9"/>
        <v>81.396028037383175</v>
      </c>
      <c r="U27" s="22">
        <f t="shared" si="10"/>
        <v>34.53846378504673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1056000</v>
      </c>
      <c r="I30" s="48">
        <v>1055941</v>
      </c>
      <c r="J30" s="47">
        <v>101000</v>
      </c>
      <c r="K30" s="48">
        <v>101253</v>
      </c>
      <c r="L30" s="47"/>
      <c r="M30" s="48"/>
      <c r="N30" s="47"/>
      <c r="O30" s="48"/>
      <c r="P30" s="47">
        <f t="shared" si="5"/>
        <v>1157000</v>
      </c>
      <c r="Q30" s="48">
        <f t="shared" si="6"/>
        <v>1157194</v>
      </c>
      <c r="R30" s="24">
        <f t="shared" si="7"/>
        <v>-90.435606060606062</v>
      </c>
      <c r="S30" s="25">
        <f t="shared" si="8"/>
        <v>-90.411111984476406</v>
      </c>
      <c r="T30" s="24">
        <f t="shared" si="9"/>
        <v>68.058823529411754</v>
      </c>
      <c r="U30" s="26">
        <f t="shared" si="10"/>
        <v>68.070235294117637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1208000</v>
      </c>
      <c r="C32" s="46"/>
      <c r="D32" s="46"/>
      <c r="E32" s="46">
        <f t="shared" si="4"/>
        <v>1208000</v>
      </c>
      <c r="F32" s="47">
        <v>1208000</v>
      </c>
      <c r="G32" s="48">
        <v>846000</v>
      </c>
      <c r="H32" s="47">
        <v>420000</v>
      </c>
      <c r="I32" s="48">
        <v>542624</v>
      </c>
      <c r="J32" s="47">
        <v>254000</v>
      </c>
      <c r="K32" s="48">
        <v>665376</v>
      </c>
      <c r="L32" s="47"/>
      <c r="M32" s="48"/>
      <c r="N32" s="47"/>
      <c r="O32" s="48"/>
      <c r="P32" s="47">
        <f t="shared" si="5"/>
        <v>674000</v>
      </c>
      <c r="Q32" s="48">
        <f t="shared" si="6"/>
        <v>1208000</v>
      </c>
      <c r="R32" s="24">
        <f t="shared" si="7"/>
        <v>-39.523809523809526</v>
      </c>
      <c r="S32" s="25">
        <f t="shared" si="8"/>
        <v>22.621926048239665</v>
      </c>
      <c r="T32" s="24">
        <f t="shared" si="9"/>
        <v>55.794701986754966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3940000</v>
      </c>
      <c r="C36" s="46"/>
      <c r="D36" s="46"/>
      <c r="E36" s="46">
        <f t="shared" si="4"/>
        <v>3940000</v>
      </c>
      <c r="F36" s="47">
        <v>3940000</v>
      </c>
      <c r="G36" s="48">
        <v>3940000</v>
      </c>
      <c r="H36" s="47">
        <v>585000</v>
      </c>
      <c r="I36" s="48"/>
      <c r="J36" s="47">
        <v>3158000</v>
      </c>
      <c r="K36" s="48"/>
      <c r="L36" s="47"/>
      <c r="M36" s="48"/>
      <c r="N36" s="47"/>
      <c r="O36" s="48"/>
      <c r="P36" s="47">
        <f t="shared" si="5"/>
        <v>3743000</v>
      </c>
      <c r="Q36" s="48">
        <f t="shared" si="6"/>
        <v>0</v>
      </c>
      <c r="R36" s="24">
        <f t="shared" si="7"/>
        <v>439.82905982905987</v>
      </c>
      <c r="S36" s="25">
        <f t="shared" si="8"/>
        <v>0</v>
      </c>
      <c r="T36" s="24">
        <f t="shared" si="9"/>
        <v>95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12953000</v>
      </c>
      <c r="C42" s="52">
        <f t="shared" si="13"/>
        <v>0</v>
      </c>
      <c r="D42" s="52">
        <f t="shared" si="13"/>
        <v>0</v>
      </c>
      <c r="E42" s="52">
        <f t="shared" si="13"/>
        <v>12953000</v>
      </c>
      <c r="F42" s="53">
        <f t="shared" si="13"/>
        <v>12953000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12953000</v>
      </c>
      <c r="C43" s="43">
        <f t="shared" si="19"/>
        <v>0</v>
      </c>
      <c r="D43" s="43">
        <f t="shared" si="19"/>
        <v>0</v>
      </c>
      <c r="E43" s="43">
        <f t="shared" si="19"/>
        <v>12953000</v>
      </c>
      <c r="F43" s="44">
        <f t="shared" si="19"/>
        <v>12953000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12953000</v>
      </c>
      <c r="C45" s="46"/>
      <c r="D45" s="46"/>
      <c r="E45" s="46">
        <f t="shared" si="21"/>
        <v>12953000</v>
      </c>
      <c r="F45" s="47">
        <v>12953000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54640000</v>
      </c>
      <c r="C58" s="43">
        <f t="shared" si="26"/>
        <v>0</v>
      </c>
      <c r="D58" s="43">
        <f t="shared" si="26"/>
        <v>0</v>
      </c>
      <c r="E58" s="43">
        <f t="shared" si="26"/>
        <v>54640000</v>
      </c>
      <c r="F58" s="44">
        <f t="shared" si="26"/>
        <v>50640000</v>
      </c>
      <c r="G58" s="45">
        <f t="shared" si="26"/>
        <v>28861000</v>
      </c>
      <c r="H58" s="44">
        <f t="shared" si="26"/>
        <v>2340000</v>
      </c>
      <c r="I58" s="45">
        <f t="shared" si="26"/>
        <v>2382773</v>
      </c>
      <c r="J58" s="44">
        <f t="shared" si="26"/>
        <v>19423000</v>
      </c>
      <c r="K58" s="45">
        <f t="shared" si="26"/>
        <v>16535984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21763000</v>
      </c>
      <c r="Q58" s="45">
        <f t="shared" si="26"/>
        <v>18918757</v>
      </c>
      <c r="R58" s="20">
        <f t="shared" si="14"/>
        <v>730.04273504273499</v>
      </c>
      <c r="S58" s="21">
        <f t="shared" si="15"/>
        <v>593.98066874183985</v>
      </c>
      <c r="T58" s="20">
        <f t="shared" si="16"/>
        <v>39.829795021961935</v>
      </c>
      <c r="U58" s="22">
        <f t="shared" si="17"/>
        <v>34.62437225475842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54640000</v>
      </c>
      <c r="C62" s="55">
        <f t="shared" si="30"/>
        <v>0</v>
      </c>
      <c r="D62" s="55">
        <f t="shared" si="30"/>
        <v>0</v>
      </c>
      <c r="E62" s="55">
        <f t="shared" si="30"/>
        <v>54640000</v>
      </c>
      <c r="F62" s="56">
        <f t="shared" si="30"/>
        <v>50640000</v>
      </c>
      <c r="G62" s="57">
        <f t="shared" si="30"/>
        <v>28861000</v>
      </c>
      <c r="H62" s="56">
        <f t="shared" si="30"/>
        <v>2340000</v>
      </c>
      <c r="I62" s="57">
        <f t="shared" si="30"/>
        <v>2382773</v>
      </c>
      <c r="J62" s="56">
        <f t="shared" si="30"/>
        <v>19423000</v>
      </c>
      <c r="K62" s="57">
        <f t="shared" si="30"/>
        <v>16535984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21763000</v>
      </c>
      <c r="Q62" s="57">
        <f t="shared" si="30"/>
        <v>18918757</v>
      </c>
      <c r="R62" s="38">
        <f t="shared" si="14"/>
        <v>730.04273504273499</v>
      </c>
      <c r="S62" s="39">
        <f t="shared" si="15"/>
        <v>593.98066874183985</v>
      </c>
      <c r="T62" s="38">
        <f t="shared" si="16"/>
        <v>39.829795021961935</v>
      </c>
      <c r="U62" s="39">
        <f t="shared" si="17"/>
        <v>34.62437225475842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77224000</v>
      </c>
      <c r="C8" s="40">
        <f t="shared" si="0"/>
        <v>0</v>
      </c>
      <c r="D8" s="40">
        <f t="shared" si="0"/>
        <v>0</v>
      </c>
      <c r="E8" s="40">
        <f t="shared" si="0"/>
        <v>77224000</v>
      </c>
      <c r="F8" s="41">
        <f t="shared" si="0"/>
        <v>57679000</v>
      </c>
      <c r="G8" s="42">
        <f t="shared" si="0"/>
        <v>44901000</v>
      </c>
      <c r="H8" s="41">
        <f t="shared" si="0"/>
        <v>12104000</v>
      </c>
      <c r="I8" s="42">
        <f t="shared" si="0"/>
        <v>1474427</v>
      </c>
      <c r="J8" s="41">
        <f t="shared" si="0"/>
        <v>30057000</v>
      </c>
      <c r="K8" s="42">
        <f t="shared" si="0"/>
        <v>585322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42161000</v>
      </c>
      <c r="Q8" s="42">
        <f t="shared" si="0"/>
        <v>2059749</v>
      </c>
      <c r="R8" s="16">
        <f>IF(($H8       =0),0,((($J8       -$H8       )/$H8       )*100))</f>
        <v>148.32286847323201</v>
      </c>
      <c r="S8" s="17">
        <f>IF(($I8       =0),0,((($K8       -$I8       )/$I8       )*100))</f>
        <v>-60.301730774056637</v>
      </c>
      <c r="T8" s="16">
        <f>IF(($E8       =0),0,(($P8       /$E8       )*100))</f>
        <v>54.595721537345895</v>
      </c>
      <c r="U8" s="18">
        <f>IF(($E8       =0),0,(($Q8       /$E8       )*100))</f>
        <v>2.6672394592354709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64378000</v>
      </c>
      <c r="C9" s="43">
        <f t="shared" si="2"/>
        <v>0</v>
      </c>
      <c r="D9" s="43">
        <f t="shared" si="2"/>
        <v>0</v>
      </c>
      <c r="E9" s="43">
        <f t="shared" si="2"/>
        <v>64378000</v>
      </c>
      <c r="F9" s="44">
        <f t="shared" si="2"/>
        <v>44833000</v>
      </c>
      <c r="G9" s="45">
        <f t="shared" si="2"/>
        <v>32784000</v>
      </c>
      <c r="H9" s="44">
        <f t="shared" si="2"/>
        <v>10755000</v>
      </c>
      <c r="I9" s="45">
        <f t="shared" si="2"/>
        <v>0</v>
      </c>
      <c r="J9" s="44">
        <f t="shared" si="2"/>
        <v>22272000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33027000</v>
      </c>
      <c r="Q9" s="45">
        <f t="shared" si="2"/>
        <v>0</v>
      </c>
      <c r="R9" s="20">
        <f>IF(($H9       =0),0,((($J9       -$H9       )/$H9       )*100))</f>
        <v>107.08507670850767</v>
      </c>
      <c r="S9" s="21">
        <f>IF(($I9       =0),0,((($K9       -$I9       )/$I9       )*100))</f>
        <v>0</v>
      </c>
      <c r="T9" s="20">
        <f>IF(($E9       =0),0,(($P9       /$E9       )*100))</f>
        <v>51.301686911677905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64378000</v>
      </c>
      <c r="C10" s="46"/>
      <c r="D10" s="46"/>
      <c r="E10" s="46">
        <f t="shared" ref="E10:E41" si="4">$B10      +$C10      +$D10</f>
        <v>64378000</v>
      </c>
      <c r="F10" s="47">
        <v>44833000</v>
      </c>
      <c r="G10" s="48">
        <v>32784000</v>
      </c>
      <c r="H10" s="47">
        <v>10755000</v>
      </c>
      <c r="I10" s="48"/>
      <c r="J10" s="47">
        <v>22272000</v>
      </c>
      <c r="K10" s="48"/>
      <c r="L10" s="47"/>
      <c r="M10" s="48"/>
      <c r="N10" s="47"/>
      <c r="O10" s="48"/>
      <c r="P10" s="47">
        <f t="shared" ref="P10:P41" si="5">$H10      +$J10      +$L10      +$N10</f>
        <v>33027000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107.08507670850767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51.301686911677905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12846000</v>
      </c>
      <c r="C27" s="43">
        <f t="shared" si="11"/>
        <v>0</v>
      </c>
      <c r="D27" s="43">
        <f t="shared" si="11"/>
        <v>0</v>
      </c>
      <c r="E27" s="43">
        <f t="shared" si="11"/>
        <v>12846000</v>
      </c>
      <c r="F27" s="44">
        <f t="shared" si="11"/>
        <v>12846000</v>
      </c>
      <c r="G27" s="45">
        <f t="shared" si="11"/>
        <v>12117000</v>
      </c>
      <c r="H27" s="44">
        <f t="shared" si="11"/>
        <v>1349000</v>
      </c>
      <c r="I27" s="45">
        <f t="shared" si="11"/>
        <v>1474427</v>
      </c>
      <c r="J27" s="44">
        <f t="shared" si="11"/>
        <v>7785000</v>
      </c>
      <c r="K27" s="45">
        <f t="shared" si="11"/>
        <v>585322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9134000</v>
      </c>
      <c r="Q27" s="45">
        <f t="shared" si="11"/>
        <v>2059749</v>
      </c>
      <c r="R27" s="20">
        <f t="shared" si="7"/>
        <v>477.09414381022981</v>
      </c>
      <c r="S27" s="21">
        <f t="shared" si="8"/>
        <v>-60.301730774056637</v>
      </c>
      <c r="T27" s="20">
        <f t="shared" si="9"/>
        <v>71.103845555036585</v>
      </c>
      <c r="U27" s="22">
        <f t="shared" si="10"/>
        <v>16.034166277440448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409000</v>
      </c>
      <c r="I30" s="48">
        <v>763330</v>
      </c>
      <c r="J30" s="47">
        <v>968000</v>
      </c>
      <c r="K30" s="48">
        <v>585322</v>
      </c>
      <c r="L30" s="47"/>
      <c r="M30" s="48"/>
      <c r="N30" s="47"/>
      <c r="O30" s="48"/>
      <c r="P30" s="47">
        <f t="shared" si="5"/>
        <v>1377000</v>
      </c>
      <c r="Q30" s="48">
        <f t="shared" si="6"/>
        <v>1348652</v>
      </c>
      <c r="R30" s="24">
        <f t="shared" si="7"/>
        <v>136.67481662591686</v>
      </c>
      <c r="S30" s="25">
        <f t="shared" si="8"/>
        <v>-23.319927161253979</v>
      </c>
      <c r="T30" s="24">
        <f t="shared" si="9"/>
        <v>44.41935483870968</v>
      </c>
      <c r="U30" s="26">
        <f t="shared" si="10"/>
        <v>43.504903225806451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2430000</v>
      </c>
      <c r="C32" s="46"/>
      <c r="D32" s="46"/>
      <c r="E32" s="46">
        <f t="shared" si="4"/>
        <v>2430000</v>
      </c>
      <c r="F32" s="47">
        <v>2430000</v>
      </c>
      <c r="G32" s="48">
        <v>1701000</v>
      </c>
      <c r="H32" s="47">
        <v>940000</v>
      </c>
      <c r="I32" s="48">
        <v>711097</v>
      </c>
      <c r="J32" s="47">
        <v>388000</v>
      </c>
      <c r="K32" s="48"/>
      <c r="L32" s="47"/>
      <c r="M32" s="48"/>
      <c r="N32" s="47"/>
      <c r="O32" s="48"/>
      <c r="P32" s="47">
        <f t="shared" si="5"/>
        <v>1328000</v>
      </c>
      <c r="Q32" s="48">
        <f t="shared" si="6"/>
        <v>711097</v>
      </c>
      <c r="R32" s="24">
        <f t="shared" si="7"/>
        <v>-58.723404255319146</v>
      </c>
      <c r="S32" s="25">
        <f t="shared" si="8"/>
        <v>-100</v>
      </c>
      <c r="T32" s="24">
        <f t="shared" si="9"/>
        <v>54.650205761316869</v>
      </c>
      <c r="U32" s="26">
        <f t="shared" si="10"/>
        <v>29.263251028806586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7316000</v>
      </c>
      <c r="C36" s="46"/>
      <c r="D36" s="46"/>
      <c r="E36" s="46">
        <f t="shared" si="4"/>
        <v>7316000</v>
      </c>
      <c r="F36" s="47">
        <v>7316000</v>
      </c>
      <c r="G36" s="48">
        <v>7316000</v>
      </c>
      <c r="H36" s="47"/>
      <c r="I36" s="48"/>
      <c r="J36" s="47">
        <v>6429000</v>
      </c>
      <c r="K36" s="48"/>
      <c r="L36" s="47"/>
      <c r="M36" s="48"/>
      <c r="N36" s="47"/>
      <c r="O36" s="48"/>
      <c r="P36" s="47">
        <f t="shared" si="5"/>
        <v>6429000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87.875888463641331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32849000</v>
      </c>
      <c r="C42" s="52">
        <f t="shared" si="13"/>
        <v>0</v>
      </c>
      <c r="D42" s="52">
        <f t="shared" si="13"/>
        <v>0</v>
      </c>
      <c r="E42" s="52">
        <f t="shared" si="13"/>
        <v>32849000</v>
      </c>
      <c r="F42" s="53">
        <f t="shared" si="13"/>
        <v>32849000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32849000</v>
      </c>
      <c r="C43" s="43">
        <f t="shared" si="19"/>
        <v>0</v>
      </c>
      <c r="D43" s="43">
        <f t="shared" si="19"/>
        <v>0</v>
      </c>
      <c r="E43" s="43">
        <f t="shared" si="19"/>
        <v>32849000</v>
      </c>
      <c r="F43" s="44">
        <f t="shared" si="19"/>
        <v>32849000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32849000</v>
      </c>
      <c r="C45" s="46"/>
      <c r="D45" s="46"/>
      <c r="E45" s="46">
        <f t="shared" si="21"/>
        <v>32849000</v>
      </c>
      <c r="F45" s="47">
        <v>32849000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110073000</v>
      </c>
      <c r="C58" s="43">
        <f t="shared" si="26"/>
        <v>0</v>
      </c>
      <c r="D58" s="43">
        <f t="shared" si="26"/>
        <v>0</v>
      </c>
      <c r="E58" s="43">
        <f t="shared" si="26"/>
        <v>110073000</v>
      </c>
      <c r="F58" s="44">
        <f t="shared" si="26"/>
        <v>90528000</v>
      </c>
      <c r="G58" s="45">
        <f t="shared" si="26"/>
        <v>44901000</v>
      </c>
      <c r="H58" s="44">
        <f t="shared" si="26"/>
        <v>12104000</v>
      </c>
      <c r="I58" s="45">
        <f t="shared" si="26"/>
        <v>1474427</v>
      </c>
      <c r="J58" s="44">
        <f t="shared" si="26"/>
        <v>30057000</v>
      </c>
      <c r="K58" s="45">
        <f t="shared" si="26"/>
        <v>585322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42161000</v>
      </c>
      <c r="Q58" s="45">
        <f t="shared" si="26"/>
        <v>2059749</v>
      </c>
      <c r="R58" s="20">
        <f t="shared" si="14"/>
        <v>148.32286847323201</v>
      </c>
      <c r="S58" s="21">
        <f t="shared" si="15"/>
        <v>-60.301730774056637</v>
      </c>
      <c r="T58" s="20">
        <f t="shared" si="16"/>
        <v>38.302762712018392</v>
      </c>
      <c r="U58" s="22">
        <f t="shared" si="17"/>
        <v>1.8712572565479271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110073000</v>
      </c>
      <c r="C62" s="55">
        <f t="shared" si="30"/>
        <v>0</v>
      </c>
      <c r="D62" s="55">
        <f t="shared" si="30"/>
        <v>0</v>
      </c>
      <c r="E62" s="55">
        <f t="shared" si="30"/>
        <v>110073000</v>
      </c>
      <c r="F62" s="56">
        <f t="shared" si="30"/>
        <v>90528000</v>
      </c>
      <c r="G62" s="57">
        <f t="shared" si="30"/>
        <v>44901000</v>
      </c>
      <c r="H62" s="56">
        <f t="shared" si="30"/>
        <v>12104000</v>
      </c>
      <c r="I62" s="57">
        <f t="shared" si="30"/>
        <v>1474427</v>
      </c>
      <c r="J62" s="56">
        <f t="shared" si="30"/>
        <v>30057000</v>
      </c>
      <c r="K62" s="57">
        <f t="shared" si="30"/>
        <v>585322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42161000</v>
      </c>
      <c r="Q62" s="57">
        <f t="shared" si="30"/>
        <v>2059749</v>
      </c>
      <c r="R62" s="38">
        <f t="shared" si="14"/>
        <v>148.32286847323201</v>
      </c>
      <c r="S62" s="39">
        <f t="shared" si="15"/>
        <v>-60.301730774056637</v>
      </c>
      <c r="T62" s="38">
        <f t="shared" si="16"/>
        <v>38.302762712018392</v>
      </c>
      <c r="U62" s="39">
        <f t="shared" si="17"/>
        <v>1.8712572565479271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75084000</v>
      </c>
      <c r="C8" s="40">
        <f t="shared" si="0"/>
        <v>0</v>
      </c>
      <c r="D8" s="40">
        <f t="shared" si="0"/>
        <v>0</v>
      </c>
      <c r="E8" s="40">
        <f t="shared" si="0"/>
        <v>75084000</v>
      </c>
      <c r="F8" s="41">
        <f t="shared" si="0"/>
        <v>75084000</v>
      </c>
      <c r="G8" s="42">
        <f t="shared" si="0"/>
        <v>51610000</v>
      </c>
      <c r="H8" s="41">
        <f t="shared" si="0"/>
        <v>10797000</v>
      </c>
      <c r="I8" s="42">
        <f t="shared" si="0"/>
        <v>12909186</v>
      </c>
      <c r="J8" s="41">
        <f t="shared" si="0"/>
        <v>27697000</v>
      </c>
      <c r="K8" s="42">
        <f t="shared" si="0"/>
        <v>20422125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38494000</v>
      </c>
      <c r="Q8" s="42">
        <f t="shared" si="0"/>
        <v>33331311</v>
      </c>
      <c r="R8" s="16">
        <f>IF(($H8       =0),0,((($J8       -$H8       )/$H8       )*100))</f>
        <v>156.52496063721404</v>
      </c>
      <c r="S8" s="17">
        <f>IF(($I8       =0),0,((($K8       -$I8       )/$I8       )*100))</f>
        <v>58.198394538586705</v>
      </c>
      <c r="T8" s="16">
        <f>IF(($E8       =0),0,(($P8       /$E8       )*100))</f>
        <v>51.267913270470409</v>
      </c>
      <c r="U8" s="18">
        <f>IF(($E8       =0),0,(($Q8       /$E8       )*100))</f>
        <v>44.392028927601082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71804000</v>
      </c>
      <c r="C9" s="43">
        <f t="shared" si="2"/>
        <v>0</v>
      </c>
      <c r="D9" s="43">
        <f t="shared" si="2"/>
        <v>0</v>
      </c>
      <c r="E9" s="43">
        <f t="shared" si="2"/>
        <v>71804000</v>
      </c>
      <c r="F9" s="44">
        <f t="shared" si="2"/>
        <v>71804000</v>
      </c>
      <c r="G9" s="45">
        <f t="shared" si="2"/>
        <v>48804000</v>
      </c>
      <c r="H9" s="44">
        <f t="shared" si="2"/>
        <v>10012000</v>
      </c>
      <c r="I9" s="45">
        <f t="shared" si="2"/>
        <v>12600881</v>
      </c>
      <c r="J9" s="44">
        <f t="shared" si="2"/>
        <v>26695000</v>
      </c>
      <c r="K9" s="45">
        <f t="shared" si="2"/>
        <v>18054985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36707000</v>
      </c>
      <c r="Q9" s="45">
        <f t="shared" si="2"/>
        <v>30655866</v>
      </c>
      <c r="R9" s="20">
        <f>IF(($H9       =0),0,((($J9       -$H9       )/$H9       )*100))</f>
        <v>166.63004394726329</v>
      </c>
      <c r="S9" s="21">
        <f>IF(($I9       =0),0,((($K9       -$I9       )/$I9       )*100))</f>
        <v>43.283513271810122</v>
      </c>
      <c r="T9" s="20">
        <f>IF(($E9       =0),0,(($P9       /$E9       )*100))</f>
        <v>51.121107459194469</v>
      </c>
      <c r="U9" s="22">
        <f>IF(($E9       =0),0,(($Q9       /$E9       )*100))</f>
        <v>42.693813715113365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54045000</v>
      </c>
      <c r="C10" s="46"/>
      <c r="D10" s="46"/>
      <c r="E10" s="46">
        <f t="shared" ref="E10:E41" si="4">$B10      +$C10      +$D10</f>
        <v>54045000</v>
      </c>
      <c r="F10" s="47">
        <v>54045000</v>
      </c>
      <c r="G10" s="48">
        <v>39045000</v>
      </c>
      <c r="H10" s="47">
        <v>7621000</v>
      </c>
      <c r="I10" s="48">
        <v>10420785</v>
      </c>
      <c r="J10" s="47">
        <v>25221000</v>
      </c>
      <c r="K10" s="48">
        <v>16707976</v>
      </c>
      <c r="L10" s="47"/>
      <c r="M10" s="48"/>
      <c r="N10" s="47"/>
      <c r="O10" s="48"/>
      <c r="P10" s="47">
        <f t="shared" ref="P10:P41" si="5">$H10      +$J10      +$L10      +$N10</f>
        <v>32842000</v>
      </c>
      <c r="Q10" s="48">
        <f t="shared" ref="Q10:Q41" si="6">$I10      +$K10      +$M10      +$O10</f>
        <v>27128761</v>
      </c>
      <c r="R10" s="24">
        <f t="shared" ref="R10:R41" si="7">IF(($H10      =0),0,((($J10      -$H10      )/$H10      )*100))</f>
        <v>230.9408214145125</v>
      </c>
      <c r="S10" s="25">
        <f t="shared" ref="S10:S41" si="8">IF(($I10      =0),0,((($K10      -$I10      )/$I10      )*100))</f>
        <v>60.333180273846935</v>
      </c>
      <c r="T10" s="24">
        <f t="shared" ref="T10:T41" si="9">IF(($E10      =0),0,(($P10      /$E10      )*100))</f>
        <v>60.767878619668792</v>
      </c>
      <c r="U10" s="26">
        <f t="shared" ref="U10:U41" si="10">IF(($E10      =0),0,(($Q10      /$E10      )*100))</f>
        <v>50.19661578314367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17759000</v>
      </c>
      <c r="C13" s="46"/>
      <c r="D13" s="46"/>
      <c r="E13" s="46">
        <f t="shared" si="4"/>
        <v>17759000</v>
      </c>
      <c r="F13" s="47">
        <v>17759000</v>
      </c>
      <c r="G13" s="48">
        <v>9759000</v>
      </c>
      <c r="H13" s="47">
        <v>2391000</v>
      </c>
      <c r="I13" s="48">
        <v>2180096</v>
      </c>
      <c r="J13" s="47">
        <v>1474000</v>
      </c>
      <c r="K13" s="48">
        <v>1347009</v>
      </c>
      <c r="L13" s="47"/>
      <c r="M13" s="48"/>
      <c r="N13" s="47"/>
      <c r="O13" s="48"/>
      <c r="P13" s="47">
        <f t="shared" si="5"/>
        <v>3865000</v>
      </c>
      <c r="Q13" s="48">
        <f t="shared" si="6"/>
        <v>3527105</v>
      </c>
      <c r="R13" s="24">
        <f t="shared" si="7"/>
        <v>-38.352153910497698</v>
      </c>
      <c r="S13" s="25">
        <f t="shared" si="8"/>
        <v>-38.213317211719115</v>
      </c>
      <c r="T13" s="24">
        <f t="shared" si="9"/>
        <v>21.76361281603694</v>
      </c>
      <c r="U13" s="26">
        <f t="shared" si="10"/>
        <v>19.860943746832589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3280000</v>
      </c>
      <c r="C27" s="43">
        <f t="shared" si="11"/>
        <v>0</v>
      </c>
      <c r="D27" s="43">
        <f t="shared" si="11"/>
        <v>0</v>
      </c>
      <c r="E27" s="43">
        <f t="shared" si="11"/>
        <v>3280000</v>
      </c>
      <c r="F27" s="44">
        <f t="shared" si="11"/>
        <v>3280000</v>
      </c>
      <c r="G27" s="45">
        <f t="shared" si="11"/>
        <v>2806000</v>
      </c>
      <c r="H27" s="44">
        <f t="shared" si="11"/>
        <v>785000</v>
      </c>
      <c r="I27" s="45">
        <f t="shared" si="11"/>
        <v>308305</v>
      </c>
      <c r="J27" s="44">
        <f t="shared" si="11"/>
        <v>1002000</v>
      </c>
      <c r="K27" s="45">
        <f t="shared" si="11"/>
        <v>2367140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1787000</v>
      </c>
      <c r="Q27" s="45">
        <f t="shared" si="11"/>
        <v>2675445</v>
      </c>
      <c r="R27" s="20">
        <f t="shared" si="7"/>
        <v>27.643312101910826</v>
      </c>
      <c r="S27" s="21">
        <f t="shared" si="8"/>
        <v>667.79163490699148</v>
      </c>
      <c r="T27" s="20">
        <f t="shared" si="9"/>
        <v>54.481707317073166</v>
      </c>
      <c r="U27" s="22">
        <f t="shared" si="10"/>
        <v>81.568445121951214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97000</v>
      </c>
      <c r="I30" s="48">
        <v>65809</v>
      </c>
      <c r="J30" s="47">
        <v>584000</v>
      </c>
      <c r="K30" s="48">
        <v>786907</v>
      </c>
      <c r="L30" s="47"/>
      <c r="M30" s="48"/>
      <c r="N30" s="47"/>
      <c r="O30" s="48"/>
      <c r="P30" s="47">
        <f t="shared" si="5"/>
        <v>681000</v>
      </c>
      <c r="Q30" s="48">
        <f t="shared" si="6"/>
        <v>852716</v>
      </c>
      <c r="R30" s="24">
        <f t="shared" si="7"/>
        <v>502.06185567010311</v>
      </c>
      <c r="S30" s="25">
        <f t="shared" si="8"/>
        <v>1095.7437432570011</v>
      </c>
      <c r="T30" s="24">
        <f t="shared" si="9"/>
        <v>40.058823529411761</v>
      </c>
      <c r="U30" s="26">
        <f t="shared" si="10"/>
        <v>50.159764705882345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1580000</v>
      </c>
      <c r="C32" s="46"/>
      <c r="D32" s="46"/>
      <c r="E32" s="46">
        <f t="shared" si="4"/>
        <v>1580000</v>
      </c>
      <c r="F32" s="47">
        <v>1580000</v>
      </c>
      <c r="G32" s="48">
        <v>1106000</v>
      </c>
      <c r="H32" s="47">
        <v>688000</v>
      </c>
      <c r="I32" s="48">
        <v>242496</v>
      </c>
      <c r="J32" s="47">
        <v>418000</v>
      </c>
      <c r="K32" s="48">
        <v>1580233</v>
      </c>
      <c r="L32" s="47"/>
      <c r="M32" s="48"/>
      <c r="N32" s="47"/>
      <c r="O32" s="48"/>
      <c r="P32" s="47">
        <f t="shared" si="5"/>
        <v>1106000</v>
      </c>
      <c r="Q32" s="48">
        <f t="shared" si="6"/>
        <v>1822729</v>
      </c>
      <c r="R32" s="24">
        <f t="shared" si="7"/>
        <v>-39.244186046511622</v>
      </c>
      <c r="S32" s="25">
        <f t="shared" si="8"/>
        <v>551.6532231459488</v>
      </c>
      <c r="T32" s="24">
        <f t="shared" si="9"/>
        <v>70</v>
      </c>
      <c r="U32" s="26">
        <f t="shared" si="10"/>
        <v>115.36259493670886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55523000</v>
      </c>
      <c r="C42" s="52">
        <f t="shared" si="13"/>
        <v>0</v>
      </c>
      <c r="D42" s="52">
        <f t="shared" si="13"/>
        <v>0</v>
      </c>
      <c r="E42" s="52">
        <f t="shared" si="13"/>
        <v>55523000</v>
      </c>
      <c r="F42" s="53">
        <f t="shared" si="13"/>
        <v>55523000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55523000</v>
      </c>
      <c r="C43" s="43">
        <f t="shared" si="19"/>
        <v>0</v>
      </c>
      <c r="D43" s="43">
        <f t="shared" si="19"/>
        <v>0</v>
      </c>
      <c r="E43" s="43">
        <f t="shared" si="19"/>
        <v>55523000</v>
      </c>
      <c r="F43" s="44">
        <f t="shared" si="19"/>
        <v>55523000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55523000</v>
      </c>
      <c r="C45" s="46"/>
      <c r="D45" s="46"/>
      <c r="E45" s="46">
        <f t="shared" si="21"/>
        <v>55523000</v>
      </c>
      <c r="F45" s="47">
        <v>55523000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130607000</v>
      </c>
      <c r="C58" s="43">
        <f t="shared" si="26"/>
        <v>0</v>
      </c>
      <c r="D58" s="43">
        <f t="shared" si="26"/>
        <v>0</v>
      </c>
      <c r="E58" s="43">
        <f t="shared" si="26"/>
        <v>130607000</v>
      </c>
      <c r="F58" s="44">
        <f t="shared" si="26"/>
        <v>130607000</v>
      </c>
      <c r="G58" s="45">
        <f t="shared" si="26"/>
        <v>51610000</v>
      </c>
      <c r="H58" s="44">
        <f t="shared" si="26"/>
        <v>10797000</v>
      </c>
      <c r="I58" s="45">
        <f t="shared" si="26"/>
        <v>12909186</v>
      </c>
      <c r="J58" s="44">
        <f t="shared" si="26"/>
        <v>27697000</v>
      </c>
      <c r="K58" s="45">
        <f t="shared" si="26"/>
        <v>20422125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38494000</v>
      </c>
      <c r="Q58" s="45">
        <f t="shared" si="26"/>
        <v>33331311</v>
      </c>
      <c r="R58" s="20">
        <f t="shared" si="14"/>
        <v>156.52496063721404</v>
      </c>
      <c r="S58" s="21">
        <f t="shared" si="15"/>
        <v>58.198394538586705</v>
      </c>
      <c r="T58" s="20">
        <f t="shared" si="16"/>
        <v>29.473152281271293</v>
      </c>
      <c r="U58" s="22">
        <f t="shared" si="17"/>
        <v>25.520309784314776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130607000</v>
      </c>
      <c r="C62" s="55">
        <f t="shared" si="30"/>
        <v>0</v>
      </c>
      <c r="D62" s="55">
        <f t="shared" si="30"/>
        <v>0</v>
      </c>
      <c r="E62" s="55">
        <f t="shared" si="30"/>
        <v>130607000</v>
      </c>
      <c r="F62" s="56">
        <f t="shared" si="30"/>
        <v>130607000</v>
      </c>
      <c r="G62" s="57">
        <f t="shared" si="30"/>
        <v>51610000</v>
      </c>
      <c r="H62" s="56">
        <f t="shared" si="30"/>
        <v>10797000</v>
      </c>
      <c r="I62" s="57">
        <f t="shared" si="30"/>
        <v>12909186</v>
      </c>
      <c r="J62" s="56">
        <f t="shared" si="30"/>
        <v>27697000</v>
      </c>
      <c r="K62" s="57">
        <f t="shared" si="30"/>
        <v>20422125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38494000</v>
      </c>
      <c r="Q62" s="57">
        <f t="shared" si="30"/>
        <v>33331311</v>
      </c>
      <c r="R62" s="38">
        <f t="shared" si="14"/>
        <v>156.52496063721404</v>
      </c>
      <c r="S62" s="39">
        <f t="shared" si="15"/>
        <v>58.198394538586705</v>
      </c>
      <c r="T62" s="38">
        <f t="shared" si="16"/>
        <v>29.473152281271293</v>
      </c>
      <c r="U62" s="39">
        <f t="shared" si="17"/>
        <v>25.520309784314776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54779000</v>
      </c>
      <c r="C8" s="40">
        <f t="shared" si="0"/>
        <v>0</v>
      </c>
      <c r="D8" s="40">
        <f t="shared" si="0"/>
        <v>0</v>
      </c>
      <c r="E8" s="40">
        <f t="shared" si="0"/>
        <v>54779000</v>
      </c>
      <c r="F8" s="41">
        <f t="shared" si="0"/>
        <v>54779000</v>
      </c>
      <c r="G8" s="42">
        <f t="shared" si="0"/>
        <v>29379000</v>
      </c>
      <c r="H8" s="41">
        <f t="shared" si="0"/>
        <v>4022000</v>
      </c>
      <c r="I8" s="42">
        <f t="shared" si="0"/>
        <v>13672247</v>
      </c>
      <c r="J8" s="41">
        <f t="shared" si="0"/>
        <v>32199000</v>
      </c>
      <c r="K8" s="42">
        <f t="shared" si="0"/>
        <v>7387124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36221000</v>
      </c>
      <c r="Q8" s="42">
        <f t="shared" si="0"/>
        <v>21059371</v>
      </c>
      <c r="R8" s="16">
        <f>IF(($H8       =0),0,((($J8       -$H8       )/$H8       )*100))</f>
        <v>700.57185479860766</v>
      </c>
      <c r="S8" s="17">
        <f>IF(($I8       =0),0,((($K8       -$I8       )/$I8       )*100))</f>
        <v>-45.969934568911754</v>
      </c>
      <c r="T8" s="16">
        <f>IF(($E8       =0),0,(($P8       /$E8       )*100))</f>
        <v>66.122054071815839</v>
      </c>
      <c r="U8" s="18">
        <f>IF(($E8       =0),0,(($Q8       /$E8       )*100))</f>
        <v>38.444241406378353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45485000</v>
      </c>
      <c r="C9" s="43">
        <f t="shared" si="2"/>
        <v>0</v>
      </c>
      <c r="D9" s="43">
        <f t="shared" si="2"/>
        <v>0</v>
      </c>
      <c r="E9" s="43">
        <f t="shared" si="2"/>
        <v>45485000</v>
      </c>
      <c r="F9" s="44">
        <f t="shared" si="2"/>
        <v>45485000</v>
      </c>
      <c r="G9" s="45">
        <f t="shared" si="2"/>
        <v>20445000</v>
      </c>
      <c r="H9" s="44">
        <f t="shared" si="2"/>
        <v>3480000</v>
      </c>
      <c r="I9" s="45">
        <f t="shared" si="2"/>
        <v>12795464</v>
      </c>
      <c r="J9" s="44">
        <f t="shared" si="2"/>
        <v>25225000</v>
      </c>
      <c r="K9" s="45">
        <f t="shared" si="2"/>
        <v>7387124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28705000</v>
      </c>
      <c r="Q9" s="45">
        <f t="shared" si="2"/>
        <v>20182588</v>
      </c>
      <c r="R9" s="20">
        <f>IF(($H9       =0),0,((($J9       -$H9       )/$H9       )*100))</f>
        <v>624.85632183908046</v>
      </c>
      <c r="S9" s="21">
        <f>IF(($I9       =0),0,((($K9       -$I9       )/$I9       )*100))</f>
        <v>-42.267634843097525</v>
      </c>
      <c r="T9" s="20">
        <f>IF(($E9       =0),0,(($P9       /$E9       )*100))</f>
        <v>63.108717159503136</v>
      </c>
      <c r="U9" s="22">
        <f>IF(($E9       =0),0,(($Q9       /$E9       )*100))</f>
        <v>44.37196438386281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45485000</v>
      </c>
      <c r="C10" s="46"/>
      <c r="D10" s="46"/>
      <c r="E10" s="46">
        <f t="shared" ref="E10:E41" si="4">$B10      +$C10      +$D10</f>
        <v>45485000</v>
      </c>
      <c r="F10" s="47">
        <v>45485000</v>
      </c>
      <c r="G10" s="48">
        <v>20445000</v>
      </c>
      <c r="H10" s="47">
        <v>3480000</v>
      </c>
      <c r="I10" s="48">
        <v>12795464</v>
      </c>
      <c r="J10" s="47">
        <v>25225000</v>
      </c>
      <c r="K10" s="48">
        <v>7387124</v>
      </c>
      <c r="L10" s="47"/>
      <c r="M10" s="48"/>
      <c r="N10" s="47"/>
      <c r="O10" s="48"/>
      <c r="P10" s="47">
        <f t="shared" ref="P10:P41" si="5">$H10      +$J10      +$L10      +$N10</f>
        <v>28705000</v>
      </c>
      <c r="Q10" s="48">
        <f t="shared" ref="Q10:Q41" si="6">$I10      +$K10      +$M10      +$O10</f>
        <v>20182588</v>
      </c>
      <c r="R10" s="24">
        <f t="shared" ref="R10:R41" si="7">IF(($H10      =0),0,((($J10      -$H10      )/$H10      )*100))</f>
        <v>624.85632183908046</v>
      </c>
      <c r="S10" s="25">
        <f t="shared" ref="S10:S41" si="8">IF(($I10      =0),0,((($K10      -$I10      )/$I10      )*100))</f>
        <v>-42.267634843097525</v>
      </c>
      <c r="T10" s="24">
        <f t="shared" ref="T10:T41" si="9">IF(($E10      =0),0,(($P10      /$E10      )*100))</f>
        <v>63.108717159503136</v>
      </c>
      <c r="U10" s="26">
        <f t="shared" ref="U10:U41" si="10">IF(($E10      =0),0,(($Q10      /$E10      )*100))</f>
        <v>44.37196438386281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9294000</v>
      </c>
      <c r="C27" s="43">
        <f t="shared" si="11"/>
        <v>0</v>
      </c>
      <c r="D27" s="43">
        <f t="shared" si="11"/>
        <v>0</v>
      </c>
      <c r="E27" s="43">
        <f t="shared" si="11"/>
        <v>9294000</v>
      </c>
      <c r="F27" s="44">
        <f t="shared" si="11"/>
        <v>9294000</v>
      </c>
      <c r="G27" s="45">
        <f t="shared" si="11"/>
        <v>8934000</v>
      </c>
      <c r="H27" s="44">
        <f t="shared" si="11"/>
        <v>542000</v>
      </c>
      <c r="I27" s="45">
        <f t="shared" si="11"/>
        <v>876783</v>
      </c>
      <c r="J27" s="44">
        <f t="shared" si="11"/>
        <v>6974000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7516000</v>
      </c>
      <c r="Q27" s="45">
        <f t="shared" si="11"/>
        <v>876783</v>
      </c>
      <c r="R27" s="20">
        <f t="shared" si="7"/>
        <v>1186.7158671586715</v>
      </c>
      <c r="S27" s="21">
        <f t="shared" si="8"/>
        <v>-100</v>
      </c>
      <c r="T27" s="20">
        <f t="shared" si="9"/>
        <v>80.869378093393578</v>
      </c>
      <c r="U27" s="22">
        <f t="shared" si="10"/>
        <v>9.433860555196901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306000</v>
      </c>
      <c r="I30" s="48">
        <v>305336</v>
      </c>
      <c r="J30" s="47">
        <v>440000</v>
      </c>
      <c r="K30" s="48"/>
      <c r="L30" s="47"/>
      <c r="M30" s="48"/>
      <c r="N30" s="47"/>
      <c r="O30" s="48"/>
      <c r="P30" s="47">
        <f t="shared" si="5"/>
        <v>746000</v>
      </c>
      <c r="Q30" s="48">
        <f t="shared" si="6"/>
        <v>305336</v>
      </c>
      <c r="R30" s="24">
        <f t="shared" si="7"/>
        <v>43.790849673202615</v>
      </c>
      <c r="S30" s="25">
        <f t="shared" si="8"/>
        <v>-100</v>
      </c>
      <c r="T30" s="24">
        <f t="shared" si="9"/>
        <v>43.882352941176471</v>
      </c>
      <c r="U30" s="26">
        <f t="shared" si="10"/>
        <v>17.960941176470588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1194000</v>
      </c>
      <c r="C32" s="46"/>
      <c r="D32" s="46"/>
      <c r="E32" s="46">
        <f t="shared" si="4"/>
        <v>1194000</v>
      </c>
      <c r="F32" s="47">
        <v>1194000</v>
      </c>
      <c r="G32" s="48">
        <v>834000</v>
      </c>
      <c r="H32" s="47">
        <v>236000</v>
      </c>
      <c r="I32" s="48">
        <v>571447</v>
      </c>
      <c r="J32" s="47">
        <v>491000</v>
      </c>
      <c r="K32" s="48"/>
      <c r="L32" s="47"/>
      <c r="M32" s="48"/>
      <c r="N32" s="47"/>
      <c r="O32" s="48"/>
      <c r="P32" s="47">
        <f t="shared" si="5"/>
        <v>727000</v>
      </c>
      <c r="Q32" s="48">
        <f t="shared" si="6"/>
        <v>571447</v>
      </c>
      <c r="R32" s="24">
        <f t="shared" si="7"/>
        <v>108.05084745762711</v>
      </c>
      <c r="S32" s="25">
        <f t="shared" si="8"/>
        <v>-100</v>
      </c>
      <c r="T32" s="24">
        <f t="shared" si="9"/>
        <v>60.887772194304858</v>
      </c>
      <c r="U32" s="26">
        <f t="shared" si="10"/>
        <v>47.859882747068674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6400000</v>
      </c>
      <c r="C36" s="46"/>
      <c r="D36" s="46"/>
      <c r="E36" s="46">
        <f t="shared" si="4"/>
        <v>6400000</v>
      </c>
      <c r="F36" s="47">
        <v>6400000</v>
      </c>
      <c r="G36" s="48">
        <v>6400000</v>
      </c>
      <c r="H36" s="47"/>
      <c r="I36" s="48"/>
      <c r="J36" s="47">
        <v>6043000</v>
      </c>
      <c r="K36" s="48"/>
      <c r="L36" s="47"/>
      <c r="M36" s="48"/>
      <c r="N36" s="47"/>
      <c r="O36" s="48"/>
      <c r="P36" s="47">
        <f t="shared" si="5"/>
        <v>6043000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94.421875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19047000</v>
      </c>
      <c r="C42" s="52">
        <f t="shared" si="13"/>
        <v>0</v>
      </c>
      <c r="D42" s="52">
        <f t="shared" si="13"/>
        <v>0</v>
      </c>
      <c r="E42" s="52">
        <f t="shared" si="13"/>
        <v>19047000</v>
      </c>
      <c r="F42" s="53">
        <f t="shared" si="13"/>
        <v>19047000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19047000</v>
      </c>
      <c r="C43" s="43">
        <f t="shared" si="19"/>
        <v>0</v>
      </c>
      <c r="D43" s="43">
        <f t="shared" si="19"/>
        <v>0</v>
      </c>
      <c r="E43" s="43">
        <f t="shared" si="19"/>
        <v>19047000</v>
      </c>
      <c r="F43" s="44">
        <f t="shared" si="19"/>
        <v>19047000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19047000</v>
      </c>
      <c r="C45" s="46"/>
      <c r="D45" s="46"/>
      <c r="E45" s="46">
        <f t="shared" si="21"/>
        <v>19047000</v>
      </c>
      <c r="F45" s="47">
        <v>19047000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73826000</v>
      </c>
      <c r="C58" s="43">
        <f t="shared" si="26"/>
        <v>0</v>
      </c>
      <c r="D58" s="43">
        <f t="shared" si="26"/>
        <v>0</v>
      </c>
      <c r="E58" s="43">
        <f t="shared" si="26"/>
        <v>73826000</v>
      </c>
      <c r="F58" s="44">
        <f t="shared" si="26"/>
        <v>73826000</v>
      </c>
      <c r="G58" s="45">
        <f t="shared" si="26"/>
        <v>29379000</v>
      </c>
      <c r="H58" s="44">
        <f t="shared" si="26"/>
        <v>4022000</v>
      </c>
      <c r="I58" s="45">
        <f t="shared" si="26"/>
        <v>13672247</v>
      </c>
      <c r="J58" s="44">
        <f t="shared" si="26"/>
        <v>32199000</v>
      </c>
      <c r="K58" s="45">
        <f t="shared" si="26"/>
        <v>7387124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36221000</v>
      </c>
      <c r="Q58" s="45">
        <f t="shared" si="26"/>
        <v>21059371</v>
      </c>
      <c r="R58" s="20">
        <f t="shared" si="14"/>
        <v>700.57185479860766</v>
      </c>
      <c r="S58" s="21">
        <f t="shared" si="15"/>
        <v>-45.969934568911754</v>
      </c>
      <c r="T58" s="20">
        <f t="shared" si="16"/>
        <v>49.062660851190635</v>
      </c>
      <c r="U58" s="22">
        <f t="shared" si="17"/>
        <v>28.525683363584648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73826000</v>
      </c>
      <c r="C62" s="55">
        <f t="shared" si="30"/>
        <v>0</v>
      </c>
      <c r="D62" s="55">
        <f t="shared" si="30"/>
        <v>0</v>
      </c>
      <c r="E62" s="55">
        <f t="shared" si="30"/>
        <v>73826000</v>
      </c>
      <c r="F62" s="56">
        <f t="shared" si="30"/>
        <v>73826000</v>
      </c>
      <c r="G62" s="57">
        <f t="shared" si="30"/>
        <v>29379000</v>
      </c>
      <c r="H62" s="56">
        <f t="shared" si="30"/>
        <v>4022000</v>
      </c>
      <c r="I62" s="57">
        <f t="shared" si="30"/>
        <v>13672247</v>
      </c>
      <c r="J62" s="56">
        <f t="shared" si="30"/>
        <v>32199000</v>
      </c>
      <c r="K62" s="57">
        <f t="shared" si="30"/>
        <v>7387124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36221000</v>
      </c>
      <c r="Q62" s="57">
        <f t="shared" si="30"/>
        <v>21059371</v>
      </c>
      <c r="R62" s="38">
        <f t="shared" si="14"/>
        <v>700.57185479860766</v>
      </c>
      <c r="S62" s="39">
        <f t="shared" si="15"/>
        <v>-45.969934568911754</v>
      </c>
      <c r="T62" s="38">
        <f t="shared" si="16"/>
        <v>49.062660851190635</v>
      </c>
      <c r="U62" s="39">
        <f t="shared" si="17"/>
        <v>28.525683363584648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25173000</v>
      </c>
      <c r="C8" s="40">
        <f t="shared" si="0"/>
        <v>0</v>
      </c>
      <c r="D8" s="40">
        <f t="shared" si="0"/>
        <v>0</v>
      </c>
      <c r="E8" s="40">
        <f t="shared" si="0"/>
        <v>25173000</v>
      </c>
      <c r="F8" s="41">
        <f t="shared" si="0"/>
        <v>25173000</v>
      </c>
      <c r="G8" s="42">
        <f t="shared" si="0"/>
        <v>23357000</v>
      </c>
      <c r="H8" s="41">
        <f t="shared" si="0"/>
        <v>8226000</v>
      </c>
      <c r="I8" s="42">
        <f t="shared" si="0"/>
        <v>4840848</v>
      </c>
      <c r="J8" s="41">
        <f t="shared" si="0"/>
        <v>10602000</v>
      </c>
      <c r="K8" s="42">
        <f t="shared" si="0"/>
        <v>16267276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18828000</v>
      </c>
      <c r="Q8" s="42">
        <f t="shared" si="0"/>
        <v>21108124</v>
      </c>
      <c r="R8" s="16">
        <f>IF(($H8       =0),0,((($J8       -$H8       )/$H8       )*100))</f>
        <v>28.88402625820569</v>
      </c>
      <c r="S8" s="17">
        <f>IF(($I8       =0),0,((($K8       -$I8       )/$I8       )*100))</f>
        <v>236.04186704478224</v>
      </c>
      <c r="T8" s="16">
        <f>IF(($E8       =0),0,(($P8       /$E8       )*100))</f>
        <v>74.794422595638181</v>
      </c>
      <c r="U8" s="18">
        <f>IF(($E8       =0),0,(($Q8       /$E8       )*100))</f>
        <v>83.852238509514166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21772000</v>
      </c>
      <c r="C9" s="43">
        <f t="shared" si="2"/>
        <v>0</v>
      </c>
      <c r="D9" s="43">
        <f t="shared" si="2"/>
        <v>0</v>
      </c>
      <c r="E9" s="43">
        <f t="shared" si="2"/>
        <v>21772000</v>
      </c>
      <c r="F9" s="44">
        <f t="shared" si="2"/>
        <v>21772000</v>
      </c>
      <c r="G9" s="45">
        <f t="shared" si="2"/>
        <v>20316000</v>
      </c>
      <c r="H9" s="44">
        <f t="shared" si="2"/>
        <v>6336000</v>
      </c>
      <c r="I9" s="45">
        <f t="shared" si="2"/>
        <v>4664880</v>
      </c>
      <c r="J9" s="44">
        <f t="shared" si="2"/>
        <v>10123000</v>
      </c>
      <c r="K9" s="45">
        <f t="shared" si="2"/>
        <v>15848600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16459000</v>
      </c>
      <c r="Q9" s="45">
        <f t="shared" si="2"/>
        <v>20513480</v>
      </c>
      <c r="R9" s="20">
        <f>IF(($H9       =0),0,((($J9       -$H9       )/$H9       )*100))</f>
        <v>59.769570707070706</v>
      </c>
      <c r="S9" s="21">
        <f>IF(($I9       =0),0,((($K9       -$I9       )/$I9       )*100))</f>
        <v>239.74293015040041</v>
      </c>
      <c r="T9" s="20">
        <f>IF(($E9       =0),0,(($P9       /$E9       )*100))</f>
        <v>75.59709718905016</v>
      </c>
      <c r="U9" s="22">
        <f>IF(($E9       =0),0,(($Q9       /$E9       )*100))</f>
        <v>94.219548043358444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21772000</v>
      </c>
      <c r="C10" s="46"/>
      <c r="D10" s="46"/>
      <c r="E10" s="46">
        <f t="shared" ref="E10:E41" si="4">$B10      +$C10      +$D10</f>
        <v>21772000</v>
      </c>
      <c r="F10" s="47">
        <v>21772000</v>
      </c>
      <c r="G10" s="48">
        <v>20316000</v>
      </c>
      <c r="H10" s="47">
        <v>6336000</v>
      </c>
      <c r="I10" s="48">
        <v>4664880</v>
      </c>
      <c r="J10" s="47">
        <v>10123000</v>
      </c>
      <c r="K10" s="48">
        <v>15848600</v>
      </c>
      <c r="L10" s="47"/>
      <c r="M10" s="48"/>
      <c r="N10" s="47"/>
      <c r="O10" s="48"/>
      <c r="P10" s="47">
        <f t="shared" ref="P10:P41" si="5">$H10      +$J10      +$L10      +$N10</f>
        <v>16459000</v>
      </c>
      <c r="Q10" s="48">
        <f t="shared" ref="Q10:Q41" si="6">$I10      +$K10      +$M10      +$O10</f>
        <v>20513480</v>
      </c>
      <c r="R10" s="24">
        <f t="shared" ref="R10:R41" si="7">IF(($H10      =0),0,((($J10      -$H10      )/$H10      )*100))</f>
        <v>59.769570707070706</v>
      </c>
      <c r="S10" s="25">
        <f t="shared" ref="S10:S41" si="8">IF(($I10      =0),0,((($K10      -$I10      )/$I10      )*100))</f>
        <v>239.74293015040041</v>
      </c>
      <c r="T10" s="24">
        <f t="shared" ref="T10:T41" si="9">IF(($E10      =0),0,(($P10      /$E10      )*100))</f>
        <v>75.59709718905016</v>
      </c>
      <c r="U10" s="26">
        <f t="shared" ref="U10:U41" si="10">IF(($E10      =0),0,(($Q10      /$E10      )*100))</f>
        <v>94.219548043358444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3401000</v>
      </c>
      <c r="C27" s="43">
        <f t="shared" si="11"/>
        <v>0</v>
      </c>
      <c r="D27" s="43">
        <f t="shared" si="11"/>
        <v>0</v>
      </c>
      <c r="E27" s="43">
        <f t="shared" si="11"/>
        <v>3401000</v>
      </c>
      <c r="F27" s="44">
        <f t="shared" si="11"/>
        <v>3401000</v>
      </c>
      <c r="G27" s="45">
        <f t="shared" si="11"/>
        <v>3041000</v>
      </c>
      <c r="H27" s="44">
        <f t="shared" si="11"/>
        <v>1890000</v>
      </c>
      <c r="I27" s="45">
        <f t="shared" si="11"/>
        <v>175968</v>
      </c>
      <c r="J27" s="44">
        <f t="shared" si="11"/>
        <v>479000</v>
      </c>
      <c r="K27" s="45">
        <f t="shared" si="11"/>
        <v>418676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2369000</v>
      </c>
      <c r="Q27" s="45">
        <f t="shared" si="11"/>
        <v>594644</v>
      </c>
      <c r="R27" s="20">
        <f t="shared" si="7"/>
        <v>-74.656084656084658</v>
      </c>
      <c r="S27" s="21">
        <f t="shared" si="8"/>
        <v>137.92735042735043</v>
      </c>
      <c r="T27" s="20">
        <f t="shared" si="9"/>
        <v>69.655983534254631</v>
      </c>
      <c r="U27" s="22">
        <f t="shared" si="10"/>
        <v>17.484386945016173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1562000</v>
      </c>
      <c r="I30" s="48">
        <v>50728</v>
      </c>
      <c r="J30" s="47">
        <v>212000</v>
      </c>
      <c r="K30" s="48">
        <v>100662</v>
      </c>
      <c r="L30" s="47"/>
      <c r="M30" s="48"/>
      <c r="N30" s="47"/>
      <c r="O30" s="48"/>
      <c r="P30" s="47">
        <f t="shared" si="5"/>
        <v>1774000</v>
      </c>
      <c r="Q30" s="48">
        <f t="shared" si="6"/>
        <v>151390</v>
      </c>
      <c r="R30" s="24">
        <f t="shared" si="7"/>
        <v>-86.427656850192065</v>
      </c>
      <c r="S30" s="25">
        <f t="shared" si="8"/>
        <v>98.434789465384014</v>
      </c>
      <c r="T30" s="24">
        <f t="shared" si="9"/>
        <v>80.63636363636364</v>
      </c>
      <c r="U30" s="26">
        <f t="shared" si="10"/>
        <v>6.8813636363636368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1201000</v>
      </c>
      <c r="C32" s="46"/>
      <c r="D32" s="46"/>
      <c r="E32" s="46">
        <f t="shared" si="4"/>
        <v>1201000</v>
      </c>
      <c r="F32" s="47">
        <v>1201000</v>
      </c>
      <c r="G32" s="48">
        <v>841000</v>
      </c>
      <c r="H32" s="47">
        <v>328000</v>
      </c>
      <c r="I32" s="48">
        <v>125240</v>
      </c>
      <c r="J32" s="47">
        <v>267000</v>
      </c>
      <c r="K32" s="48">
        <v>318014</v>
      </c>
      <c r="L32" s="47"/>
      <c r="M32" s="48"/>
      <c r="N32" s="47"/>
      <c r="O32" s="48"/>
      <c r="P32" s="47">
        <f t="shared" si="5"/>
        <v>595000</v>
      </c>
      <c r="Q32" s="48">
        <f t="shared" si="6"/>
        <v>443254</v>
      </c>
      <c r="R32" s="24">
        <f t="shared" si="7"/>
        <v>-18.597560975609756</v>
      </c>
      <c r="S32" s="25">
        <f t="shared" si="8"/>
        <v>153.9236665602044</v>
      </c>
      <c r="T32" s="24">
        <f t="shared" si="9"/>
        <v>49.542048293089088</v>
      </c>
      <c r="U32" s="26">
        <f t="shared" si="10"/>
        <v>36.907077435470441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25173000</v>
      </c>
      <c r="C58" s="43">
        <f t="shared" si="26"/>
        <v>0</v>
      </c>
      <c r="D58" s="43">
        <f t="shared" si="26"/>
        <v>0</v>
      </c>
      <c r="E58" s="43">
        <f t="shared" si="26"/>
        <v>25173000</v>
      </c>
      <c r="F58" s="44">
        <f t="shared" si="26"/>
        <v>25173000</v>
      </c>
      <c r="G58" s="45">
        <f t="shared" si="26"/>
        <v>23357000</v>
      </c>
      <c r="H58" s="44">
        <f t="shared" si="26"/>
        <v>8226000</v>
      </c>
      <c r="I58" s="45">
        <f t="shared" si="26"/>
        <v>4840848</v>
      </c>
      <c r="J58" s="44">
        <f t="shared" si="26"/>
        <v>10602000</v>
      </c>
      <c r="K58" s="45">
        <f t="shared" si="26"/>
        <v>16267276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18828000</v>
      </c>
      <c r="Q58" s="45">
        <f t="shared" si="26"/>
        <v>21108124</v>
      </c>
      <c r="R58" s="20">
        <f t="shared" si="14"/>
        <v>28.88402625820569</v>
      </c>
      <c r="S58" s="21">
        <f t="shared" si="15"/>
        <v>236.04186704478224</v>
      </c>
      <c r="T58" s="20">
        <f t="shared" si="16"/>
        <v>74.794422595638181</v>
      </c>
      <c r="U58" s="22">
        <f t="shared" si="17"/>
        <v>83.852238509514166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25173000</v>
      </c>
      <c r="C62" s="55">
        <f t="shared" si="30"/>
        <v>0</v>
      </c>
      <c r="D62" s="55">
        <f t="shared" si="30"/>
        <v>0</v>
      </c>
      <c r="E62" s="55">
        <f t="shared" si="30"/>
        <v>25173000</v>
      </c>
      <c r="F62" s="56">
        <f t="shared" si="30"/>
        <v>25173000</v>
      </c>
      <c r="G62" s="57">
        <f t="shared" si="30"/>
        <v>23357000</v>
      </c>
      <c r="H62" s="56">
        <f t="shared" si="30"/>
        <v>8226000</v>
      </c>
      <c r="I62" s="57">
        <f t="shared" si="30"/>
        <v>4840848</v>
      </c>
      <c r="J62" s="56">
        <f t="shared" si="30"/>
        <v>10602000</v>
      </c>
      <c r="K62" s="57">
        <f t="shared" si="30"/>
        <v>16267276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18828000</v>
      </c>
      <c r="Q62" s="57">
        <f t="shared" si="30"/>
        <v>21108124</v>
      </c>
      <c r="R62" s="38">
        <f t="shared" si="14"/>
        <v>28.88402625820569</v>
      </c>
      <c r="S62" s="39">
        <f t="shared" si="15"/>
        <v>236.04186704478224</v>
      </c>
      <c r="T62" s="38">
        <f t="shared" si="16"/>
        <v>74.794422595638181</v>
      </c>
      <c r="U62" s="39">
        <f t="shared" si="17"/>
        <v>83.852238509514166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634401000</v>
      </c>
      <c r="C8" s="40">
        <f t="shared" si="0"/>
        <v>0</v>
      </c>
      <c r="D8" s="40">
        <f t="shared" si="0"/>
        <v>0</v>
      </c>
      <c r="E8" s="40">
        <f t="shared" si="0"/>
        <v>634401000</v>
      </c>
      <c r="F8" s="41">
        <f t="shared" si="0"/>
        <v>634401000</v>
      </c>
      <c r="G8" s="42">
        <f t="shared" si="0"/>
        <v>447497000</v>
      </c>
      <c r="H8" s="41">
        <f t="shared" si="0"/>
        <v>183871000</v>
      </c>
      <c r="I8" s="42">
        <f t="shared" si="0"/>
        <v>176378328</v>
      </c>
      <c r="J8" s="41">
        <f t="shared" si="0"/>
        <v>231902000</v>
      </c>
      <c r="K8" s="42">
        <f t="shared" si="0"/>
        <v>249119602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415773000</v>
      </c>
      <c r="Q8" s="42">
        <f t="shared" si="0"/>
        <v>425497930</v>
      </c>
      <c r="R8" s="16">
        <f>IF(($H8       =0),0,((($J8       -$H8       )/$H8       )*100))</f>
        <v>26.122118224189784</v>
      </c>
      <c r="S8" s="17">
        <f>IF(($I8       =0),0,((($K8       -$I8       )/$I8       )*100))</f>
        <v>41.241616713817585</v>
      </c>
      <c r="T8" s="16">
        <f>IF(($E8       =0),0,(($P8       /$E8       )*100))</f>
        <v>65.537885343812505</v>
      </c>
      <c r="U8" s="18">
        <f>IF(($E8       =0),0,(($Q8       /$E8       )*100))</f>
        <v>67.070816407918656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619474000</v>
      </c>
      <c r="C9" s="43">
        <f t="shared" si="2"/>
        <v>0</v>
      </c>
      <c r="D9" s="43">
        <f t="shared" si="2"/>
        <v>0</v>
      </c>
      <c r="E9" s="43">
        <f t="shared" si="2"/>
        <v>619474000</v>
      </c>
      <c r="F9" s="44">
        <f t="shared" si="2"/>
        <v>619474000</v>
      </c>
      <c r="G9" s="45">
        <f t="shared" si="2"/>
        <v>433432000</v>
      </c>
      <c r="H9" s="44">
        <f t="shared" si="2"/>
        <v>177739000</v>
      </c>
      <c r="I9" s="45">
        <f t="shared" si="2"/>
        <v>175900640</v>
      </c>
      <c r="J9" s="44">
        <f t="shared" si="2"/>
        <v>226344000</v>
      </c>
      <c r="K9" s="45">
        <f t="shared" si="2"/>
        <v>236798080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404083000</v>
      </c>
      <c r="Q9" s="45">
        <f t="shared" si="2"/>
        <v>412698720</v>
      </c>
      <c r="R9" s="20">
        <f>IF(($H9       =0),0,((($J9       -$H9       )/$H9       )*100))</f>
        <v>27.346277406759352</v>
      </c>
      <c r="S9" s="21">
        <f>IF(($I9       =0),0,((($K9       -$I9       )/$I9       )*100))</f>
        <v>34.620362950356522</v>
      </c>
      <c r="T9" s="20">
        <f>IF(($E9       =0),0,(($P9       /$E9       )*100))</f>
        <v>65.230017724714841</v>
      </c>
      <c r="U9" s="22">
        <f>IF(($E9       =0),0,(($Q9       /$E9       )*100))</f>
        <v>66.620829929908282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345989000</v>
      </c>
      <c r="C10" s="46"/>
      <c r="D10" s="46"/>
      <c r="E10" s="46">
        <f t="shared" ref="E10:E41" si="4">$B10      +$C10      +$D10</f>
        <v>345989000</v>
      </c>
      <c r="F10" s="47">
        <v>345989000</v>
      </c>
      <c r="G10" s="48">
        <v>300989000</v>
      </c>
      <c r="H10" s="47">
        <v>119066000</v>
      </c>
      <c r="I10" s="48">
        <v>118479471</v>
      </c>
      <c r="J10" s="47">
        <v>128624000</v>
      </c>
      <c r="K10" s="48">
        <v>126219923</v>
      </c>
      <c r="L10" s="47"/>
      <c r="M10" s="48"/>
      <c r="N10" s="47"/>
      <c r="O10" s="48"/>
      <c r="P10" s="47">
        <f t="shared" ref="P10:P41" si="5">$H10      +$J10      +$L10      +$N10</f>
        <v>247690000</v>
      </c>
      <c r="Q10" s="48">
        <f t="shared" ref="Q10:Q41" si="6">$I10      +$K10      +$M10      +$O10</f>
        <v>244699394</v>
      </c>
      <c r="R10" s="24">
        <f t="shared" ref="R10:R41" si="7">IF(($H10      =0),0,((($J10      -$H10      )/$H10      )*100))</f>
        <v>8.0274805570019989</v>
      </c>
      <c r="S10" s="25">
        <f t="shared" ref="S10:S41" si="8">IF(($I10      =0),0,((($K10      -$I10      )/$I10      )*100))</f>
        <v>6.5331588119599218</v>
      </c>
      <c r="T10" s="24">
        <f t="shared" ref="T10:T41" si="9">IF(($E10      =0),0,(($P10      /$E10      )*100))</f>
        <v>71.588981152580004</v>
      </c>
      <c r="U10" s="26">
        <f t="shared" ref="U10:U41" si="10">IF(($E10      =0),0,(($Q10      /$E10      )*100))</f>
        <v>70.724616678564928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3468000</v>
      </c>
      <c r="C16" s="46"/>
      <c r="D16" s="46"/>
      <c r="E16" s="46">
        <f t="shared" si="4"/>
        <v>3468000</v>
      </c>
      <c r="F16" s="47">
        <v>3468000</v>
      </c>
      <c r="G16" s="48">
        <v>2428000</v>
      </c>
      <c r="H16" s="47">
        <v>409000</v>
      </c>
      <c r="I16" s="48">
        <v>1062284</v>
      </c>
      <c r="J16" s="47">
        <v>1335000</v>
      </c>
      <c r="K16" s="48">
        <v>743055</v>
      </c>
      <c r="L16" s="47"/>
      <c r="M16" s="48"/>
      <c r="N16" s="47"/>
      <c r="O16" s="48"/>
      <c r="P16" s="47">
        <f t="shared" si="5"/>
        <v>1744000</v>
      </c>
      <c r="Q16" s="48">
        <f t="shared" si="6"/>
        <v>1805339</v>
      </c>
      <c r="R16" s="24">
        <f t="shared" si="7"/>
        <v>226.40586797066015</v>
      </c>
      <c r="S16" s="25">
        <f t="shared" si="8"/>
        <v>-30.051191583418369</v>
      </c>
      <c r="T16" s="24">
        <f t="shared" si="9"/>
        <v>50.28835063437139</v>
      </c>
      <c r="U16" s="26">
        <f t="shared" si="10"/>
        <v>52.057064590542105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203000000</v>
      </c>
      <c r="C22" s="46"/>
      <c r="D22" s="46"/>
      <c r="E22" s="46">
        <f t="shared" si="4"/>
        <v>203000000</v>
      </c>
      <c r="F22" s="47">
        <v>203000000</v>
      </c>
      <c r="G22" s="48">
        <v>89805000</v>
      </c>
      <c r="H22" s="47">
        <v>39800000</v>
      </c>
      <c r="I22" s="48">
        <v>39799809</v>
      </c>
      <c r="J22" s="47">
        <v>80269000</v>
      </c>
      <c r="K22" s="48">
        <v>92027979</v>
      </c>
      <c r="L22" s="47"/>
      <c r="M22" s="48"/>
      <c r="N22" s="47"/>
      <c r="O22" s="48"/>
      <c r="P22" s="47">
        <f t="shared" si="5"/>
        <v>120069000</v>
      </c>
      <c r="Q22" s="48">
        <f t="shared" si="6"/>
        <v>131827788</v>
      </c>
      <c r="R22" s="24">
        <f t="shared" si="7"/>
        <v>101.68090452261308</v>
      </c>
      <c r="S22" s="25">
        <f t="shared" si="8"/>
        <v>131.22718754755834</v>
      </c>
      <c r="T22" s="24">
        <f t="shared" si="9"/>
        <v>59.14729064039409</v>
      </c>
      <c r="U22" s="26">
        <f t="shared" si="10"/>
        <v>64.939797044334981</v>
      </c>
      <c r="V22" s="47"/>
      <c r="W22" s="48"/>
    </row>
    <row r="23" spans="1:23" ht="13" x14ac:dyDescent="0.3">
      <c r="A23" s="23" t="s">
        <v>50</v>
      </c>
      <c r="B23" s="46">
        <v>67017000</v>
      </c>
      <c r="C23" s="46"/>
      <c r="D23" s="46"/>
      <c r="E23" s="46">
        <f t="shared" si="4"/>
        <v>67017000</v>
      </c>
      <c r="F23" s="47">
        <v>67017000</v>
      </c>
      <c r="G23" s="48">
        <v>40210000</v>
      </c>
      <c r="H23" s="47">
        <v>18464000</v>
      </c>
      <c r="I23" s="48">
        <v>16559076</v>
      </c>
      <c r="J23" s="47">
        <v>16116000</v>
      </c>
      <c r="K23" s="48">
        <v>17807123</v>
      </c>
      <c r="L23" s="47"/>
      <c r="M23" s="48"/>
      <c r="N23" s="47"/>
      <c r="O23" s="48"/>
      <c r="P23" s="47">
        <f t="shared" si="5"/>
        <v>34580000</v>
      </c>
      <c r="Q23" s="48">
        <f t="shared" si="6"/>
        <v>34366199</v>
      </c>
      <c r="R23" s="24">
        <f t="shared" si="7"/>
        <v>-12.716637781629117</v>
      </c>
      <c r="S23" s="25">
        <f t="shared" si="8"/>
        <v>7.5369362396790738</v>
      </c>
      <c r="T23" s="24">
        <f t="shared" si="9"/>
        <v>51.59884805347896</v>
      </c>
      <c r="U23" s="26">
        <f t="shared" si="10"/>
        <v>51.279823029977464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14927000</v>
      </c>
      <c r="C27" s="43">
        <f t="shared" si="11"/>
        <v>0</v>
      </c>
      <c r="D27" s="43">
        <f t="shared" si="11"/>
        <v>0</v>
      </c>
      <c r="E27" s="43">
        <f t="shared" si="11"/>
        <v>14927000</v>
      </c>
      <c r="F27" s="44">
        <f t="shared" si="11"/>
        <v>14927000</v>
      </c>
      <c r="G27" s="45">
        <f t="shared" si="11"/>
        <v>14065000</v>
      </c>
      <c r="H27" s="44">
        <f t="shared" si="11"/>
        <v>6132000</v>
      </c>
      <c r="I27" s="45">
        <f t="shared" si="11"/>
        <v>477688</v>
      </c>
      <c r="J27" s="44">
        <f t="shared" si="11"/>
        <v>5558000</v>
      </c>
      <c r="K27" s="45">
        <f t="shared" si="11"/>
        <v>12321522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11690000</v>
      </c>
      <c r="Q27" s="45">
        <f t="shared" si="11"/>
        <v>12799210</v>
      </c>
      <c r="R27" s="20">
        <f t="shared" si="7"/>
        <v>-9.3607305936073057</v>
      </c>
      <c r="S27" s="21">
        <f t="shared" si="8"/>
        <v>2479.4078980422364</v>
      </c>
      <c r="T27" s="20">
        <f t="shared" si="9"/>
        <v>78.314463723454139</v>
      </c>
      <c r="U27" s="22">
        <f t="shared" si="10"/>
        <v>85.745360755677638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43000</v>
      </c>
      <c r="I30" s="48">
        <v>42304</v>
      </c>
      <c r="J30" s="47"/>
      <c r="K30" s="48"/>
      <c r="L30" s="47"/>
      <c r="M30" s="48"/>
      <c r="N30" s="47"/>
      <c r="O30" s="48"/>
      <c r="P30" s="47">
        <f t="shared" si="5"/>
        <v>43000</v>
      </c>
      <c r="Q30" s="48">
        <f t="shared" si="6"/>
        <v>42304</v>
      </c>
      <c r="R30" s="24">
        <f t="shared" si="7"/>
        <v>-100</v>
      </c>
      <c r="S30" s="25">
        <f t="shared" si="8"/>
        <v>-100</v>
      </c>
      <c r="T30" s="24">
        <f t="shared" si="9"/>
        <v>4.3</v>
      </c>
      <c r="U30" s="26">
        <f t="shared" si="10"/>
        <v>4.2304000000000004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2872000</v>
      </c>
      <c r="C32" s="46"/>
      <c r="D32" s="46"/>
      <c r="E32" s="46">
        <f t="shared" si="4"/>
        <v>2872000</v>
      </c>
      <c r="F32" s="47">
        <v>2872000</v>
      </c>
      <c r="G32" s="48">
        <v>2010000</v>
      </c>
      <c r="H32" s="47">
        <v>437000</v>
      </c>
      <c r="I32" s="48">
        <v>435384</v>
      </c>
      <c r="J32" s="47">
        <v>384000</v>
      </c>
      <c r="K32" s="48">
        <v>1390128</v>
      </c>
      <c r="L32" s="47"/>
      <c r="M32" s="48"/>
      <c r="N32" s="47"/>
      <c r="O32" s="48"/>
      <c r="P32" s="47">
        <f t="shared" si="5"/>
        <v>821000</v>
      </c>
      <c r="Q32" s="48">
        <f t="shared" si="6"/>
        <v>1825512</v>
      </c>
      <c r="R32" s="24">
        <f t="shared" si="7"/>
        <v>-12.128146453089245</v>
      </c>
      <c r="S32" s="25">
        <f t="shared" si="8"/>
        <v>219.28780111349982</v>
      </c>
      <c r="T32" s="24">
        <f t="shared" si="9"/>
        <v>28.586350974930362</v>
      </c>
      <c r="U32" s="26">
        <f t="shared" si="10"/>
        <v>63.562395543175484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11055000</v>
      </c>
      <c r="C36" s="46"/>
      <c r="D36" s="46"/>
      <c r="E36" s="46">
        <f t="shared" si="4"/>
        <v>11055000</v>
      </c>
      <c r="F36" s="47">
        <v>11055000</v>
      </c>
      <c r="G36" s="48">
        <v>11055000</v>
      </c>
      <c r="H36" s="47">
        <v>5652000</v>
      </c>
      <c r="I36" s="48"/>
      <c r="J36" s="47">
        <v>5174000</v>
      </c>
      <c r="K36" s="48">
        <v>10931394</v>
      </c>
      <c r="L36" s="47"/>
      <c r="M36" s="48"/>
      <c r="N36" s="47"/>
      <c r="O36" s="48"/>
      <c r="P36" s="47">
        <f t="shared" si="5"/>
        <v>10826000</v>
      </c>
      <c r="Q36" s="48">
        <f t="shared" si="6"/>
        <v>10931394</v>
      </c>
      <c r="R36" s="24">
        <f t="shared" si="7"/>
        <v>-8.4571832979476298</v>
      </c>
      <c r="S36" s="25">
        <f t="shared" si="8"/>
        <v>0</v>
      </c>
      <c r="T36" s="24">
        <f t="shared" si="9"/>
        <v>97.928539122568964</v>
      </c>
      <c r="U36" s="26">
        <f t="shared" si="10"/>
        <v>98.881899592944364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1060000</v>
      </c>
      <c r="C42" s="52">
        <f t="shared" si="13"/>
        <v>0</v>
      </c>
      <c r="D42" s="52">
        <f t="shared" si="13"/>
        <v>0</v>
      </c>
      <c r="E42" s="52">
        <f t="shared" si="13"/>
        <v>1060000</v>
      </c>
      <c r="F42" s="53">
        <f t="shared" si="13"/>
        <v>1060000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1060000</v>
      </c>
      <c r="C53" s="43">
        <f t="shared" si="24"/>
        <v>0</v>
      </c>
      <c r="D53" s="43">
        <f t="shared" si="24"/>
        <v>0</v>
      </c>
      <c r="E53" s="43">
        <f t="shared" si="24"/>
        <v>1060000</v>
      </c>
      <c r="F53" s="44">
        <f t="shared" si="24"/>
        <v>1060000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1060000</v>
      </c>
      <c r="C56" s="46"/>
      <c r="D56" s="46"/>
      <c r="E56" s="46">
        <f t="shared" si="21"/>
        <v>1060000</v>
      </c>
      <c r="F56" s="47">
        <v>1060000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635461000</v>
      </c>
      <c r="C58" s="43">
        <f t="shared" si="26"/>
        <v>0</v>
      </c>
      <c r="D58" s="43">
        <f t="shared" si="26"/>
        <v>0</v>
      </c>
      <c r="E58" s="43">
        <f t="shared" si="26"/>
        <v>635461000</v>
      </c>
      <c r="F58" s="44">
        <f t="shared" si="26"/>
        <v>635461000</v>
      </c>
      <c r="G58" s="45">
        <f t="shared" si="26"/>
        <v>447497000</v>
      </c>
      <c r="H58" s="44">
        <f t="shared" si="26"/>
        <v>183871000</v>
      </c>
      <c r="I58" s="45">
        <f t="shared" si="26"/>
        <v>176378328</v>
      </c>
      <c r="J58" s="44">
        <f t="shared" si="26"/>
        <v>231902000</v>
      </c>
      <c r="K58" s="45">
        <f t="shared" si="26"/>
        <v>249119602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415773000</v>
      </c>
      <c r="Q58" s="45">
        <f t="shared" si="26"/>
        <v>425497930</v>
      </c>
      <c r="R58" s="20">
        <f t="shared" si="14"/>
        <v>26.122118224189784</v>
      </c>
      <c r="S58" s="21">
        <f t="shared" si="15"/>
        <v>41.241616713817585</v>
      </c>
      <c r="T58" s="20">
        <f t="shared" si="16"/>
        <v>65.428562885841927</v>
      </c>
      <c r="U58" s="22">
        <f t="shared" si="17"/>
        <v>66.958936897779722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635461000</v>
      </c>
      <c r="C62" s="55">
        <f t="shared" si="30"/>
        <v>0</v>
      </c>
      <c r="D62" s="55">
        <f t="shared" si="30"/>
        <v>0</v>
      </c>
      <c r="E62" s="55">
        <f t="shared" si="30"/>
        <v>635461000</v>
      </c>
      <c r="F62" s="56">
        <f t="shared" si="30"/>
        <v>635461000</v>
      </c>
      <c r="G62" s="57">
        <f t="shared" si="30"/>
        <v>447497000</v>
      </c>
      <c r="H62" s="56">
        <f t="shared" si="30"/>
        <v>183871000</v>
      </c>
      <c r="I62" s="57">
        <f t="shared" si="30"/>
        <v>176378328</v>
      </c>
      <c r="J62" s="56">
        <f t="shared" si="30"/>
        <v>231902000</v>
      </c>
      <c r="K62" s="57">
        <f t="shared" si="30"/>
        <v>249119602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415773000</v>
      </c>
      <c r="Q62" s="57">
        <f t="shared" si="30"/>
        <v>425497930</v>
      </c>
      <c r="R62" s="38">
        <f t="shared" si="14"/>
        <v>26.122118224189784</v>
      </c>
      <c r="S62" s="39">
        <f t="shared" si="15"/>
        <v>41.241616713817585</v>
      </c>
      <c r="T62" s="38">
        <f t="shared" si="16"/>
        <v>65.428562885841927</v>
      </c>
      <c r="U62" s="39">
        <f t="shared" si="17"/>
        <v>66.958936897779722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74494000</v>
      </c>
      <c r="C8" s="40">
        <f t="shared" si="0"/>
        <v>0</v>
      </c>
      <c r="D8" s="40">
        <f t="shared" si="0"/>
        <v>0</v>
      </c>
      <c r="E8" s="40">
        <f t="shared" si="0"/>
        <v>74494000</v>
      </c>
      <c r="F8" s="41">
        <f t="shared" si="0"/>
        <v>74494000</v>
      </c>
      <c r="G8" s="42">
        <f t="shared" si="0"/>
        <v>58797000</v>
      </c>
      <c r="H8" s="41">
        <f t="shared" si="0"/>
        <v>15568000</v>
      </c>
      <c r="I8" s="42">
        <f t="shared" si="0"/>
        <v>0</v>
      </c>
      <c r="J8" s="41">
        <f t="shared" si="0"/>
        <v>27241000</v>
      </c>
      <c r="K8" s="42">
        <f t="shared" si="0"/>
        <v>39768949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42809000</v>
      </c>
      <c r="Q8" s="42">
        <f t="shared" si="0"/>
        <v>39768949</v>
      </c>
      <c r="R8" s="16">
        <f>IF(($H8       =0),0,((($J8       -$H8       )/$H8       )*100))</f>
        <v>74.980729701952725</v>
      </c>
      <c r="S8" s="17">
        <f>IF(($I8       =0),0,((($K8       -$I8       )/$I8       )*100))</f>
        <v>0</v>
      </c>
      <c r="T8" s="16">
        <f>IF(($E8       =0),0,(($P8       /$E8       )*100))</f>
        <v>57.466373130721934</v>
      </c>
      <c r="U8" s="18">
        <f>IF(($E8       =0),0,(($Q8       /$E8       )*100))</f>
        <v>53.38543909576611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67472000</v>
      </c>
      <c r="C9" s="43">
        <f t="shared" si="2"/>
        <v>0</v>
      </c>
      <c r="D9" s="43">
        <f t="shared" si="2"/>
        <v>0</v>
      </c>
      <c r="E9" s="43">
        <f t="shared" si="2"/>
        <v>67472000</v>
      </c>
      <c r="F9" s="44">
        <f t="shared" si="2"/>
        <v>67472000</v>
      </c>
      <c r="G9" s="45">
        <f t="shared" si="2"/>
        <v>52131000</v>
      </c>
      <c r="H9" s="44">
        <f t="shared" si="2"/>
        <v>15072000</v>
      </c>
      <c r="I9" s="45">
        <f t="shared" si="2"/>
        <v>0</v>
      </c>
      <c r="J9" s="44">
        <f t="shared" si="2"/>
        <v>23580000</v>
      </c>
      <c r="K9" s="45">
        <f t="shared" si="2"/>
        <v>37170701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38652000</v>
      </c>
      <c r="Q9" s="45">
        <f t="shared" si="2"/>
        <v>37170701</v>
      </c>
      <c r="R9" s="20">
        <f>IF(($H9       =0),0,((($J9       -$H9       )/$H9       )*100))</f>
        <v>56.449044585987259</v>
      </c>
      <c r="S9" s="21">
        <f>IF(($I9       =0),0,((($K9       -$I9       )/$I9       )*100))</f>
        <v>0</v>
      </c>
      <c r="T9" s="20">
        <f>IF(($E9       =0),0,(($P9       /$E9       )*100))</f>
        <v>57.285985297604938</v>
      </c>
      <c r="U9" s="22">
        <f>IF(($E9       =0),0,(($Q9       /$E9       )*100))</f>
        <v>55.090557564619402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64854000</v>
      </c>
      <c r="C10" s="46"/>
      <c r="D10" s="46"/>
      <c r="E10" s="46">
        <f t="shared" ref="E10:E41" si="4">$B10      +$C10      +$D10</f>
        <v>64854000</v>
      </c>
      <c r="F10" s="47">
        <v>64854000</v>
      </c>
      <c r="G10" s="48">
        <v>50731000</v>
      </c>
      <c r="H10" s="47">
        <v>14845000</v>
      </c>
      <c r="I10" s="48"/>
      <c r="J10" s="47">
        <v>21913000</v>
      </c>
      <c r="K10" s="48">
        <v>35276892</v>
      </c>
      <c r="L10" s="47"/>
      <c r="M10" s="48"/>
      <c r="N10" s="47"/>
      <c r="O10" s="48"/>
      <c r="P10" s="47">
        <f t="shared" ref="P10:P41" si="5">$H10      +$J10      +$L10      +$N10</f>
        <v>36758000</v>
      </c>
      <c r="Q10" s="48">
        <f t="shared" ref="Q10:Q41" si="6">$I10      +$K10      +$M10      +$O10</f>
        <v>35276892</v>
      </c>
      <c r="R10" s="24">
        <f t="shared" ref="R10:R41" si="7">IF(($H10      =0),0,((($J10      -$H10      )/$H10      )*100))</f>
        <v>47.611990569215223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56.67807691121596</v>
      </c>
      <c r="U10" s="26">
        <f t="shared" ref="U10:U41" si="10">IF(($E10      =0),0,(($Q10      /$E10      )*100))</f>
        <v>54.394319548524372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2618000</v>
      </c>
      <c r="C13" s="46"/>
      <c r="D13" s="46"/>
      <c r="E13" s="46">
        <f t="shared" si="4"/>
        <v>2618000</v>
      </c>
      <c r="F13" s="47">
        <v>2618000</v>
      </c>
      <c r="G13" s="48">
        <v>1400000</v>
      </c>
      <c r="H13" s="47">
        <v>227000</v>
      </c>
      <c r="I13" s="48"/>
      <c r="J13" s="47">
        <v>1667000</v>
      </c>
      <c r="K13" s="48">
        <v>1893809</v>
      </c>
      <c r="L13" s="47"/>
      <c r="M13" s="48"/>
      <c r="N13" s="47"/>
      <c r="O13" s="48"/>
      <c r="P13" s="47">
        <f t="shared" si="5"/>
        <v>1894000</v>
      </c>
      <c r="Q13" s="48">
        <f t="shared" si="6"/>
        <v>1893809</v>
      </c>
      <c r="R13" s="24">
        <f t="shared" si="7"/>
        <v>634.36123348017622</v>
      </c>
      <c r="S13" s="25">
        <f t="shared" si="8"/>
        <v>0</v>
      </c>
      <c r="T13" s="24">
        <f t="shared" si="9"/>
        <v>72.345301757066466</v>
      </c>
      <c r="U13" s="26">
        <f t="shared" si="10"/>
        <v>72.33800611153552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7022000</v>
      </c>
      <c r="C27" s="43">
        <f t="shared" si="11"/>
        <v>0</v>
      </c>
      <c r="D27" s="43">
        <f t="shared" si="11"/>
        <v>0</v>
      </c>
      <c r="E27" s="43">
        <f t="shared" si="11"/>
        <v>7022000</v>
      </c>
      <c r="F27" s="44">
        <f t="shared" si="11"/>
        <v>7022000</v>
      </c>
      <c r="G27" s="45">
        <f t="shared" si="11"/>
        <v>6666000</v>
      </c>
      <c r="H27" s="44">
        <f t="shared" si="11"/>
        <v>496000</v>
      </c>
      <c r="I27" s="45">
        <f t="shared" si="11"/>
        <v>0</v>
      </c>
      <c r="J27" s="44">
        <f t="shared" si="11"/>
        <v>3661000</v>
      </c>
      <c r="K27" s="45">
        <f t="shared" si="11"/>
        <v>2598248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4157000</v>
      </c>
      <c r="Q27" s="45">
        <f t="shared" si="11"/>
        <v>2598248</v>
      </c>
      <c r="R27" s="20">
        <f t="shared" si="7"/>
        <v>638.10483870967744</v>
      </c>
      <c r="S27" s="21">
        <f t="shared" si="8"/>
        <v>0</v>
      </c>
      <c r="T27" s="20">
        <f t="shared" si="9"/>
        <v>59.19965821703218</v>
      </c>
      <c r="U27" s="22">
        <f t="shared" si="10"/>
        <v>37.001538023355167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200000</v>
      </c>
      <c r="I30" s="48"/>
      <c r="J30" s="47">
        <v>198000</v>
      </c>
      <c r="K30" s="48">
        <v>399148</v>
      </c>
      <c r="L30" s="47"/>
      <c r="M30" s="48"/>
      <c r="N30" s="47"/>
      <c r="O30" s="48"/>
      <c r="P30" s="47">
        <f t="shared" si="5"/>
        <v>398000</v>
      </c>
      <c r="Q30" s="48">
        <f t="shared" si="6"/>
        <v>399148</v>
      </c>
      <c r="R30" s="24">
        <f t="shared" si="7"/>
        <v>-1</v>
      </c>
      <c r="S30" s="25">
        <f t="shared" si="8"/>
        <v>0</v>
      </c>
      <c r="T30" s="24">
        <f t="shared" si="9"/>
        <v>23.411764705882355</v>
      </c>
      <c r="U30" s="26">
        <f t="shared" si="10"/>
        <v>23.479294117647058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1184000</v>
      </c>
      <c r="C32" s="46"/>
      <c r="D32" s="46"/>
      <c r="E32" s="46">
        <f t="shared" si="4"/>
        <v>1184000</v>
      </c>
      <c r="F32" s="47">
        <v>1184000</v>
      </c>
      <c r="G32" s="48">
        <v>828000</v>
      </c>
      <c r="H32" s="47">
        <v>296000</v>
      </c>
      <c r="I32" s="48"/>
      <c r="J32" s="47">
        <v>532000</v>
      </c>
      <c r="K32" s="48"/>
      <c r="L32" s="47"/>
      <c r="M32" s="48"/>
      <c r="N32" s="47"/>
      <c r="O32" s="48"/>
      <c r="P32" s="47">
        <f t="shared" si="5"/>
        <v>828000</v>
      </c>
      <c r="Q32" s="48">
        <f t="shared" si="6"/>
        <v>0</v>
      </c>
      <c r="R32" s="24">
        <f t="shared" si="7"/>
        <v>79.729729729729726</v>
      </c>
      <c r="S32" s="25">
        <f t="shared" si="8"/>
        <v>0</v>
      </c>
      <c r="T32" s="24">
        <f t="shared" si="9"/>
        <v>69.932432432432435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4138000</v>
      </c>
      <c r="C36" s="46"/>
      <c r="D36" s="46"/>
      <c r="E36" s="46">
        <f t="shared" si="4"/>
        <v>4138000</v>
      </c>
      <c r="F36" s="47">
        <v>4138000</v>
      </c>
      <c r="G36" s="48">
        <v>4138000</v>
      </c>
      <c r="H36" s="47"/>
      <c r="I36" s="48"/>
      <c r="J36" s="47">
        <v>2931000</v>
      </c>
      <c r="K36" s="48">
        <v>2199100</v>
      </c>
      <c r="L36" s="47"/>
      <c r="M36" s="48"/>
      <c r="N36" s="47"/>
      <c r="O36" s="48"/>
      <c r="P36" s="47">
        <f t="shared" si="5"/>
        <v>2931000</v>
      </c>
      <c r="Q36" s="48">
        <f t="shared" si="6"/>
        <v>2199100</v>
      </c>
      <c r="R36" s="24">
        <f t="shared" si="7"/>
        <v>0</v>
      </c>
      <c r="S36" s="25">
        <f t="shared" si="8"/>
        <v>0</v>
      </c>
      <c r="T36" s="24">
        <f t="shared" si="9"/>
        <v>70.831319478008709</v>
      </c>
      <c r="U36" s="26">
        <f t="shared" si="10"/>
        <v>53.144030932817785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31598000</v>
      </c>
      <c r="C42" s="52">
        <f t="shared" si="13"/>
        <v>0</v>
      </c>
      <c r="D42" s="52">
        <f t="shared" si="13"/>
        <v>0</v>
      </c>
      <c r="E42" s="52">
        <f t="shared" si="13"/>
        <v>31598000</v>
      </c>
      <c r="F42" s="53">
        <f t="shared" si="13"/>
        <v>31598000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31598000</v>
      </c>
      <c r="C43" s="43">
        <f t="shared" si="19"/>
        <v>0</v>
      </c>
      <c r="D43" s="43">
        <f t="shared" si="19"/>
        <v>0</v>
      </c>
      <c r="E43" s="43">
        <f t="shared" si="19"/>
        <v>31598000</v>
      </c>
      <c r="F43" s="44">
        <f t="shared" si="19"/>
        <v>31598000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31598000</v>
      </c>
      <c r="C45" s="46"/>
      <c r="D45" s="46"/>
      <c r="E45" s="46">
        <f t="shared" si="21"/>
        <v>31598000</v>
      </c>
      <c r="F45" s="47">
        <v>31598000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106092000</v>
      </c>
      <c r="C58" s="43">
        <f t="shared" si="26"/>
        <v>0</v>
      </c>
      <c r="D58" s="43">
        <f t="shared" si="26"/>
        <v>0</v>
      </c>
      <c r="E58" s="43">
        <f t="shared" si="26"/>
        <v>106092000</v>
      </c>
      <c r="F58" s="44">
        <f t="shared" si="26"/>
        <v>106092000</v>
      </c>
      <c r="G58" s="45">
        <f t="shared" si="26"/>
        <v>58797000</v>
      </c>
      <c r="H58" s="44">
        <f t="shared" si="26"/>
        <v>15568000</v>
      </c>
      <c r="I58" s="45">
        <f t="shared" si="26"/>
        <v>0</v>
      </c>
      <c r="J58" s="44">
        <f t="shared" si="26"/>
        <v>27241000</v>
      </c>
      <c r="K58" s="45">
        <f t="shared" si="26"/>
        <v>39768949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42809000</v>
      </c>
      <c r="Q58" s="45">
        <f t="shared" si="26"/>
        <v>39768949</v>
      </c>
      <c r="R58" s="20">
        <f t="shared" si="14"/>
        <v>74.980729701952725</v>
      </c>
      <c r="S58" s="21">
        <f t="shared" si="15"/>
        <v>0</v>
      </c>
      <c r="T58" s="20">
        <f t="shared" si="16"/>
        <v>40.35082758360668</v>
      </c>
      <c r="U58" s="22">
        <f t="shared" si="17"/>
        <v>37.485341967349093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106092000</v>
      </c>
      <c r="C62" s="55">
        <f t="shared" si="30"/>
        <v>0</v>
      </c>
      <c r="D62" s="55">
        <f t="shared" si="30"/>
        <v>0</v>
      </c>
      <c r="E62" s="55">
        <f t="shared" si="30"/>
        <v>106092000</v>
      </c>
      <c r="F62" s="56">
        <f t="shared" si="30"/>
        <v>106092000</v>
      </c>
      <c r="G62" s="57">
        <f t="shared" si="30"/>
        <v>58797000</v>
      </c>
      <c r="H62" s="56">
        <f t="shared" si="30"/>
        <v>15568000</v>
      </c>
      <c r="I62" s="57">
        <f t="shared" si="30"/>
        <v>0</v>
      </c>
      <c r="J62" s="56">
        <f t="shared" si="30"/>
        <v>27241000</v>
      </c>
      <c r="K62" s="57">
        <f t="shared" si="30"/>
        <v>39768949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42809000</v>
      </c>
      <c r="Q62" s="57">
        <f t="shared" si="30"/>
        <v>39768949</v>
      </c>
      <c r="R62" s="38">
        <f t="shared" si="14"/>
        <v>74.980729701952725</v>
      </c>
      <c r="S62" s="39">
        <f t="shared" si="15"/>
        <v>0</v>
      </c>
      <c r="T62" s="38">
        <f t="shared" si="16"/>
        <v>40.35082758360668</v>
      </c>
      <c r="U62" s="39">
        <f t="shared" si="17"/>
        <v>37.485341967349093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100482000</v>
      </c>
      <c r="C8" s="40">
        <f t="shared" si="0"/>
        <v>0</v>
      </c>
      <c r="D8" s="40">
        <f t="shared" si="0"/>
        <v>0</v>
      </c>
      <c r="E8" s="40">
        <f t="shared" si="0"/>
        <v>100482000</v>
      </c>
      <c r="F8" s="41">
        <f t="shared" si="0"/>
        <v>100482000</v>
      </c>
      <c r="G8" s="42">
        <f t="shared" si="0"/>
        <v>73594000</v>
      </c>
      <c r="H8" s="41">
        <f t="shared" si="0"/>
        <v>5879000</v>
      </c>
      <c r="I8" s="42">
        <f t="shared" si="0"/>
        <v>6939656</v>
      </c>
      <c r="J8" s="41">
        <f t="shared" si="0"/>
        <v>37593000</v>
      </c>
      <c r="K8" s="42">
        <f t="shared" si="0"/>
        <v>21448093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43472000</v>
      </c>
      <c r="Q8" s="42">
        <f t="shared" si="0"/>
        <v>28387749</v>
      </c>
      <c r="R8" s="16">
        <f>IF(($H8       =0),0,((($J8       -$H8       )/$H8       )*100))</f>
        <v>539.44548392583772</v>
      </c>
      <c r="S8" s="17">
        <f>IF(($I8       =0),0,((($K8       -$I8       )/$I8       )*100))</f>
        <v>209.06565109279191</v>
      </c>
      <c r="T8" s="16">
        <f>IF(($E8       =0),0,(($P8       /$E8       )*100))</f>
        <v>43.263470074242157</v>
      </c>
      <c r="U8" s="18">
        <f>IF(($E8       =0),0,(($Q8       /$E8       )*100))</f>
        <v>28.251576401743595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75747000</v>
      </c>
      <c r="C9" s="43">
        <f t="shared" si="2"/>
        <v>0</v>
      </c>
      <c r="D9" s="43">
        <f t="shared" si="2"/>
        <v>0</v>
      </c>
      <c r="E9" s="43">
        <f t="shared" si="2"/>
        <v>75747000</v>
      </c>
      <c r="F9" s="44">
        <f t="shared" si="2"/>
        <v>75747000</v>
      </c>
      <c r="G9" s="45">
        <f t="shared" si="2"/>
        <v>49326000</v>
      </c>
      <c r="H9" s="44">
        <f t="shared" si="2"/>
        <v>4848000</v>
      </c>
      <c r="I9" s="45">
        <f t="shared" si="2"/>
        <v>6188817</v>
      </c>
      <c r="J9" s="44">
        <f t="shared" si="2"/>
        <v>32458000</v>
      </c>
      <c r="K9" s="45">
        <f t="shared" si="2"/>
        <v>20712102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37306000</v>
      </c>
      <c r="Q9" s="45">
        <f t="shared" si="2"/>
        <v>26900919</v>
      </c>
      <c r="R9" s="20">
        <f>IF(($H9       =0),0,((($J9       -$H9       )/$H9       )*100))</f>
        <v>569.513201320132</v>
      </c>
      <c r="S9" s="21">
        <f>IF(($I9       =0),0,((($K9       -$I9       )/$I9       )*100))</f>
        <v>234.66980846258662</v>
      </c>
      <c r="T9" s="20">
        <f>IF(($E9       =0),0,(($P9       /$E9       )*100))</f>
        <v>49.250795411039384</v>
      </c>
      <c r="U9" s="22">
        <f>IF(($E9       =0),0,(($Q9       /$E9       )*100))</f>
        <v>35.514170858251816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48979000</v>
      </c>
      <c r="C10" s="46"/>
      <c r="D10" s="46"/>
      <c r="E10" s="46">
        <f t="shared" ref="E10:E41" si="4">$B10      +$C10      +$D10</f>
        <v>48979000</v>
      </c>
      <c r="F10" s="47">
        <v>48979000</v>
      </c>
      <c r="G10" s="48">
        <v>33326000</v>
      </c>
      <c r="H10" s="47">
        <v>2228000</v>
      </c>
      <c r="I10" s="48">
        <v>1414638</v>
      </c>
      <c r="J10" s="47">
        <v>19359000</v>
      </c>
      <c r="K10" s="48">
        <v>11756446</v>
      </c>
      <c r="L10" s="47"/>
      <c r="M10" s="48"/>
      <c r="N10" s="47"/>
      <c r="O10" s="48"/>
      <c r="P10" s="47">
        <f t="shared" ref="P10:P41" si="5">$H10      +$J10      +$L10      +$N10</f>
        <v>21587000</v>
      </c>
      <c r="Q10" s="48">
        <f t="shared" ref="Q10:Q41" si="6">$I10      +$K10      +$M10      +$O10</f>
        <v>13171084</v>
      </c>
      <c r="R10" s="24">
        <f t="shared" ref="R10:R41" si="7">IF(($H10      =0),0,((($J10      -$H10      )/$H10      )*100))</f>
        <v>768.89587073608618</v>
      </c>
      <c r="S10" s="25">
        <f t="shared" ref="S10:S41" si="8">IF(($I10      =0),0,((($K10      -$I10      )/$I10      )*100))</f>
        <v>731.05684987961581</v>
      </c>
      <c r="T10" s="24">
        <f t="shared" ref="T10:T41" si="9">IF(($E10      =0),0,(($P10      /$E10      )*100))</f>
        <v>44.073990894056635</v>
      </c>
      <c r="U10" s="26">
        <f t="shared" ref="U10:U41" si="10">IF(($E10      =0),0,(($Q10      /$E10      )*100))</f>
        <v>26.891288103064582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26768000</v>
      </c>
      <c r="C13" s="46"/>
      <c r="D13" s="46"/>
      <c r="E13" s="46">
        <f t="shared" si="4"/>
        <v>26768000</v>
      </c>
      <c r="F13" s="47">
        <v>26768000</v>
      </c>
      <c r="G13" s="48">
        <v>16000000</v>
      </c>
      <c r="H13" s="47">
        <v>2620000</v>
      </c>
      <c r="I13" s="48">
        <v>4774179</v>
      </c>
      <c r="J13" s="47">
        <v>13099000</v>
      </c>
      <c r="K13" s="48">
        <v>8955656</v>
      </c>
      <c r="L13" s="47"/>
      <c r="M13" s="48"/>
      <c r="N13" s="47"/>
      <c r="O13" s="48"/>
      <c r="P13" s="47">
        <f t="shared" si="5"/>
        <v>15719000</v>
      </c>
      <c r="Q13" s="48">
        <f t="shared" si="6"/>
        <v>13729835</v>
      </c>
      <c r="R13" s="24">
        <f t="shared" si="7"/>
        <v>399.96183206106872</v>
      </c>
      <c r="S13" s="25">
        <f t="shared" si="8"/>
        <v>87.585258114536558</v>
      </c>
      <c r="T13" s="24">
        <f t="shared" si="9"/>
        <v>58.723102211595936</v>
      </c>
      <c r="U13" s="26">
        <f t="shared" si="10"/>
        <v>51.291971757322173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24735000</v>
      </c>
      <c r="C27" s="43">
        <f t="shared" si="11"/>
        <v>0</v>
      </c>
      <c r="D27" s="43">
        <f t="shared" si="11"/>
        <v>0</v>
      </c>
      <c r="E27" s="43">
        <f t="shared" si="11"/>
        <v>24735000</v>
      </c>
      <c r="F27" s="44">
        <f t="shared" si="11"/>
        <v>24735000</v>
      </c>
      <c r="G27" s="45">
        <f t="shared" si="11"/>
        <v>24268000</v>
      </c>
      <c r="H27" s="44">
        <f t="shared" si="11"/>
        <v>1031000</v>
      </c>
      <c r="I27" s="45">
        <f t="shared" si="11"/>
        <v>750839</v>
      </c>
      <c r="J27" s="44">
        <f t="shared" si="11"/>
        <v>5135000</v>
      </c>
      <c r="K27" s="45">
        <f t="shared" si="11"/>
        <v>735991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6166000</v>
      </c>
      <c r="Q27" s="45">
        <f t="shared" si="11"/>
        <v>1486830</v>
      </c>
      <c r="R27" s="20">
        <f t="shared" si="7"/>
        <v>398.06013579049466</v>
      </c>
      <c r="S27" s="21">
        <f t="shared" si="8"/>
        <v>-1.9775211463442897</v>
      </c>
      <c r="T27" s="20">
        <f t="shared" si="9"/>
        <v>24.928239336971902</v>
      </c>
      <c r="U27" s="22">
        <f t="shared" si="10"/>
        <v>6.0110369921164342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392000</v>
      </c>
      <c r="I30" s="48">
        <v>125001</v>
      </c>
      <c r="J30" s="47">
        <v>436000</v>
      </c>
      <c r="K30" s="48">
        <v>479022</v>
      </c>
      <c r="L30" s="47"/>
      <c r="M30" s="48"/>
      <c r="N30" s="47"/>
      <c r="O30" s="48"/>
      <c r="P30" s="47">
        <f t="shared" si="5"/>
        <v>828000</v>
      </c>
      <c r="Q30" s="48">
        <f t="shared" si="6"/>
        <v>604023</v>
      </c>
      <c r="R30" s="24">
        <f t="shared" si="7"/>
        <v>11.224489795918368</v>
      </c>
      <c r="S30" s="25">
        <f t="shared" si="8"/>
        <v>283.21453428372575</v>
      </c>
      <c r="T30" s="24">
        <f t="shared" si="9"/>
        <v>31.245283018867926</v>
      </c>
      <c r="U30" s="26">
        <f t="shared" si="10"/>
        <v>22.79332075471698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1555000</v>
      </c>
      <c r="C32" s="46"/>
      <c r="D32" s="46"/>
      <c r="E32" s="46">
        <f t="shared" si="4"/>
        <v>1555000</v>
      </c>
      <c r="F32" s="47">
        <v>1555000</v>
      </c>
      <c r="G32" s="48">
        <v>1088000</v>
      </c>
      <c r="H32" s="47">
        <v>639000</v>
      </c>
      <c r="I32" s="48">
        <v>625838</v>
      </c>
      <c r="J32" s="47">
        <v>449000</v>
      </c>
      <c r="K32" s="48">
        <v>256969</v>
      </c>
      <c r="L32" s="47"/>
      <c r="M32" s="48"/>
      <c r="N32" s="47"/>
      <c r="O32" s="48"/>
      <c r="P32" s="47">
        <f t="shared" si="5"/>
        <v>1088000</v>
      </c>
      <c r="Q32" s="48">
        <f t="shared" si="6"/>
        <v>882807</v>
      </c>
      <c r="R32" s="24">
        <f t="shared" si="7"/>
        <v>-29.733959311424101</v>
      </c>
      <c r="S32" s="25">
        <f t="shared" si="8"/>
        <v>-58.940013230260867</v>
      </c>
      <c r="T32" s="24">
        <f t="shared" si="9"/>
        <v>69.967845659163984</v>
      </c>
      <c r="U32" s="26">
        <f t="shared" si="10"/>
        <v>56.772154340836011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20530000</v>
      </c>
      <c r="C36" s="46"/>
      <c r="D36" s="46"/>
      <c r="E36" s="46">
        <f t="shared" si="4"/>
        <v>20530000</v>
      </c>
      <c r="F36" s="47">
        <v>20530000</v>
      </c>
      <c r="G36" s="48">
        <v>20530000</v>
      </c>
      <c r="H36" s="47"/>
      <c r="I36" s="48"/>
      <c r="J36" s="47">
        <v>4250000</v>
      </c>
      <c r="K36" s="48"/>
      <c r="L36" s="47"/>
      <c r="M36" s="48"/>
      <c r="N36" s="47"/>
      <c r="O36" s="48"/>
      <c r="P36" s="47">
        <f t="shared" si="5"/>
        <v>4250000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20.701412566975158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21329000</v>
      </c>
      <c r="C42" s="52">
        <f t="shared" si="13"/>
        <v>0</v>
      </c>
      <c r="D42" s="52">
        <f t="shared" si="13"/>
        <v>0</v>
      </c>
      <c r="E42" s="52">
        <f t="shared" si="13"/>
        <v>21329000</v>
      </c>
      <c r="F42" s="53">
        <f t="shared" si="13"/>
        <v>21329000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21329000</v>
      </c>
      <c r="C43" s="43">
        <f t="shared" si="19"/>
        <v>0</v>
      </c>
      <c r="D43" s="43">
        <f t="shared" si="19"/>
        <v>0</v>
      </c>
      <c r="E43" s="43">
        <f t="shared" si="19"/>
        <v>21329000</v>
      </c>
      <c r="F43" s="44">
        <f t="shared" si="19"/>
        <v>21329000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21329000</v>
      </c>
      <c r="C45" s="46"/>
      <c r="D45" s="46"/>
      <c r="E45" s="46">
        <f t="shared" si="21"/>
        <v>21329000</v>
      </c>
      <c r="F45" s="47">
        <v>21329000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121811000</v>
      </c>
      <c r="C58" s="43">
        <f t="shared" si="26"/>
        <v>0</v>
      </c>
      <c r="D58" s="43">
        <f t="shared" si="26"/>
        <v>0</v>
      </c>
      <c r="E58" s="43">
        <f t="shared" si="26"/>
        <v>121811000</v>
      </c>
      <c r="F58" s="44">
        <f t="shared" si="26"/>
        <v>121811000</v>
      </c>
      <c r="G58" s="45">
        <f t="shared" si="26"/>
        <v>73594000</v>
      </c>
      <c r="H58" s="44">
        <f t="shared" si="26"/>
        <v>5879000</v>
      </c>
      <c r="I58" s="45">
        <f t="shared" si="26"/>
        <v>6939656</v>
      </c>
      <c r="J58" s="44">
        <f t="shared" si="26"/>
        <v>37593000</v>
      </c>
      <c r="K58" s="45">
        <f t="shared" si="26"/>
        <v>21448093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43472000</v>
      </c>
      <c r="Q58" s="45">
        <f t="shared" si="26"/>
        <v>28387749</v>
      </c>
      <c r="R58" s="20">
        <f t="shared" si="14"/>
        <v>539.44548392583772</v>
      </c>
      <c r="S58" s="21">
        <f t="shared" si="15"/>
        <v>209.06565109279191</v>
      </c>
      <c r="T58" s="20">
        <f t="shared" si="16"/>
        <v>35.688074147654973</v>
      </c>
      <c r="U58" s="22">
        <f t="shared" si="17"/>
        <v>23.304749981528762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121811000</v>
      </c>
      <c r="C62" s="55">
        <f t="shared" si="30"/>
        <v>0</v>
      </c>
      <c r="D62" s="55">
        <f t="shared" si="30"/>
        <v>0</v>
      </c>
      <c r="E62" s="55">
        <f t="shared" si="30"/>
        <v>121811000</v>
      </c>
      <c r="F62" s="56">
        <f t="shared" si="30"/>
        <v>121811000</v>
      </c>
      <c r="G62" s="57">
        <f t="shared" si="30"/>
        <v>73594000</v>
      </c>
      <c r="H62" s="56">
        <f t="shared" si="30"/>
        <v>5879000</v>
      </c>
      <c r="I62" s="57">
        <f t="shared" si="30"/>
        <v>6939656</v>
      </c>
      <c r="J62" s="56">
        <f t="shared" si="30"/>
        <v>37593000</v>
      </c>
      <c r="K62" s="57">
        <f t="shared" si="30"/>
        <v>21448093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43472000</v>
      </c>
      <c r="Q62" s="57">
        <f t="shared" si="30"/>
        <v>28387749</v>
      </c>
      <c r="R62" s="38">
        <f t="shared" si="14"/>
        <v>539.44548392583772</v>
      </c>
      <c r="S62" s="39">
        <f t="shared" si="15"/>
        <v>209.06565109279191</v>
      </c>
      <c r="T62" s="38">
        <f t="shared" si="16"/>
        <v>35.688074147654973</v>
      </c>
      <c r="U62" s="39">
        <f t="shared" si="17"/>
        <v>23.304749981528762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105787000</v>
      </c>
      <c r="C8" s="40">
        <f t="shared" si="0"/>
        <v>0</v>
      </c>
      <c r="D8" s="40">
        <f t="shared" si="0"/>
        <v>0</v>
      </c>
      <c r="E8" s="40">
        <f t="shared" si="0"/>
        <v>105787000</v>
      </c>
      <c r="F8" s="41">
        <f t="shared" si="0"/>
        <v>105787000</v>
      </c>
      <c r="G8" s="42">
        <f t="shared" si="0"/>
        <v>73264000</v>
      </c>
      <c r="H8" s="41">
        <f t="shared" si="0"/>
        <v>15907000</v>
      </c>
      <c r="I8" s="42">
        <f t="shared" si="0"/>
        <v>12598732</v>
      </c>
      <c r="J8" s="41">
        <f t="shared" si="0"/>
        <v>48722000</v>
      </c>
      <c r="K8" s="42">
        <f t="shared" si="0"/>
        <v>34232908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64629000</v>
      </c>
      <c r="Q8" s="42">
        <f t="shared" si="0"/>
        <v>46831640</v>
      </c>
      <c r="R8" s="16">
        <f>IF(($H8       =0),0,((($J8       -$H8       )/$H8       )*100))</f>
        <v>206.29282705727036</v>
      </c>
      <c r="S8" s="17">
        <f>IF(($I8       =0),0,((($K8       -$I8       )/$I8       )*100))</f>
        <v>171.71709025955946</v>
      </c>
      <c r="T8" s="16">
        <f>IF(($E8       =0),0,(($P8       /$E8       )*100))</f>
        <v>61.093518107139822</v>
      </c>
      <c r="U8" s="18">
        <f>IF(($E8       =0),0,(($Q8       /$E8       )*100))</f>
        <v>44.269749591159595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97830000</v>
      </c>
      <c r="C9" s="43">
        <f t="shared" si="2"/>
        <v>0</v>
      </c>
      <c r="D9" s="43">
        <f t="shared" si="2"/>
        <v>0</v>
      </c>
      <c r="E9" s="43">
        <f t="shared" si="2"/>
        <v>97830000</v>
      </c>
      <c r="F9" s="44">
        <f t="shared" si="2"/>
        <v>97830000</v>
      </c>
      <c r="G9" s="45">
        <f t="shared" si="2"/>
        <v>65819000</v>
      </c>
      <c r="H9" s="44">
        <f t="shared" si="2"/>
        <v>12896000</v>
      </c>
      <c r="I9" s="45">
        <f t="shared" si="2"/>
        <v>12004884</v>
      </c>
      <c r="J9" s="44">
        <f t="shared" si="2"/>
        <v>45336000</v>
      </c>
      <c r="K9" s="45">
        <f t="shared" si="2"/>
        <v>32940405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58232000</v>
      </c>
      <c r="Q9" s="45">
        <f t="shared" si="2"/>
        <v>44945289</v>
      </c>
      <c r="R9" s="20">
        <f>IF(($H9       =0),0,((($J9       -$H9       )/$H9       )*100))</f>
        <v>251.55086848635239</v>
      </c>
      <c r="S9" s="21">
        <f>IF(($I9       =0),0,((($K9       -$I9       )/$I9       )*100))</f>
        <v>174.3916975790853</v>
      </c>
      <c r="T9" s="20">
        <f>IF(($E9       =0),0,(($P9       /$E9       )*100))</f>
        <v>59.523663497904536</v>
      </c>
      <c r="U9" s="22">
        <f>IF(($E9       =0),0,(($Q9       /$E9       )*100))</f>
        <v>45.942235510579579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72517000</v>
      </c>
      <c r="C10" s="46"/>
      <c r="D10" s="46"/>
      <c r="E10" s="46">
        <f t="shared" ref="E10:E41" si="4">$B10      +$C10      +$D10</f>
        <v>72517000</v>
      </c>
      <c r="F10" s="47">
        <v>72517000</v>
      </c>
      <c r="G10" s="48">
        <v>53006000</v>
      </c>
      <c r="H10" s="47">
        <v>12896000</v>
      </c>
      <c r="I10" s="48">
        <v>12004884</v>
      </c>
      <c r="J10" s="47">
        <v>33283000</v>
      </c>
      <c r="K10" s="48">
        <v>32940405</v>
      </c>
      <c r="L10" s="47"/>
      <c r="M10" s="48"/>
      <c r="N10" s="47"/>
      <c r="O10" s="48"/>
      <c r="P10" s="47">
        <f t="shared" ref="P10:P41" si="5">$H10      +$J10      +$L10      +$N10</f>
        <v>46179000</v>
      </c>
      <c r="Q10" s="48">
        <f t="shared" ref="Q10:Q41" si="6">$I10      +$K10      +$M10      +$O10</f>
        <v>44945289</v>
      </c>
      <c r="R10" s="24">
        <f t="shared" ref="R10:R41" si="7">IF(($H10      =0),0,((($J10      -$H10      )/$H10      )*100))</f>
        <v>158.08777915632754</v>
      </c>
      <c r="S10" s="25">
        <f t="shared" ref="S10:S41" si="8">IF(($I10      =0),0,((($K10      -$I10      )/$I10      )*100))</f>
        <v>174.3916975790853</v>
      </c>
      <c r="T10" s="24">
        <f t="shared" ref="T10:T41" si="9">IF(($E10      =0),0,(($P10      /$E10      )*100))</f>
        <v>63.680240495332129</v>
      </c>
      <c r="U10" s="26">
        <f t="shared" ref="U10:U41" si="10">IF(($E10      =0),0,(($Q10      /$E10      )*100))</f>
        <v>61.978969069321678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23313000</v>
      </c>
      <c r="C13" s="46"/>
      <c r="D13" s="46"/>
      <c r="E13" s="46">
        <f t="shared" si="4"/>
        <v>23313000</v>
      </c>
      <c r="F13" s="47">
        <v>23313000</v>
      </c>
      <c r="G13" s="48">
        <v>12813000</v>
      </c>
      <c r="H13" s="47"/>
      <c r="I13" s="48"/>
      <c r="J13" s="47">
        <v>12053000</v>
      </c>
      <c r="K13" s="48"/>
      <c r="L13" s="47"/>
      <c r="M13" s="48"/>
      <c r="N13" s="47"/>
      <c r="O13" s="48"/>
      <c r="P13" s="47">
        <f t="shared" si="5"/>
        <v>12053000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51.700767811950413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2000000</v>
      </c>
      <c r="C14" s="46"/>
      <c r="D14" s="46"/>
      <c r="E14" s="46">
        <f t="shared" si="4"/>
        <v>2000000</v>
      </c>
      <c r="F14" s="47">
        <v>2000000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7957000</v>
      </c>
      <c r="C27" s="43">
        <f t="shared" si="11"/>
        <v>0</v>
      </c>
      <c r="D27" s="43">
        <f t="shared" si="11"/>
        <v>0</v>
      </c>
      <c r="E27" s="43">
        <f t="shared" si="11"/>
        <v>7957000</v>
      </c>
      <c r="F27" s="44">
        <f t="shared" si="11"/>
        <v>7957000</v>
      </c>
      <c r="G27" s="45">
        <f t="shared" si="11"/>
        <v>7445000</v>
      </c>
      <c r="H27" s="44">
        <f t="shared" si="11"/>
        <v>3011000</v>
      </c>
      <c r="I27" s="45">
        <f t="shared" si="11"/>
        <v>593848</v>
      </c>
      <c r="J27" s="44">
        <f t="shared" si="11"/>
        <v>3386000</v>
      </c>
      <c r="K27" s="45">
        <f t="shared" si="11"/>
        <v>1292503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6397000</v>
      </c>
      <c r="Q27" s="45">
        <f t="shared" si="11"/>
        <v>1886351</v>
      </c>
      <c r="R27" s="20">
        <f t="shared" si="7"/>
        <v>12.454334108269679</v>
      </c>
      <c r="S27" s="21">
        <f t="shared" si="8"/>
        <v>117.64879228354729</v>
      </c>
      <c r="T27" s="20">
        <f t="shared" si="9"/>
        <v>80.394621088349879</v>
      </c>
      <c r="U27" s="22">
        <f t="shared" si="10"/>
        <v>23.70681161241674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1650000</v>
      </c>
      <c r="C30" s="46"/>
      <c r="D30" s="46"/>
      <c r="E30" s="46">
        <f t="shared" si="4"/>
        <v>1650000</v>
      </c>
      <c r="F30" s="47">
        <v>1650000</v>
      </c>
      <c r="G30" s="48">
        <v>1650000</v>
      </c>
      <c r="H30" s="47">
        <v>50000</v>
      </c>
      <c r="I30" s="48">
        <v>395111</v>
      </c>
      <c r="J30" s="47">
        <v>1089000</v>
      </c>
      <c r="K30" s="48">
        <v>542214</v>
      </c>
      <c r="L30" s="47"/>
      <c r="M30" s="48"/>
      <c r="N30" s="47"/>
      <c r="O30" s="48"/>
      <c r="P30" s="47">
        <f t="shared" si="5"/>
        <v>1139000</v>
      </c>
      <c r="Q30" s="48">
        <f t="shared" si="6"/>
        <v>937325</v>
      </c>
      <c r="R30" s="24">
        <f t="shared" si="7"/>
        <v>2078</v>
      </c>
      <c r="S30" s="25">
        <f t="shared" si="8"/>
        <v>37.230803495726519</v>
      </c>
      <c r="T30" s="24">
        <f t="shared" si="9"/>
        <v>69.030303030303031</v>
      </c>
      <c r="U30" s="26">
        <f t="shared" si="10"/>
        <v>56.807575757575755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1707000</v>
      </c>
      <c r="C32" s="46"/>
      <c r="D32" s="46"/>
      <c r="E32" s="46">
        <f t="shared" si="4"/>
        <v>1707000</v>
      </c>
      <c r="F32" s="47">
        <v>1707000</v>
      </c>
      <c r="G32" s="48">
        <v>1195000</v>
      </c>
      <c r="H32" s="47">
        <v>236000</v>
      </c>
      <c r="I32" s="48">
        <v>198737</v>
      </c>
      <c r="J32" s="47">
        <v>429000</v>
      </c>
      <c r="K32" s="48">
        <v>750289</v>
      </c>
      <c r="L32" s="47"/>
      <c r="M32" s="48"/>
      <c r="N32" s="47"/>
      <c r="O32" s="48"/>
      <c r="P32" s="47">
        <f t="shared" si="5"/>
        <v>665000</v>
      </c>
      <c r="Q32" s="48">
        <f t="shared" si="6"/>
        <v>949026</v>
      </c>
      <c r="R32" s="24">
        <f t="shared" si="7"/>
        <v>81.779661016949163</v>
      </c>
      <c r="S32" s="25">
        <f t="shared" si="8"/>
        <v>277.52859306520679</v>
      </c>
      <c r="T32" s="24">
        <f t="shared" si="9"/>
        <v>38.957234915055658</v>
      </c>
      <c r="U32" s="26">
        <f t="shared" si="10"/>
        <v>55.596133567662562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4600000</v>
      </c>
      <c r="C36" s="46"/>
      <c r="D36" s="46"/>
      <c r="E36" s="46">
        <f t="shared" si="4"/>
        <v>4600000</v>
      </c>
      <c r="F36" s="47">
        <v>4600000</v>
      </c>
      <c r="G36" s="48">
        <v>4600000</v>
      </c>
      <c r="H36" s="47">
        <v>2725000</v>
      </c>
      <c r="I36" s="48"/>
      <c r="J36" s="47">
        <v>1868000</v>
      </c>
      <c r="K36" s="48"/>
      <c r="L36" s="47"/>
      <c r="M36" s="48"/>
      <c r="N36" s="47"/>
      <c r="O36" s="48"/>
      <c r="P36" s="47">
        <f t="shared" si="5"/>
        <v>4593000</v>
      </c>
      <c r="Q36" s="48">
        <f t="shared" si="6"/>
        <v>0</v>
      </c>
      <c r="R36" s="24">
        <f t="shared" si="7"/>
        <v>-31.449541284403672</v>
      </c>
      <c r="S36" s="25">
        <f t="shared" si="8"/>
        <v>0</v>
      </c>
      <c r="T36" s="24">
        <f t="shared" si="9"/>
        <v>99.84782608695653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38998000</v>
      </c>
      <c r="C42" s="52">
        <f t="shared" si="13"/>
        <v>0</v>
      </c>
      <c r="D42" s="52">
        <f t="shared" si="13"/>
        <v>0</v>
      </c>
      <c r="E42" s="52">
        <f t="shared" si="13"/>
        <v>38998000</v>
      </c>
      <c r="F42" s="53">
        <f t="shared" si="13"/>
        <v>38998000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38998000</v>
      </c>
      <c r="C43" s="43">
        <f t="shared" si="19"/>
        <v>0</v>
      </c>
      <c r="D43" s="43">
        <f t="shared" si="19"/>
        <v>0</v>
      </c>
      <c r="E43" s="43">
        <f t="shared" si="19"/>
        <v>38998000</v>
      </c>
      <c r="F43" s="44">
        <f t="shared" si="19"/>
        <v>38998000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38898000</v>
      </c>
      <c r="C45" s="46"/>
      <c r="D45" s="46"/>
      <c r="E45" s="46">
        <f t="shared" si="21"/>
        <v>38898000</v>
      </c>
      <c r="F45" s="47">
        <v>38898000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144785000</v>
      </c>
      <c r="C58" s="43">
        <f t="shared" si="26"/>
        <v>0</v>
      </c>
      <c r="D58" s="43">
        <f t="shared" si="26"/>
        <v>0</v>
      </c>
      <c r="E58" s="43">
        <f t="shared" si="26"/>
        <v>144785000</v>
      </c>
      <c r="F58" s="44">
        <f t="shared" si="26"/>
        <v>144785000</v>
      </c>
      <c r="G58" s="45">
        <f t="shared" si="26"/>
        <v>73264000</v>
      </c>
      <c r="H58" s="44">
        <f t="shared" si="26"/>
        <v>15907000</v>
      </c>
      <c r="I58" s="45">
        <f t="shared" si="26"/>
        <v>12598732</v>
      </c>
      <c r="J58" s="44">
        <f t="shared" si="26"/>
        <v>48722000</v>
      </c>
      <c r="K58" s="45">
        <f t="shared" si="26"/>
        <v>34232908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64629000</v>
      </c>
      <c r="Q58" s="45">
        <f t="shared" si="26"/>
        <v>46831640</v>
      </c>
      <c r="R58" s="20">
        <f t="shared" si="14"/>
        <v>206.29282705727036</v>
      </c>
      <c r="S58" s="21">
        <f t="shared" si="15"/>
        <v>171.71709025955946</v>
      </c>
      <c r="T58" s="20">
        <f t="shared" si="16"/>
        <v>44.637911385847985</v>
      </c>
      <c r="U58" s="22">
        <f t="shared" si="17"/>
        <v>32.345643540422003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144785000</v>
      </c>
      <c r="C62" s="55">
        <f t="shared" si="30"/>
        <v>0</v>
      </c>
      <c r="D62" s="55">
        <f t="shared" si="30"/>
        <v>0</v>
      </c>
      <c r="E62" s="55">
        <f t="shared" si="30"/>
        <v>144785000</v>
      </c>
      <c r="F62" s="56">
        <f t="shared" si="30"/>
        <v>144785000</v>
      </c>
      <c r="G62" s="57">
        <f t="shared" si="30"/>
        <v>73264000</v>
      </c>
      <c r="H62" s="56">
        <f t="shared" si="30"/>
        <v>15907000</v>
      </c>
      <c r="I62" s="57">
        <f t="shared" si="30"/>
        <v>12598732</v>
      </c>
      <c r="J62" s="56">
        <f t="shared" si="30"/>
        <v>48722000</v>
      </c>
      <c r="K62" s="57">
        <f t="shared" si="30"/>
        <v>34232908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64629000</v>
      </c>
      <c r="Q62" s="57">
        <f t="shared" si="30"/>
        <v>46831640</v>
      </c>
      <c r="R62" s="38">
        <f t="shared" si="14"/>
        <v>206.29282705727036</v>
      </c>
      <c r="S62" s="39">
        <f t="shared" si="15"/>
        <v>171.71709025955946</v>
      </c>
      <c r="T62" s="38">
        <f t="shared" si="16"/>
        <v>44.637911385847985</v>
      </c>
      <c r="U62" s="39">
        <f t="shared" si="17"/>
        <v>32.345643540422003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74970000</v>
      </c>
      <c r="C8" s="40">
        <f t="shared" si="0"/>
        <v>0</v>
      </c>
      <c r="D8" s="40">
        <f t="shared" si="0"/>
        <v>0</v>
      </c>
      <c r="E8" s="40">
        <f t="shared" si="0"/>
        <v>74970000</v>
      </c>
      <c r="F8" s="41">
        <f t="shared" si="0"/>
        <v>74970000</v>
      </c>
      <c r="G8" s="42">
        <f t="shared" si="0"/>
        <v>58430000</v>
      </c>
      <c r="H8" s="41">
        <f t="shared" si="0"/>
        <v>17041000</v>
      </c>
      <c r="I8" s="42">
        <f t="shared" si="0"/>
        <v>18258618</v>
      </c>
      <c r="J8" s="41">
        <f t="shared" si="0"/>
        <v>32908000</v>
      </c>
      <c r="K8" s="42">
        <f t="shared" si="0"/>
        <v>34081683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49949000</v>
      </c>
      <c r="Q8" s="42">
        <f t="shared" si="0"/>
        <v>52340301</v>
      </c>
      <c r="R8" s="16">
        <f>IF(($H8       =0),0,((($J8       -$H8       )/$H8       )*100))</f>
        <v>93.110732938207846</v>
      </c>
      <c r="S8" s="17">
        <f>IF(($I8       =0),0,((($K8       -$I8       )/$I8       )*100))</f>
        <v>86.660803134169299</v>
      </c>
      <c r="T8" s="16">
        <f>IF(($E8       =0),0,(($P8       /$E8       )*100))</f>
        <v>66.625316793384016</v>
      </c>
      <c r="U8" s="18">
        <f>IF(($E8       =0),0,(($Q8       /$E8       )*100))</f>
        <v>69.814993997599046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65816000</v>
      </c>
      <c r="C9" s="43">
        <f t="shared" si="2"/>
        <v>0</v>
      </c>
      <c r="D9" s="43">
        <f t="shared" si="2"/>
        <v>0</v>
      </c>
      <c r="E9" s="43">
        <f t="shared" si="2"/>
        <v>65816000</v>
      </c>
      <c r="F9" s="44">
        <f t="shared" si="2"/>
        <v>65816000</v>
      </c>
      <c r="G9" s="45">
        <f t="shared" si="2"/>
        <v>50591000</v>
      </c>
      <c r="H9" s="44">
        <f t="shared" si="2"/>
        <v>13702000</v>
      </c>
      <c r="I9" s="45">
        <f t="shared" si="2"/>
        <v>17284874</v>
      </c>
      <c r="J9" s="44">
        <f t="shared" si="2"/>
        <v>30192000</v>
      </c>
      <c r="K9" s="45">
        <f t="shared" si="2"/>
        <v>29456060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43894000</v>
      </c>
      <c r="Q9" s="45">
        <f t="shared" si="2"/>
        <v>46740934</v>
      </c>
      <c r="R9" s="20">
        <f>IF(($H9       =0),0,((($J9       -$H9       )/$H9       )*100))</f>
        <v>120.34739454094291</v>
      </c>
      <c r="S9" s="21">
        <f>IF(($I9       =0),0,((($K9       -$I9       )/$I9       )*100))</f>
        <v>70.415242830234121</v>
      </c>
      <c r="T9" s="20">
        <f>IF(($E9       =0),0,(($P9       /$E9       )*100))</f>
        <v>66.691989789716786</v>
      </c>
      <c r="U9" s="22">
        <f>IF(($E9       =0),0,(($Q9       /$E9       )*100))</f>
        <v>71.017585389570925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52455000</v>
      </c>
      <c r="C10" s="46"/>
      <c r="D10" s="46"/>
      <c r="E10" s="46">
        <f t="shared" ref="E10:E41" si="4">$B10      +$C10      +$D10</f>
        <v>52455000</v>
      </c>
      <c r="F10" s="47">
        <v>52455000</v>
      </c>
      <c r="G10" s="48">
        <v>41903000</v>
      </c>
      <c r="H10" s="47">
        <v>13702000</v>
      </c>
      <c r="I10" s="48">
        <v>14239074</v>
      </c>
      <c r="J10" s="47">
        <v>23138000</v>
      </c>
      <c r="K10" s="48">
        <v>24547162</v>
      </c>
      <c r="L10" s="47"/>
      <c r="M10" s="48"/>
      <c r="N10" s="47"/>
      <c r="O10" s="48"/>
      <c r="P10" s="47">
        <f t="shared" ref="P10:P41" si="5">$H10      +$J10      +$L10      +$N10</f>
        <v>36840000</v>
      </c>
      <c r="Q10" s="48">
        <f t="shared" ref="Q10:Q41" si="6">$I10      +$K10      +$M10      +$O10</f>
        <v>38786236</v>
      </c>
      <c r="R10" s="24">
        <f t="shared" ref="R10:R41" si="7">IF(($H10      =0),0,((($J10      -$H10      )/$H10      )*100))</f>
        <v>68.865858998686321</v>
      </c>
      <c r="S10" s="25">
        <f t="shared" ref="S10:S41" si="8">IF(($I10      =0),0,((($K10      -$I10      )/$I10      )*100))</f>
        <v>72.392966003266793</v>
      </c>
      <c r="T10" s="24">
        <f t="shared" ref="T10:T41" si="9">IF(($E10      =0),0,(($P10      /$E10      )*100))</f>
        <v>70.231627108950534</v>
      </c>
      <c r="U10" s="26">
        <f t="shared" ref="U10:U41" si="10">IF(($E10      =0),0,(($Q10      /$E10      )*100))</f>
        <v>73.941923553522074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13361000</v>
      </c>
      <c r="C13" s="46"/>
      <c r="D13" s="46"/>
      <c r="E13" s="46">
        <f t="shared" si="4"/>
        <v>13361000</v>
      </c>
      <c r="F13" s="47">
        <v>13361000</v>
      </c>
      <c r="G13" s="48">
        <v>8688000</v>
      </c>
      <c r="H13" s="47"/>
      <c r="I13" s="48">
        <v>3045800</v>
      </c>
      <c r="J13" s="47">
        <v>7054000</v>
      </c>
      <c r="K13" s="48">
        <v>4908898</v>
      </c>
      <c r="L13" s="47"/>
      <c r="M13" s="48"/>
      <c r="N13" s="47"/>
      <c r="O13" s="48"/>
      <c r="P13" s="47">
        <f t="shared" si="5"/>
        <v>7054000</v>
      </c>
      <c r="Q13" s="48">
        <f t="shared" si="6"/>
        <v>7954698</v>
      </c>
      <c r="R13" s="24">
        <f t="shared" si="7"/>
        <v>0</v>
      </c>
      <c r="S13" s="25">
        <f t="shared" si="8"/>
        <v>61.169413618753701</v>
      </c>
      <c r="T13" s="24">
        <f t="shared" si="9"/>
        <v>52.795449442407005</v>
      </c>
      <c r="U13" s="26">
        <f t="shared" si="10"/>
        <v>59.536696355063242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9154000</v>
      </c>
      <c r="C27" s="43">
        <f t="shared" si="11"/>
        <v>0</v>
      </c>
      <c r="D27" s="43">
        <f t="shared" si="11"/>
        <v>0</v>
      </c>
      <c r="E27" s="43">
        <f t="shared" si="11"/>
        <v>9154000</v>
      </c>
      <c r="F27" s="44">
        <f t="shared" si="11"/>
        <v>9154000</v>
      </c>
      <c r="G27" s="45">
        <f t="shared" si="11"/>
        <v>7839000</v>
      </c>
      <c r="H27" s="44">
        <f t="shared" si="11"/>
        <v>3339000</v>
      </c>
      <c r="I27" s="45">
        <f t="shared" si="11"/>
        <v>973744</v>
      </c>
      <c r="J27" s="44">
        <f t="shared" si="11"/>
        <v>2716000</v>
      </c>
      <c r="K27" s="45">
        <f t="shared" si="11"/>
        <v>4625623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6055000</v>
      </c>
      <c r="Q27" s="45">
        <f t="shared" si="11"/>
        <v>5599367</v>
      </c>
      <c r="R27" s="20">
        <f t="shared" si="7"/>
        <v>-18.658280922431867</v>
      </c>
      <c r="S27" s="21">
        <f t="shared" si="8"/>
        <v>375.03481407844362</v>
      </c>
      <c r="T27" s="20">
        <f t="shared" si="9"/>
        <v>66.145947126939035</v>
      </c>
      <c r="U27" s="22">
        <f t="shared" si="10"/>
        <v>61.168527419707232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271000</v>
      </c>
      <c r="I30" s="48">
        <v>322774</v>
      </c>
      <c r="J30" s="47">
        <v>513000</v>
      </c>
      <c r="K30" s="48">
        <v>460195</v>
      </c>
      <c r="L30" s="47"/>
      <c r="M30" s="48"/>
      <c r="N30" s="47"/>
      <c r="O30" s="48"/>
      <c r="P30" s="47">
        <f t="shared" si="5"/>
        <v>784000</v>
      </c>
      <c r="Q30" s="48">
        <f t="shared" si="6"/>
        <v>782969</v>
      </c>
      <c r="R30" s="24">
        <f t="shared" si="7"/>
        <v>89.298892988929893</v>
      </c>
      <c r="S30" s="25">
        <f t="shared" si="8"/>
        <v>42.574990550663934</v>
      </c>
      <c r="T30" s="24">
        <f t="shared" si="9"/>
        <v>34.086956521739133</v>
      </c>
      <c r="U30" s="26">
        <f t="shared" si="10"/>
        <v>34.042130434782607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1754000</v>
      </c>
      <c r="C32" s="46"/>
      <c r="D32" s="46"/>
      <c r="E32" s="46">
        <f t="shared" si="4"/>
        <v>1754000</v>
      </c>
      <c r="F32" s="47">
        <v>1754000</v>
      </c>
      <c r="G32" s="48">
        <v>439000</v>
      </c>
      <c r="H32" s="47">
        <v>361000</v>
      </c>
      <c r="I32" s="48">
        <v>650970</v>
      </c>
      <c r="J32" s="47"/>
      <c r="K32" s="48">
        <v>643591</v>
      </c>
      <c r="L32" s="47"/>
      <c r="M32" s="48"/>
      <c r="N32" s="47"/>
      <c r="O32" s="48"/>
      <c r="P32" s="47">
        <f t="shared" si="5"/>
        <v>361000</v>
      </c>
      <c r="Q32" s="48">
        <f t="shared" si="6"/>
        <v>1294561</v>
      </c>
      <c r="R32" s="24">
        <f t="shared" si="7"/>
        <v>-100</v>
      </c>
      <c r="S32" s="25">
        <f t="shared" si="8"/>
        <v>-1.1335391799929337</v>
      </c>
      <c r="T32" s="24">
        <f t="shared" si="9"/>
        <v>20.581527936145953</v>
      </c>
      <c r="U32" s="26">
        <f t="shared" si="10"/>
        <v>73.806214367160777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5100000</v>
      </c>
      <c r="C36" s="46"/>
      <c r="D36" s="46"/>
      <c r="E36" s="46">
        <f t="shared" si="4"/>
        <v>5100000</v>
      </c>
      <c r="F36" s="47">
        <v>5100000</v>
      </c>
      <c r="G36" s="48">
        <v>5100000</v>
      </c>
      <c r="H36" s="47">
        <v>2707000</v>
      </c>
      <c r="I36" s="48"/>
      <c r="J36" s="47">
        <v>2203000</v>
      </c>
      <c r="K36" s="48">
        <v>3521837</v>
      </c>
      <c r="L36" s="47"/>
      <c r="M36" s="48"/>
      <c r="N36" s="47"/>
      <c r="O36" s="48"/>
      <c r="P36" s="47">
        <f t="shared" si="5"/>
        <v>4910000</v>
      </c>
      <c r="Q36" s="48">
        <f t="shared" si="6"/>
        <v>3521837</v>
      </c>
      <c r="R36" s="24">
        <f t="shared" si="7"/>
        <v>-18.618396749168824</v>
      </c>
      <c r="S36" s="25">
        <f t="shared" si="8"/>
        <v>0</v>
      </c>
      <c r="T36" s="24">
        <f t="shared" si="9"/>
        <v>96.274509803921575</v>
      </c>
      <c r="U36" s="26">
        <f t="shared" si="10"/>
        <v>69.055627450980396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13203000</v>
      </c>
      <c r="C42" s="52">
        <f t="shared" si="13"/>
        <v>0</v>
      </c>
      <c r="D42" s="52">
        <f t="shared" si="13"/>
        <v>0</v>
      </c>
      <c r="E42" s="52">
        <f t="shared" si="13"/>
        <v>13203000</v>
      </c>
      <c r="F42" s="53">
        <f t="shared" si="13"/>
        <v>13203000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13203000</v>
      </c>
      <c r="C43" s="43">
        <f t="shared" si="19"/>
        <v>0</v>
      </c>
      <c r="D43" s="43">
        <f t="shared" si="19"/>
        <v>0</v>
      </c>
      <c r="E43" s="43">
        <f t="shared" si="19"/>
        <v>13203000</v>
      </c>
      <c r="F43" s="44">
        <f t="shared" si="19"/>
        <v>13203000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13203000</v>
      </c>
      <c r="C45" s="46"/>
      <c r="D45" s="46"/>
      <c r="E45" s="46">
        <f t="shared" si="21"/>
        <v>13203000</v>
      </c>
      <c r="F45" s="47">
        <v>13203000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88173000</v>
      </c>
      <c r="C58" s="43">
        <f t="shared" si="26"/>
        <v>0</v>
      </c>
      <c r="D58" s="43">
        <f t="shared" si="26"/>
        <v>0</v>
      </c>
      <c r="E58" s="43">
        <f t="shared" si="26"/>
        <v>88173000</v>
      </c>
      <c r="F58" s="44">
        <f t="shared" si="26"/>
        <v>88173000</v>
      </c>
      <c r="G58" s="45">
        <f t="shared" si="26"/>
        <v>58430000</v>
      </c>
      <c r="H58" s="44">
        <f t="shared" si="26"/>
        <v>17041000</v>
      </c>
      <c r="I58" s="45">
        <f t="shared" si="26"/>
        <v>18258618</v>
      </c>
      <c r="J58" s="44">
        <f t="shared" si="26"/>
        <v>32908000</v>
      </c>
      <c r="K58" s="45">
        <f t="shared" si="26"/>
        <v>34081683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49949000</v>
      </c>
      <c r="Q58" s="45">
        <f t="shared" si="26"/>
        <v>52340301</v>
      </c>
      <c r="R58" s="20">
        <f t="shared" si="14"/>
        <v>93.110732938207846</v>
      </c>
      <c r="S58" s="21">
        <f t="shared" si="15"/>
        <v>86.660803134169299</v>
      </c>
      <c r="T58" s="20">
        <f t="shared" si="16"/>
        <v>56.648860762364897</v>
      </c>
      <c r="U58" s="22">
        <f t="shared" si="17"/>
        <v>59.360916607124622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88173000</v>
      </c>
      <c r="C62" s="55">
        <f t="shared" si="30"/>
        <v>0</v>
      </c>
      <c r="D62" s="55">
        <f t="shared" si="30"/>
        <v>0</v>
      </c>
      <c r="E62" s="55">
        <f t="shared" si="30"/>
        <v>88173000</v>
      </c>
      <c r="F62" s="56">
        <f t="shared" si="30"/>
        <v>88173000</v>
      </c>
      <c r="G62" s="57">
        <f t="shared" si="30"/>
        <v>58430000</v>
      </c>
      <c r="H62" s="56">
        <f t="shared" si="30"/>
        <v>17041000</v>
      </c>
      <c r="I62" s="57">
        <f t="shared" si="30"/>
        <v>18258618</v>
      </c>
      <c r="J62" s="56">
        <f t="shared" si="30"/>
        <v>32908000</v>
      </c>
      <c r="K62" s="57">
        <f t="shared" si="30"/>
        <v>34081683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49949000</v>
      </c>
      <c r="Q62" s="57">
        <f t="shared" si="30"/>
        <v>52340301</v>
      </c>
      <c r="R62" s="38">
        <f t="shared" si="14"/>
        <v>93.110732938207846</v>
      </c>
      <c r="S62" s="39">
        <f t="shared" si="15"/>
        <v>86.660803134169299</v>
      </c>
      <c r="T62" s="38">
        <f t="shared" si="16"/>
        <v>56.648860762364897</v>
      </c>
      <c r="U62" s="39">
        <f t="shared" si="17"/>
        <v>59.360916607124622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125217000</v>
      </c>
      <c r="C8" s="40">
        <f t="shared" si="0"/>
        <v>0</v>
      </c>
      <c r="D8" s="40">
        <f t="shared" si="0"/>
        <v>0</v>
      </c>
      <c r="E8" s="40">
        <f t="shared" si="0"/>
        <v>125217000</v>
      </c>
      <c r="F8" s="41">
        <f t="shared" si="0"/>
        <v>125217000</v>
      </c>
      <c r="G8" s="42">
        <f t="shared" si="0"/>
        <v>100046000</v>
      </c>
      <c r="H8" s="41">
        <f t="shared" si="0"/>
        <v>27839000</v>
      </c>
      <c r="I8" s="42">
        <f t="shared" si="0"/>
        <v>32019334</v>
      </c>
      <c r="J8" s="41">
        <f t="shared" si="0"/>
        <v>40883000</v>
      </c>
      <c r="K8" s="42">
        <f t="shared" si="0"/>
        <v>34952156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68722000</v>
      </c>
      <c r="Q8" s="42">
        <f t="shared" si="0"/>
        <v>66971490</v>
      </c>
      <c r="R8" s="16">
        <f>IF(($H8       =0),0,((($J8       -$H8       )/$H8       )*100))</f>
        <v>46.855131290635441</v>
      </c>
      <c r="S8" s="17">
        <f>IF(($I8       =0),0,((($K8       -$I8       )/$I8       )*100))</f>
        <v>9.1595346736443677</v>
      </c>
      <c r="T8" s="16">
        <f>IF(($E8       =0),0,(($P8       /$E8       )*100))</f>
        <v>54.882324285041172</v>
      </c>
      <c r="U8" s="18">
        <f>IF(($E8       =0),0,(($Q8       /$E8       )*100))</f>
        <v>53.484343180239101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103269000</v>
      </c>
      <c r="C9" s="43">
        <f t="shared" si="2"/>
        <v>0</v>
      </c>
      <c r="D9" s="43">
        <f t="shared" si="2"/>
        <v>0</v>
      </c>
      <c r="E9" s="43">
        <f t="shared" si="2"/>
        <v>103269000</v>
      </c>
      <c r="F9" s="44">
        <f t="shared" si="2"/>
        <v>103269000</v>
      </c>
      <c r="G9" s="45">
        <f t="shared" si="2"/>
        <v>84870000</v>
      </c>
      <c r="H9" s="44">
        <f t="shared" si="2"/>
        <v>24623000</v>
      </c>
      <c r="I9" s="45">
        <f t="shared" si="2"/>
        <v>28279094</v>
      </c>
      <c r="J9" s="44">
        <f t="shared" si="2"/>
        <v>35375000</v>
      </c>
      <c r="K9" s="45">
        <f t="shared" si="2"/>
        <v>30550612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59998000</v>
      </c>
      <c r="Q9" s="45">
        <f t="shared" si="2"/>
        <v>58829706</v>
      </c>
      <c r="R9" s="20">
        <f>IF(($H9       =0),0,((($J9       -$H9       )/$H9       )*100))</f>
        <v>43.666490679446049</v>
      </c>
      <c r="S9" s="21">
        <f>IF(($I9       =0),0,((($K9       -$I9       )/$I9       )*100))</f>
        <v>8.0324992024143356</v>
      </c>
      <c r="T9" s="20">
        <f>IF(($E9       =0),0,(($P9       /$E9       )*100))</f>
        <v>58.0987518035422</v>
      </c>
      <c r="U9" s="22">
        <f>IF(($E9       =0),0,(($Q9       /$E9       )*100))</f>
        <v>56.967440374168433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103269000</v>
      </c>
      <c r="C10" s="46"/>
      <c r="D10" s="46"/>
      <c r="E10" s="46">
        <f t="shared" ref="E10:E41" si="4">$B10      +$C10      +$D10</f>
        <v>103269000</v>
      </c>
      <c r="F10" s="47">
        <v>103269000</v>
      </c>
      <c r="G10" s="48">
        <v>84870000</v>
      </c>
      <c r="H10" s="47">
        <v>24623000</v>
      </c>
      <c r="I10" s="48">
        <v>28279094</v>
      </c>
      <c r="J10" s="47">
        <v>35375000</v>
      </c>
      <c r="K10" s="48">
        <v>30550612</v>
      </c>
      <c r="L10" s="47"/>
      <c r="M10" s="48"/>
      <c r="N10" s="47"/>
      <c r="O10" s="48"/>
      <c r="P10" s="47">
        <f t="shared" ref="P10:P41" si="5">$H10      +$J10      +$L10      +$N10</f>
        <v>59998000</v>
      </c>
      <c r="Q10" s="48">
        <f t="shared" ref="Q10:Q41" si="6">$I10      +$K10      +$M10      +$O10</f>
        <v>58829706</v>
      </c>
      <c r="R10" s="24">
        <f t="shared" ref="R10:R41" si="7">IF(($H10      =0),0,((($J10      -$H10      )/$H10      )*100))</f>
        <v>43.666490679446049</v>
      </c>
      <c r="S10" s="25">
        <f t="shared" ref="S10:S41" si="8">IF(($I10      =0),0,((($K10      -$I10      )/$I10      )*100))</f>
        <v>8.0324992024143356</v>
      </c>
      <c r="T10" s="24">
        <f t="shared" ref="T10:T41" si="9">IF(($E10      =0),0,(($P10      /$E10      )*100))</f>
        <v>58.0987518035422</v>
      </c>
      <c r="U10" s="26">
        <f t="shared" ref="U10:U41" si="10">IF(($E10      =0),0,(($Q10      /$E10      )*100))</f>
        <v>56.967440374168433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21948000</v>
      </c>
      <c r="C27" s="43">
        <f t="shared" si="11"/>
        <v>0</v>
      </c>
      <c r="D27" s="43">
        <f t="shared" si="11"/>
        <v>0</v>
      </c>
      <c r="E27" s="43">
        <f t="shared" si="11"/>
        <v>21948000</v>
      </c>
      <c r="F27" s="44">
        <f t="shared" si="11"/>
        <v>21948000</v>
      </c>
      <c r="G27" s="45">
        <f t="shared" si="11"/>
        <v>15176000</v>
      </c>
      <c r="H27" s="44">
        <f t="shared" si="11"/>
        <v>3216000</v>
      </c>
      <c r="I27" s="45">
        <f t="shared" si="11"/>
        <v>3740240</v>
      </c>
      <c r="J27" s="44">
        <f t="shared" si="11"/>
        <v>5508000</v>
      </c>
      <c r="K27" s="45">
        <f t="shared" si="11"/>
        <v>4401544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8724000</v>
      </c>
      <c r="Q27" s="45">
        <f t="shared" si="11"/>
        <v>8141784</v>
      </c>
      <c r="R27" s="20">
        <f t="shared" si="7"/>
        <v>71.268656716417908</v>
      </c>
      <c r="S27" s="21">
        <f t="shared" si="8"/>
        <v>17.680790537505615</v>
      </c>
      <c r="T27" s="20">
        <f t="shared" si="9"/>
        <v>39.748496446145438</v>
      </c>
      <c r="U27" s="22">
        <f t="shared" si="10"/>
        <v>37.095790049207217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224000</v>
      </c>
      <c r="I30" s="48">
        <v>706078</v>
      </c>
      <c r="J30" s="47">
        <v>693000</v>
      </c>
      <c r="K30" s="48">
        <v>312558</v>
      </c>
      <c r="L30" s="47"/>
      <c r="M30" s="48"/>
      <c r="N30" s="47"/>
      <c r="O30" s="48"/>
      <c r="P30" s="47">
        <f t="shared" si="5"/>
        <v>917000</v>
      </c>
      <c r="Q30" s="48">
        <f t="shared" si="6"/>
        <v>1018636</v>
      </c>
      <c r="R30" s="24">
        <f t="shared" si="7"/>
        <v>209.375</v>
      </c>
      <c r="S30" s="25">
        <f t="shared" si="8"/>
        <v>-55.733219276057319</v>
      </c>
      <c r="T30" s="24">
        <f t="shared" si="9"/>
        <v>32.175438596491226</v>
      </c>
      <c r="U30" s="26">
        <f t="shared" si="10"/>
        <v>35.741614035087721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4238000</v>
      </c>
      <c r="C32" s="46"/>
      <c r="D32" s="46"/>
      <c r="E32" s="46">
        <f t="shared" si="4"/>
        <v>4238000</v>
      </c>
      <c r="F32" s="47">
        <v>4238000</v>
      </c>
      <c r="G32" s="48">
        <v>2966000</v>
      </c>
      <c r="H32" s="47">
        <v>1059000</v>
      </c>
      <c r="I32" s="48">
        <v>1874927</v>
      </c>
      <c r="J32" s="47">
        <v>1496000</v>
      </c>
      <c r="K32" s="48">
        <v>2250683</v>
      </c>
      <c r="L32" s="47"/>
      <c r="M32" s="48"/>
      <c r="N32" s="47"/>
      <c r="O32" s="48"/>
      <c r="P32" s="47">
        <f t="shared" si="5"/>
        <v>2555000</v>
      </c>
      <c r="Q32" s="48">
        <f t="shared" si="6"/>
        <v>4125610</v>
      </c>
      <c r="R32" s="24">
        <f t="shared" si="7"/>
        <v>41.265344664778091</v>
      </c>
      <c r="S32" s="25">
        <f t="shared" si="8"/>
        <v>20.041100266837056</v>
      </c>
      <c r="T32" s="24">
        <f t="shared" si="9"/>
        <v>60.287871637564891</v>
      </c>
      <c r="U32" s="26">
        <f t="shared" si="10"/>
        <v>97.348041529023121</v>
      </c>
      <c r="V32" s="47"/>
      <c r="W32" s="48"/>
    </row>
    <row r="33" spans="1:23" ht="13" x14ac:dyDescent="0.3">
      <c r="A33" s="23" t="s">
        <v>60</v>
      </c>
      <c r="B33" s="46">
        <v>5500000</v>
      </c>
      <c r="C33" s="46"/>
      <c r="D33" s="46"/>
      <c r="E33" s="46">
        <f t="shared" si="4"/>
        <v>5500000</v>
      </c>
      <c r="F33" s="47">
        <v>5500000</v>
      </c>
      <c r="G33" s="48">
        <v>3000000</v>
      </c>
      <c r="H33" s="47">
        <v>1933000</v>
      </c>
      <c r="I33" s="48">
        <v>1159235</v>
      </c>
      <c r="J33" s="47">
        <v>1067000</v>
      </c>
      <c r="K33" s="48">
        <v>1838303</v>
      </c>
      <c r="L33" s="47"/>
      <c r="M33" s="48"/>
      <c r="N33" s="47"/>
      <c r="O33" s="48"/>
      <c r="P33" s="47">
        <f t="shared" si="5"/>
        <v>3000000</v>
      </c>
      <c r="Q33" s="48">
        <f t="shared" si="6"/>
        <v>2997538</v>
      </c>
      <c r="R33" s="24">
        <f t="shared" si="7"/>
        <v>-44.800827728918776</v>
      </c>
      <c r="S33" s="25">
        <f t="shared" si="8"/>
        <v>58.578976652706316</v>
      </c>
      <c r="T33" s="24">
        <f t="shared" si="9"/>
        <v>54.54545454545454</v>
      </c>
      <c r="U33" s="26">
        <f t="shared" si="10"/>
        <v>54.500690909090906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5360000</v>
      </c>
      <c r="C36" s="46"/>
      <c r="D36" s="46"/>
      <c r="E36" s="46">
        <f t="shared" si="4"/>
        <v>5360000</v>
      </c>
      <c r="F36" s="47">
        <v>5360000</v>
      </c>
      <c r="G36" s="48">
        <v>5360000</v>
      </c>
      <c r="H36" s="47"/>
      <c r="I36" s="48"/>
      <c r="J36" s="47">
        <v>2252000</v>
      </c>
      <c r="K36" s="48"/>
      <c r="L36" s="47"/>
      <c r="M36" s="48"/>
      <c r="N36" s="47"/>
      <c r="O36" s="48"/>
      <c r="P36" s="47">
        <f t="shared" si="5"/>
        <v>2252000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42.014925373134325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67797000</v>
      </c>
      <c r="C42" s="52">
        <f t="shared" si="13"/>
        <v>0</v>
      </c>
      <c r="D42" s="52">
        <f t="shared" si="13"/>
        <v>0</v>
      </c>
      <c r="E42" s="52">
        <f t="shared" si="13"/>
        <v>67797000</v>
      </c>
      <c r="F42" s="53">
        <f t="shared" si="13"/>
        <v>67797000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67797000</v>
      </c>
      <c r="C43" s="43">
        <f t="shared" si="19"/>
        <v>0</v>
      </c>
      <c r="D43" s="43">
        <f t="shared" si="19"/>
        <v>0</v>
      </c>
      <c r="E43" s="43">
        <f t="shared" si="19"/>
        <v>67797000</v>
      </c>
      <c r="F43" s="44">
        <f t="shared" si="19"/>
        <v>67797000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66797000</v>
      </c>
      <c r="C45" s="46"/>
      <c r="D45" s="46"/>
      <c r="E45" s="46">
        <f t="shared" si="21"/>
        <v>66797000</v>
      </c>
      <c r="F45" s="47">
        <v>66797000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1000000</v>
      </c>
      <c r="C46" s="46"/>
      <c r="D46" s="46"/>
      <c r="E46" s="46">
        <f t="shared" si="21"/>
        <v>1000000</v>
      </c>
      <c r="F46" s="47">
        <v>1000000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193014000</v>
      </c>
      <c r="C58" s="43">
        <f t="shared" si="26"/>
        <v>0</v>
      </c>
      <c r="D58" s="43">
        <f t="shared" si="26"/>
        <v>0</v>
      </c>
      <c r="E58" s="43">
        <f t="shared" si="26"/>
        <v>193014000</v>
      </c>
      <c r="F58" s="44">
        <f t="shared" si="26"/>
        <v>193014000</v>
      </c>
      <c r="G58" s="45">
        <f t="shared" si="26"/>
        <v>100046000</v>
      </c>
      <c r="H58" s="44">
        <f t="shared" si="26"/>
        <v>27839000</v>
      </c>
      <c r="I58" s="45">
        <f t="shared" si="26"/>
        <v>32019334</v>
      </c>
      <c r="J58" s="44">
        <f t="shared" si="26"/>
        <v>40883000</v>
      </c>
      <c r="K58" s="45">
        <f t="shared" si="26"/>
        <v>34952156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68722000</v>
      </c>
      <c r="Q58" s="45">
        <f t="shared" si="26"/>
        <v>66971490</v>
      </c>
      <c r="R58" s="20">
        <f t="shared" si="14"/>
        <v>46.855131290635441</v>
      </c>
      <c r="S58" s="21">
        <f t="shared" si="15"/>
        <v>9.1595346736443677</v>
      </c>
      <c r="T58" s="20">
        <f t="shared" si="16"/>
        <v>35.604671163749778</v>
      </c>
      <c r="U58" s="22">
        <f t="shared" si="17"/>
        <v>34.697736951723705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193014000</v>
      </c>
      <c r="C62" s="55">
        <f t="shared" si="30"/>
        <v>0</v>
      </c>
      <c r="D62" s="55">
        <f t="shared" si="30"/>
        <v>0</v>
      </c>
      <c r="E62" s="55">
        <f t="shared" si="30"/>
        <v>193014000</v>
      </c>
      <c r="F62" s="56">
        <f t="shared" si="30"/>
        <v>193014000</v>
      </c>
      <c r="G62" s="57">
        <f t="shared" si="30"/>
        <v>100046000</v>
      </c>
      <c r="H62" s="56">
        <f t="shared" si="30"/>
        <v>27839000</v>
      </c>
      <c r="I62" s="57">
        <f t="shared" si="30"/>
        <v>32019334</v>
      </c>
      <c r="J62" s="56">
        <f t="shared" si="30"/>
        <v>40883000</v>
      </c>
      <c r="K62" s="57">
        <f t="shared" si="30"/>
        <v>34952156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68722000</v>
      </c>
      <c r="Q62" s="57">
        <f t="shared" si="30"/>
        <v>66971490</v>
      </c>
      <c r="R62" s="38">
        <f t="shared" si="14"/>
        <v>46.855131290635441</v>
      </c>
      <c r="S62" s="39">
        <f t="shared" si="15"/>
        <v>9.1595346736443677</v>
      </c>
      <c r="T62" s="38">
        <f t="shared" si="16"/>
        <v>35.604671163749778</v>
      </c>
      <c r="U62" s="39">
        <f t="shared" si="17"/>
        <v>34.697736951723705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106331000</v>
      </c>
      <c r="C8" s="40">
        <f t="shared" si="0"/>
        <v>0</v>
      </c>
      <c r="D8" s="40">
        <f t="shared" si="0"/>
        <v>0</v>
      </c>
      <c r="E8" s="40">
        <f t="shared" si="0"/>
        <v>106331000</v>
      </c>
      <c r="F8" s="41">
        <f t="shared" si="0"/>
        <v>106331000</v>
      </c>
      <c r="G8" s="42">
        <f t="shared" si="0"/>
        <v>79077000</v>
      </c>
      <c r="H8" s="41">
        <f t="shared" si="0"/>
        <v>21143000</v>
      </c>
      <c r="I8" s="42">
        <f t="shared" si="0"/>
        <v>22369869</v>
      </c>
      <c r="J8" s="41">
        <f t="shared" si="0"/>
        <v>43123000</v>
      </c>
      <c r="K8" s="42">
        <f t="shared" si="0"/>
        <v>39029708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64266000</v>
      </c>
      <c r="Q8" s="42">
        <f t="shared" si="0"/>
        <v>61399577</v>
      </c>
      <c r="R8" s="16">
        <f>IF(($H8       =0),0,((($J8       -$H8       )/$H8       )*100))</f>
        <v>103.95875703542544</v>
      </c>
      <c r="S8" s="17">
        <f>IF(($I8       =0),0,((($K8       -$I8       )/$I8       )*100))</f>
        <v>74.474459372113444</v>
      </c>
      <c r="T8" s="16">
        <f>IF(($E8       =0),0,(($P8       /$E8       )*100))</f>
        <v>60.439570774280313</v>
      </c>
      <c r="U8" s="18">
        <f>IF(($E8       =0),0,(($Q8       /$E8       )*100))</f>
        <v>57.74381600850176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98406000</v>
      </c>
      <c r="C9" s="43">
        <f t="shared" si="2"/>
        <v>0</v>
      </c>
      <c r="D9" s="43">
        <f t="shared" si="2"/>
        <v>0</v>
      </c>
      <c r="E9" s="43">
        <f t="shared" si="2"/>
        <v>98406000</v>
      </c>
      <c r="F9" s="44">
        <f t="shared" si="2"/>
        <v>98406000</v>
      </c>
      <c r="G9" s="45">
        <f t="shared" si="2"/>
        <v>72345000</v>
      </c>
      <c r="H9" s="44">
        <f t="shared" si="2"/>
        <v>19418000</v>
      </c>
      <c r="I9" s="45">
        <f t="shared" si="2"/>
        <v>21756099</v>
      </c>
      <c r="J9" s="44">
        <f t="shared" si="2"/>
        <v>39422000</v>
      </c>
      <c r="K9" s="45">
        <f t="shared" si="2"/>
        <v>34414610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58840000</v>
      </c>
      <c r="Q9" s="45">
        <f t="shared" si="2"/>
        <v>56170709</v>
      </c>
      <c r="R9" s="20">
        <f>IF(($H9       =0),0,((($J9       -$H9       )/$H9       )*100))</f>
        <v>103.0178185189</v>
      </c>
      <c r="S9" s="21">
        <f>IF(($I9       =0),0,((($K9       -$I9       )/$I9       )*100))</f>
        <v>58.183735052869544</v>
      </c>
      <c r="T9" s="20">
        <f>IF(($E9       =0),0,(($P9       /$E9       )*100))</f>
        <v>59.793102046623169</v>
      </c>
      <c r="U9" s="22">
        <f>IF(($E9       =0),0,(($Q9       /$E9       )*100))</f>
        <v>57.080573339024042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58506000</v>
      </c>
      <c r="C10" s="46"/>
      <c r="D10" s="46"/>
      <c r="E10" s="46">
        <f t="shared" ref="E10:E41" si="4">$B10      +$C10      +$D10</f>
        <v>58506000</v>
      </c>
      <c r="F10" s="47">
        <v>58506000</v>
      </c>
      <c r="G10" s="48">
        <v>44415000</v>
      </c>
      <c r="H10" s="47">
        <v>12978000</v>
      </c>
      <c r="I10" s="48">
        <v>12267647</v>
      </c>
      <c r="J10" s="47">
        <v>21415000</v>
      </c>
      <c r="K10" s="48">
        <v>19252296</v>
      </c>
      <c r="L10" s="47"/>
      <c r="M10" s="48"/>
      <c r="N10" s="47"/>
      <c r="O10" s="48"/>
      <c r="P10" s="47">
        <f t="shared" ref="P10:P41" si="5">$H10      +$J10      +$L10      +$N10</f>
        <v>34393000</v>
      </c>
      <c r="Q10" s="48">
        <f t="shared" ref="Q10:Q41" si="6">$I10      +$K10      +$M10      +$O10</f>
        <v>31519943</v>
      </c>
      <c r="R10" s="24">
        <f t="shared" ref="R10:R41" si="7">IF(($H10      =0),0,((($J10      -$H10      )/$H10      )*100))</f>
        <v>65.010016951764527</v>
      </c>
      <c r="S10" s="25">
        <f t="shared" ref="S10:S41" si="8">IF(($I10      =0),0,((($K10      -$I10      )/$I10      )*100))</f>
        <v>56.935523169194546</v>
      </c>
      <c r="T10" s="24">
        <f t="shared" ref="T10:T41" si="9">IF(($E10      =0),0,(($P10      /$E10      )*100))</f>
        <v>58.785423717225584</v>
      </c>
      <c r="U10" s="26">
        <f t="shared" ref="U10:U41" si="10">IF(($E10      =0),0,(($Q10      /$E10      )*100))</f>
        <v>53.874718832256519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39900000</v>
      </c>
      <c r="C13" s="46"/>
      <c r="D13" s="46"/>
      <c r="E13" s="46">
        <f t="shared" si="4"/>
        <v>39900000</v>
      </c>
      <c r="F13" s="47">
        <v>39900000</v>
      </c>
      <c r="G13" s="48">
        <v>27930000</v>
      </c>
      <c r="H13" s="47">
        <v>6440000</v>
      </c>
      <c r="I13" s="48">
        <v>9488452</v>
      </c>
      <c r="J13" s="47">
        <v>18007000</v>
      </c>
      <c r="K13" s="48">
        <v>15162314</v>
      </c>
      <c r="L13" s="47"/>
      <c r="M13" s="48"/>
      <c r="N13" s="47"/>
      <c r="O13" s="48"/>
      <c r="P13" s="47">
        <f t="shared" si="5"/>
        <v>24447000</v>
      </c>
      <c r="Q13" s="48">
        <f t="shared" si="6"/>
        <v>24650766</v>
      </c>
      <c r="R13" s="24">
        <f t="shared" si="7"/>
        <v>179.61180124223603</v>
      </c>
      <c r="S13" s="25">
        <f t="shared" si="8"/>
        <v>59.797551802970602</v>
      </c>
      <c r="T13" s="24">
        <f t="shared" si="9"/>
        <v>61.270676691729321</v>
      </c>
      <c r="U13" s="26">
        <f t="shared" si="10"/>
        <v>61.781368421052626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7925000</v>
      </c>
      <c r="C27" s="43">
        <f t="shared" si="11"/>
        <v>0</v>
      </c>
      <c r="D27" s="43">
        <f t="shared" si="11"/>
        <v>0</v>
      </c>
      <c r="E27" s="43">
        <f t="shared" si="11"/>
        <v>7925000</v>
      </c>
      <c r="F27" s="44">
        <f t="shared" si="11"/>
        <v>7925000</v>
      </c>
      <c r="G27" s="45">
        <f t="shared" si="11"/>
        <v>6732000</v>
      </c>
      <c r="H27" s="44">
        <f t="shared" si="11"/>
        <v>1725000</v>
      </c>
      <c r="I27" s="45">
        <f t="shared" si="11"/>
        <v>613770</v>
      </c>
      <c r="J27" s="44">
        <f t="shared" si="11"/>
        <v>3701000</v>
      </c>
      <c r="K27" s="45">
        <f t="shared" si="11"/>
        <v>4615098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5426000</v>
      </c>
      <c r="Q27" s="45">
        <f t="shared" si="11"/>
        <v>5228868</v>
      </c>
      <c r="R27" s="20">
        <f t="shared" si="7"/>
        <v>114.55072463768117</v>
      </c>
      <c r="S27" s="21">
        <f t="shared" si="8"/>
        <v>651.92629160760544</v>
      </c>
      <c r="T27" s="20">
        <f t="shared" si="9"/>
        <v>68.466876971608841</v>
      </c>
      <c r="U27" s="22">
        <f t="shared" si="10"/>
        <v>65.979406940063086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1700000</v>
      </c>
      <c r="C30" s="46"/>
      <c r="D30" s="46"/>
      <c r="E30" s="46">
        <f t="shared" si="4"/>
        <v>1700000</v>
      </c>
      <c r="F30" s="47">
        <v>1700000</v>
      </c>
      <c r="G30" s="48">
        <v>1700000</v>
      </c>
      <c r="H30" s="47">
        <v>549000</v>
      </c>
      <c r="I30" s="48">
        <v>613770</v>
      </c>
      <c r="J30" s="47">
        <v>74000</v>
      </c>
      <c r="K30" s="48">
        <v>73854</v>
      </c>
      <c r="L30" s="47"/>
      <c r="M30" s="48"/>
      <c r="N30" s="47"/>
      <c r="O30" s="48"/>
      <c r="P30" s="47">
        <f t="shared" si="5"/>
        <v>623000</v>
      </c>
      <c r="Q30" s="48">
        <f t="shared" si="6"/>
        <v>687624</v>
      </c>
      <c r="R30" s="24">
        <f t="shared" si="7"/>
        <v>-86.520947176684885</v>
      </c>
      <c r="S30" s="25">
        <f t="shared" si="8"/>
        <v>-87.967153819834792</v>
      </c>
      <c r="T30" s="24">
        <f t="shared" si="9"/>
        <v>36.647058823529413</v>
      </c>
      <c r="U30" s="26">
        <f t="shared" si="10"/>
        <v>40.448470588235296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3974000</v>
      </c>
      <c r="C32" s="46"/>
      <c r="D32" s="46"/>
      <c r="E32" s="46">
        <f t="shared" si="4"/>
        <v>3974000</v>
      </c>
      <c r="F32" s="47">
        <v>3974000</v>
      </c>
      <c r="G32" s="48">
        <v>2781000</v>
      </c>
      <c r="H32" s="47"/>
      <c r="I32" s="48"/>
      <c r="J32" s="47">
        <v>2781000</v>
      </c>
      <c r="K32" s="48">
        <v>2781000</v>
      </c>
      <c r="L32" s="47"/>
      <c r="M32" s="48"/>
      <c r="N32" s="47"/>
      <c r="O32" s="48"/>
      <c r="P32" s="47">
        <f t="shared" si="5"/>
        <v>2781000</v>
      </c>
      <c r="Q32" s="48">
        <f t="shared" si="6"/>
        <v>2781000</v>
      </c>
      <c r="R32" s="24">
        <f t="shared" si="7"/>
        <v>0</v>
      </c>
      <c r="S32" s="25">
        <f t="shared" si="8"/>
        <v>0</v>
      </c>
      <c r="T32" s="24">
        <f t="shared" si="9"/>
        <v>69.979869149471568</v>
      </c>
      <c r="U32" s="26">
        <f t="shared" si="10"/>
        <v>69.979869149471568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2251000</v>
      </c>
      <c r="C36" s="46"/>
      <c r="D36" s="46"/>
      <c r="E36" s="46">
        <f t="shared" si="4"/>
        <v>2251000</v>
      </c>
      <c r="F36" s="47">
        <v>2251000</v>
      </c>
      <c r="G36" s="48">
        <v>2251000</v>
      </c>
      <c r="H36" s="47">
        <v>1176000</v>
      </c>
      <c r="I36" s="48"/>
      <c r="J36" s="47">
        <v>846000</v>
      </c>
      <c r="K36" s="48">
        <v>1760244</v>
      </c>
      <c r="L36" s="47"/>
      <c r="M36" s="48"/>
      <c r="N36" s="47"/>
      <c r="O36" s="48"/>
      <c r="P36" s="47">
        <f t="shared" si="5"/>
        <v>2022000</v>
      </c>
      <c r="Q36" s="48">
        <f t="shared" si="6"/>
        <v>1760244</v>
      </c>
      <c r="R36" s="24">
        <f t="shared" si="7"/>
        <v>-28.061224489795915</v>
      </c>
      <c r="S36" s="25">
        <f t="shared" si="8"/>
        <v>0</v>
      </c>
      <c r="T36" s="24">
        <f t="shared" si="9"/>
        <v>89.826743669480237</v>
      </c>
      <c r="U36" s="26">
        <f t="shared" si="10"/>
        <v>78.198311861394927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53244000</v>
      </c>
      <c r="C42" s="52">
        <f t="shared" si="13"/>
        <v>0</v>
      </c>
      <c r="D42" s="52">
        <f t="shared" si="13"/>
        <v>0</v>
      </c>
      <c r="E42" s="52">
        <f t="shared" si="13"/>
        <v>53244000</v>
      </c>
      <c r="F42" s="53">
        <f t="shared" si="13"/>
        <v>53244000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53244000</v>
      </c>
      <c r="C43" s="43">
        <f t="shared" si="19"/>
        <v>0</v>
      </c>
      <c r="D43" s="43">
        <f t="shared" si="19"/>
        <v>0</v>
      </c>
      <c r="E43" s="43">
        <f t="shared" si="19"/>
        <v>53244000</v>
      </c>
      <c r="F43" s="44">
        <f t="shared" si="19"/>
        <v>53244000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53244000</v>
      </c>
      <c r="C45" s="46"/>
      <c r="D45" s="46"/>
      <c r="E45" s="46">
        <f t="shared" si="21"/>
        <v>53244000</v>
      </c>
      <c r="F45" s="47">
        <v>53244000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159575000</v>
      </c>
      <c r="C58" s="43">
        <f t="shared" si="26"/>
        <v>0</v>
      </c>
      <c r="D58" s="43">
        <f t="shared" si="26"/>
        <v>0</v>
      </c>
      <c r="E58" s="43">
        <f t="shared" si="26"/>
        <v>159575000</v>
      </c>
      <c r="F58" s="44">
        <f t="shared" si="26"/>
        <v>159575000</v>
      </c>
      <c r="G58" s="45">
        <f t="shared" si="26"/>
        <v>79077000</v>
      </c>
      <c r="H58" s="44">
        <f t="shared" si="26"/>
        <v>21143000</v>
      </c>
      <c r="I58" s="45">
        <f t="shared" si="26"/>
        <v>22369869</v>
      </c>
      <c r="J58" s="44">
        <f t="shared" si="26"/>
        <v>43123000</v>
      </c>
      <c r="K58" s="45">
        <f t="shared" si="26"/>
        <v>39029708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64266000</v>
      </c>
      <c r="Q58" s="45">
        <f t="shared" si="26"/>
        <v>61399577</v>
      </c>
      <c r="R58" s="20">
        <f t="shared" si="14"/>
        <v>103.95875703542544</v>
      </c>
      <c r="S58" s="21">
        <f t="shared" si="15"/>
        <v>74.474459372113444</v>
      </c>
      <c r="T58" s="20">
        <f t="shared" si="16"/>
        <v>40.273225755914147</v>
      </c>
      <c r="U58" s="22">
        <f t="shared" si="17"/>
        <v>38.476939996866676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159575000</v>
      </c>
      <c r="C62" s="55">
        <f t="shared" si="30"/>
        <v>0</v>
      </c>
      <c r="D62" s="55">
        <f t="shared" si="30"/>
        <v>0</v>
      </c>
      <c r="E62" s="55">
        <f t="shared" si="30"/>
        <v>159575000</v>
      </c>
      <c r="F62" s="56">
        <f t="shared" si="30"/>
        <v>159575000</v>
      </c>
      <c r="G62" s="57">
        <f t="shared" si="30"/>
        <v>79077000</v>
      </c>
      <c r="H62" s="56">
        <f t="shared" si="30"/>
        <v>21143000</v>
      </c>
      <c r="I62" s="57">
        <f t="shared" si="30"/>
        <v>22369869</v>
      </c>
      <c r="J62" s="56">
        <f t="shared" si="30"/>
        <v>43123000</v>
      </c>
      <c r="K62" s="57">
        <f t="shared" si="30"/>
        <v>39029708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64266000</v>
      </c>
      <c r="Q62" s="57">
        <f t="shared" si="30"/>
        <v>61399577</v>
      </c>
      <c r="R62" s="38">
        <f t="shared" si="14"/>
        <v>103.95875703542544</v>
      </c>
      <c r="S62" s="39">
        <f t="shared" si="15"/>
        <v>74.474459372113444</v>
      </c>
      <c r="T62" s="38">
        <f t="shared" si="16"/>
        <v>40.273225755914147</v>
      </c>
      <c r="U62" s="39">
        <f t="shared" si="17"/>
        <v>38.476939996866676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80554000</v>
      </c>
      <c r="C8" s="40">
        <f t="shared" si="0"/>
        <v>0</v>
      </c>
      <c r="D8" s="40">
        <f t="shared" si="0"/>
        <v>0</v>
      </c>
      <c r="E8" s="40">
        <f t="shared" si="0"/>
        <v>80554000</v>
      </c>
      <c r="F8" s="41">
        <f t="shared" si="0"/>
        <v>80554000</v>
      </c>
      <c r="G8" s="42">
        <f t="shared" si="0"/>
        <v>58305000</v>
      </c>
      <c r="H8" s="41">
        <f t="shared" si="0"/>
        <v>10739000</v>
      </c>
      <c r="I8" s="42">
        <f t="shared" si="0"/>
        <v>8639393</v>
      </c>
      <c r="J8" s="41">
        <f t="shared" si="0"/>
        <v>29052000</v>
      </c>
      <c r="K8" s="42">
        <f t="shared" si="0"/>
        <v>33943126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39791000</v>
      </c>
      <c r="Q8" s="42">
        <f t="shared" si="0"/>
        <v>42582519</v>
      </c>
      <c r="R8" s="16">
        <f>IF(($H8       =0),0,((($J8       -$H8       )/$H8       )*100))</f>
        <v>170.52798212124034</v>
      </c>
      <c r="S8" s="17">
        <f>IF(($I8       =0),0,((($K8       -$I8       )/$I8       )*100))</f>
        <v>292.88785682049655</v>
      </c>
      <c r="T8" s="16">
        <f>IF(($E8       =0),0,(($P8       /$E8       )*100))</f>
        <v>49.39667800481665</v>
      </c>
      <c r="U8" s="18">
        <f>IF(($E8       =0),0,(($Q8       /$E8       )*100))</f>
        <v>52.862078853936488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72417000</v>
      </c>
      <c r="C9" s="43">
        <f t="shared" si="2"/>
        <v>0</v>
      </c>
      <c r="D9" s="43">
        <f t="shared" si="2"/>
        <v>0</v>
      </c>
      <c r="E9" s="43">
        <f t="shared" si="2"/>
        <v>72417000</v>
      </c>
      <c r="F9" s="44">
        <f t="shared" si="2"/>
        <v>72417000</v>
      </c>
      <c r="G9" s="45">
        <f t="shared" si="2"/>
        <v>51043000</v>
      </c>
      <c r="H9" s="44">
        <f t="shared" si="2"/>
        <v>8961000</v>
      </c>
      <c r="I9" s="45">
        <f t="shared" si="2"/>
        <v>6450255</v>
      </c>
      <c r="J9" s="44">
        <f t="shared" si="2"/>
        <v>25173000</v>
      </c>
      <c r="K9" s="45">
        <f t="shared" si="2"/>
        <v>30705069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34134000</v>
      </c>
      <c r="Q9" s="45">
        <f t="shared" si="2"/>
        <v>37155324</v>
      </c>
      <c r="R9" s="20">
        <f>IF(($H9       =0),0,((($J9       -$H9       )/$H9       )*100))</f>
        <v>180.9173083361232</v>
      </c>
      <c r="S9" s="21">
        <f>IF(($I9       =0),0,((($K9       -$I9       )/$I9       )*100))</f>
        <v>376.02876165360908</v>
      </c>
      <c r="T9" s="20">
        <f>IF(($E9       =0),0,(($P9       /$E9       )*100))</f>
        <v>47.135341149177677</v>
      </c>
      <c r="U9" s="22">
        <f>IF(($E9       =0),0,(($Q9       /$E9       )*100))</f>
        <v>51.307460955300556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55067000</v>
      </c>
      <c r="C10" s="46"/>
      <c r="D10" s="46"/>
      <c r="E10" s="46">
        <f t="shared" ref="E10:E41" si="4">$B10      +$C10      +$D10</f>
        <v>55067000</v>
      </c>
      <c r="F10" s="47">
        <v>55067000</v>
      </c>
      <c r="G10" s="48">
        <v>42043000</v>
      </c>
      <c r="H10" s="47">
        <v>8961000</v>
      </c>
      <c r="I10" s="48">
        <v>5950255</v>
      </c>
      <c r="J10" s="47">
        <v>23106000</v>
      </c>
      <c r="K10" s="48">
        <v>25019131</v>
      </c>
      <c r="L10" s="47"/>
      <c r="M10" s="48"/>
      <c r="N10" s="47"/>
      <c r="O10" s="48"/>
      <c r="P10" s="47">
        <f t="shared" ref="P10:P41" si="5">$H10      +$J10      +$L10      +$N10</f>
        <v>32067000</v>
      </c>
      <c r="Q10" s="48">
        <f t="shared" ref="Q10:Q41" si="6">$I10      +$K10      +$M10      +$O10</f>
        <v>30969386</v>
      </c>
      <c r="R10" s="24">
        <f t="shared" ref="R10:R41" si="7">IF(($H10      =0),0,((($J10      -$H10      )/$H10      )*100))</f>
        <v>157.85068630733176</v>
      </c>
      <c r="S10" s="25">
        <f t="shared" ref="S10:S41" si="8">IF(($I10      =0),0,((($K10      -$I10      )/$I10      )*100))</f>
        <v>320.47157642823709</v>
      </c>
      <c r="T10" s="24">
        <f t="shared" ref="T10:T41" si="9">IF(($E10      =0),0,(($P10      /$E10      )*100))</f>
        <v>58.232698349283595</v>
      </c>
      <c r="U10" s="26">
        <f t="shared" ref="U10:U41" si="10">IF(($E10      =0),0,(($Q10      /$E10      )*100))</f>
        <v>56.239464652151014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17350000</v>
      </c>
      <c r="C13" s="46"/>
      <c r="D13" s="46"/>
      <c r="E13" s="46">
        <f t="shared" si="4"/>
        <v>17350000</v>
      </c>
      <c r="F13" s="47">
        <v>17350000</v>
      </c>
      <c r="G13" s="48">
        <v>9000000</v>
      </c>
      <c r="H13" s="47"/>
      <c r="I13" s="48">
        <v>500000</v>
      </c>
      <c r="J13" s="47">
        <v>2067000</v>
      </c>
      <c r="K13" s="48">
        <v>5685938</v>
      </c>
      <c r="L13" s="47"/>
      <c r="M13" s="48"/>
      <c r="N13" s="47"/>
      <c r="O13" s="48"/>
      <c r="P13" s="47">
        <f t="shared" si="5"/>
        <v>2067000</v>
      </c>
      <c r="Q13" s="48">
        <f t="shared" si="6"/>
        <v>6185938</v>
      </c>
      <c r="R13" s="24">
        <f t="shared" si="7"/>
        <v>0</v>
      </c>
      <c r="S13" s="25">
        <f t="shared" si="8"/>
        <v>1037.1876</v>
      </c>
      <c r="T13" s="24">
        <f t="shared" si="9"/>
        <v>11.913544668587896</v>
      </c>
      <c r="U13" s="26">
        <f t="shared" si="10"/>
        <v>35.653821325648416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8137000</v>
      </c>
      <c r="C27" s="43">
        <f t="shared" si="11"/>
        <v>0</v>
      </c>
      <c r="D27" s="43">
        <f t="shared" si="11"/>
        <v>0</v>
      </c>
      <c r="E27" s="43">
        <f t="shared" si="11"/>
        <v>8137000</v>
      </c>
      <c r="F27" s="44">
        <f t="shared" si="11"/>
        <v>8137000</v>
      </c>
      <c r="G27" s="45">
        <f t="shared" si="11"/>
        <v>7262000</v>
      </c>
      <c r="H27" s="44">
        <f t="shared" si="11"/>
        <v>1778000</v>
      </c>
      <c r="I27" s="45">
        <f t="shared" si="11"/>
        <v>2189138</v>
      </c>
      <c r="J27" s="44">
        <f t="shared" si="11"/>
        <v>3879000</v>
      </c>
      <c r="K27" s="45">
        <f t="shared" si="11"/>
        <v>3238057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5657000</v>
      </c>
      <c r="Q27" s="45">
        <f t="shared" si="11"/>
        <v>5427195</v>
      </c>
      <c r="R27" s="20">
        <f t="shared" si="7"/>
        <v>118.16647919010124</v>
      </c>
      <c r="S27" s="21">
        <f t="shared" si="8"/>
        <v>47.914704326543138</v>
      </c>
      <c r="T27" s="20">
        <f t="shared" si="9"/>
        <v>69.521936831756165</v>
      </c>
      <c r="U27" s="22">
        <f t="shared" si="10"/>
        <v>66.697738724345584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1720000</v>
      </c>
      <c r="C30" s="46"/>
      <c r="D30" s="46"/>
      <c r="E30" s="46">
        <f t="shared" si="4"/>
        <v>1720000</v>
      </c>
      <c r="F30" s="47">
        <v>1720000</v>
      </c>
      <c r="G30" s="48">
        <v>1720000</v>
      </c>
      <c r="H30" s="47">
        <v>66000</v>
      </c>
      <c r="I30" s="48">
        <v>100622</v>
      </c>
      <c r="J30" s="47">
        <v>1314000</v>
      </c>
      <c r="K30" s="48">
        <v>260631</v>
      </c>
      <c r="L30" s="47"/>
      <c r="M30" s="48"/>
      <c r="N30" s="47"/>
      <c r="O30" s="48"/>
      <c r="P30" s="47">
        <f t="shared" si="5"/>
        <v>1380000</v>
      </c>
      <c r="Q30" s="48">
        <f t="shared" si="6"/>
        <v>361253</v>
      </c>
      <c r="R30" s="24">
        <f t="shared" si="7"/>
        <v>1890.909090909091</v>
      </c>
      <c r="S30" s="25">
        <f t="shared" si="8"/>
        <v>159.01989624535392</v>
      </c>
      <c r="T30" s="24">
        <f t="shared" si="9"/>
        <v>80.232558139534888</v>
      </c>
      <c r="U30" s="26">
        <f t="shared" si="10"/>
        <v>21.00308139534884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2917000</v>
      </c>
      <c r="C32" s="46"/>
      <c r="D32" s="46"/>
      <c r="E32" s="46">
        <f t="shared" si="4"/>
        <v>2917000</v>
      </c>
      <c r="F32" s="47">
        <v>2917000</v>
      </c>
      <c r="G32" s="48">
        <v>2042000</v>
      </c>
      <c r="H32" s="47">
        <v>1712000</v>
      </c>
      <c r="I32" s="48">
        <v>2088516</v>
      </c>
      <c r="J32" s="47">
        <v>330000</v>
      </c>
      <c r="K32" s="48">
        <v>665484</v>
      </c>
      <c r="L32" s="47"/>
      <c r="M32" s="48"/>
      <c r="N32" s="47"/>
      <c r="O32" s="48"/>
      <c r="P32" s="47">
        <f t="shared" si="5"/>
        <v>2042000</v>
      </c>
      <c r="Q32" s="48">
        <f t="shared" si="6"/>
        <v>2754000</v>
      </c>
      <c r="R32" s="24">
        <f t="shared" si="7"/>
        <v>-80.724299065420553</v>
      </c>
      <c r="S32" s="25">
        <f t="shared" si="8"/>
        <v>-68.136035347586528</v>
      </c>
      <c r="T32" s="24">
        <f t="shared" si="9"/>
        <v>70.003428179636614</v>
      </c>
      <c r="U32" s="26">
        <f t="shared" si="10"/>
        <v>94.412067192320876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>
        <v>3500000</v>
      </c>
      <c r="C36" s="46"/>
      <c r="D36" s="46"/>
      <c r="E36" s="46">
        <f t="shared" si="4"/>
        <v>3500000</v>
      </c>
      <c r="F36" s="47">
        <v>3500000</v>
      </c>
      <c r="G36" s="48">
        <v>3500000</v>
      </c>
      <c r="H36" s="47"/>
      <c r="I36" s="48"/>
      <c r="J36" s="47">
        <v>2235000</v>
      </c>
      <c r="K36" s="48">
        <v>2311942</v>
      </c>
      <c r="L36" s="47"/>
      <c r="M36" s="48"/>
      <c r="N36" s="47"/>
      <c r="O36" s="48"/>
      <c r="P36" s="47">
        <f t="shared" si="5"/>
        <v>2235000</v>
      </c>
      <c r="Q36" s="48">
        <f t="shared" si="6"/>
        <v>2311942</v>
      </c>
      <c r="R36" s="24">
        <f t="shared" si="7"/>
        <v>0</v>
      </c>
      <c r="S36" s="25">
        <f t="shared" si="8"/>
        <v>0</v>
      </c>
      <c r="T36" s="24">
        <f t="shared" si="9"/>
        <v>63.857142857142854</v>
      </c>
      <c r="U36" s="26">
        <f t="shared" si="10"/>
        <v>66.055485714285709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145061000</v>
      </c>
      <c r="C42" s="52">
        <f t="shared" si="13"/>
        <v>0</v>
      </c>
      <c r="D42" s="52">
        <f t="shared" si="13"/>
        <v>0</v>
      </c>
      <c r="E42" s="52">
        <f t="shared" si="13"/>
        <v>145061000</v>
      </c>
      <c r="F42" s="53">
        <f t="shared" si="13"/>
        <v>145061000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145061000</v>
      </c>
      <c r="C43" s="43">
        <f t="shared" si="19"/>
        <v>0</v>
      </c>
      <c r="D43" s="43">
        <f t="shared" si="19"/>
        <v>0</v>
      </c>
      <c r="E43" s="43">
        <f t="shared" si="19"/>
        <v>145061000</v>
      </c>
      <c r="F43" s="44">
        <f t="shared" si="19"/>
        <v>145061000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145061000</v>
      </c>
      <c r="C45" s="46"/>
      <c r="D45" s="46"/>
      <c r="E45" s="46">
        <f t="shared" si="21"/>
        <v>145061000</v>
      </c>
      <c r="F45" s="47">
        <v>145061000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225615000</v>
      </c>
      <c r="C58" s="43">
        <f t="shared" si="26"/>
        <v>0</v>
      </c>
      <c r="D58" s="43">
        <f t="shared" si="26"/>
        <v>0</v>
      </c>
      <c r="E58" s="43">
        <f t="shared" si="26"/>
        <v>225615000</v>
      </c>
      <c r="F58" s="44">
        <f t="shared" si="26"/>
        <v>225615000</v>
      </c>
      <c r="G58" s="45">
        <f t="shared" si="26"/>
        <v>58305000</v>
      </c>
      <c r="H58" s="44">
        <f t="shared" si="26"/>
        <v>10739000</v>
      </c>
      <c r="I58" s="45">
        <f t="shared" si="26"/>
        <v>8639393</v>
      </c>
      <c r="J58" s="44">
        <f t="shared" si="26"/>
        <v>29052000</v>
      </c>
      <c r="K58" s="45">
        <f t="shared" si="26"/>
        <v>33943126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39791000</v>
      </c>
      <c r="Q58" s="45">
        <f t="shared" si="26"/>
        <v>42582519</v>
      </c>
      <c r="R58" s="20">
        <f t="shared" si="14"/>
        <v>170.52798212124034</v>
      </c>
      <c r="S58" s="21">
        <f t="shared" si="15"/>
        <v>292.88785682049655</v>
      </c>
      <c r="T58" s="20">
        <f t="shared" si="16"/>
        <v>17.636681958203134</v>
      </c>
      <c r="U58" s="22">
        <f t="shared" si="17"/>
        <v>18.873975134632008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225615000</v>
      </c>
      <c r="C62" s="55">
        <f t="shared" si="30"/>
        <v>0</v>
      </c>
      <c r="D62" s="55">
        <f t="shared" si="30"/>
        <v>0</v>
      </c>
      <c r="E62" s="55">
        <f t="shared" si="30"/>
        <v>225615000</v>
      </c>
      <c r="F62" s="56">
        <f t="shared" si="30"/>
        <v>225615000</v>
      </c>
      <c r="G62" s="57">
        <f t="shared" si="30"/>
        <v>58305000</v>
      </c>
      <c r="H62" s="56">
        <f t="shared" si="30"/>
        <v>10739000</v>
      </c>
      <c r="I62" s="57">
        <f t="shared" si="30"/>
        <v>8639393</v>
      </c>
      <c r="J62" s="56">
        <f t="shared" si="30"/>
        <v>29052000</v>
      </c>
      <c r="K62" s="57">
        <f t="shared" si="30"/>
        <v>33943126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39791000</v>
      </c>
      <c r="Q62" s="57">
        <f t="shared" si="30"/>
        <v>42582519</v>
      </c>
      <c r="R62" s="38">
        <f t="shared" si="14"/>
        <v>170.52798212124034</v>
      </c>
      <c r="S62" s="39">
        <f t="shared" si="15"/>
        <v>292.88785682049655</v>
      </c>
      <c r="T62" s="38">
        <f t="shared" si="16"/>
        <v>17.636681958203134</v>
      </c>
      <c r="U62" s="39">
        <f t="shared" si="17"/>
        <v>18.873975134632008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79748000</v>
      </c>
      <c r="C8" s="40">
        <f t="shared" si="0"/>
        <v>0</v>
      </c>
      <c r="D8" s="40">
        <f t="shared" si="0"/>
        <v>0</v>
      </c>
      <c r="E8" s="40">
        <f t="shared" si="0"/>
        <v>79748000</v>
      </c>
      <c r="F8" s="41">
        <f t="shared" si="0"/>
        <v>79748000</v>
      </c>
      <c r="G8" s="42">
        <f t="shared" si="0"/>
        <v>43581000</v>
      </c>
      <c r="H8" s="41">
        <f t="shared" si="0"/>
        <v>6516000</v>
      </c>
      <c r="I8" s="42">
        <f t="shared" si="0"/>
        <v>15019334</v>
      </c>
      <c r="J8" s="41">
        <f t="shared" si="0"/>
        <v>27612000</v>
      </c>
      <c r="K8" s="42">
        <f t="shared" si="0"/>
        <v>25715311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34128000</v>
      </c>
      <c r="Q8" s="42">
        <f t="shared" si="0"/>
        <v>40734645</v>
      </c>
      <c r="R8" s="16">
        <f>IF(($H8       =0),0,((($J8       -$H8       )/$H8       )*100))</f>
        <v>323.75690607734805</v>
      </c>
      <c r="S8" s="17">
        <f>IF(($I8       =0),0,((($K8       -$I8       )/$I8       )*100))</f>
        <v>71.214722303931723</v>
      </c>
      <c r="T8" s="16">
        <f>IF(($E8       =0),0,(($P8       /$E8       )*100))</f>
        <v>42.794803631439031</v>
      </c>
      <c r="U8" s="18">
        <f>IF(($E8       =0),0,(($Q8       /$E8       )*100))</f>
        <v>51.079205748106538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74426000</v>
      </c>
      <c r="C9" s="43">
        <f t="shared" si="2"/>
        <v>0</v>
      </c>
      <c r="D9" s="43">
        <f t="shared" si="2"/>
        <v>0</v>
      </c>
      <c r="E9" s="43">
        <f t="shared" si="2"/>
        <v>74426000</v>
      </c>
      <c r="F9" s="44">
        <f t="shared" si="2"/>
        <v>74426000</v>
      </c>
      <c r="G9" s="45">
        <f t="shared" si="2"/>
        <v>39226000</v>
      </c>
      <c r="H9" s="44">
        <f t="shared" si="2"/>
        <v>5143000</v>
      </c>
      <c r="I9" s="45">
        <f t="shared" si="2"/>
        <v>12715968</v>
      </c>
      <c r="J9" s="44">
        <f t="shared" si="2"/>
        <v>27019000</v>
      </c>
      <c r="K9" s="45">
        <f t="shared" si="2"/>
        <v>23636948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32162000</v>
      </c>
      <c r="Q9" s="45">
        <f t="shared" si="2"/>
        <v>36352916</v>
      </c>
      <c r="R9" s="20">
        <f>IF(($H9       =0),0,((($J9       -$H9       )/$H9       )*100))</f>
        <v>425.3548512541318</v>
      </c>
      <c r="S9" s="21">
        <f>IF(($I9       =0),0,((($K9       -$I9       )/$I9       )*100))</f>
        <v>85.883984608957803</v>
      </c>
      <c r="T9" s="20">
        <f>IF(($E9       =0),0,(($P9       /$E9       )*100))</f>
        <v>43.213393169053823</v>
      </c>
      <c r="U9" s="22">
        <f>IF(($E9       =0),0,(($Q9       /$E9       )*100))</f>
        <v>48.844376965039096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57426000</v>
      </c>
      <c r="C10" s="46"/>
      <c r="D10" s="46"/>
      <c r="E10" s="46">
        <f t="shared" ref="E10:E41" si="4">$B10      +$C10      +$D10</f>
        <v>57426000</v>
      </c>
      <c r="F10" s="47">
        <v>57426000</v>
      </c>
      <c r="G10" s="48">
        <v>29426000</v>
      </c>
      <c r="H10" s="47">
        <v>4364000</v>
      </c>
      <c r="I10" s="48">
        <v>4587142</v>
      </c>
      <c r="J10" s="47">
        <v>17977000</v>
      </c>
      <c r="K10" s="48">
        <v>17493958</v>
      </c>
      <c r="L10" s="47"/>
      <c r="M10" s="48"/>
      <c r="N10" s="47"/>
      <c r="O10" s="48"/>
      <c r="P10" s="47">
        <f t="shared" ref="P10:P41" si="5">$H10      +$J10      +$L10      +$N10</f>
        <v>22341000</v>
      </c>
      <c r="Q10" s="48">
        <f t="shared" ref="Q10:Q41" si="6">$I10      +$K10      +$M10      +$O10</f>
        <v>22081100</v>
      </c>
      <c r="R10" s="24">
        <f t="shared" ref="R10:R41" si="7">IF(($H10      =0),0,((($J10      -$H10      )/$H10      )*100))</f>
        <v>311.93858845096241</v>
      </c>
      <c r="S10" s="25">
        <f t="shared" ref="S10:S41" si="8">IF(($I10      =0),0,((($K10      -$I10      )/$I10      )*100))</f>
        <v>281.36944528859146</v>
      </c>
      <c r="T10" s="24">
        <f t="shared" ref="T10:T41" si="9">IF(($E10      =0),0,(($P10      /$E10      )*100))</f>
        <v>38.903980775258596</v>
      </c>
      <c r="U10" s="26">
        <f t="shared" ref="U10:U41" si="10">IF(($E10      =0),0,(($Q10      /$E10      )*100))</f>
        <v>38.451398321317868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17000000</v>
      </c>
      <c r="C13" s="46"/>
      <c r="D13" s="46"/>
      <c r="E13" s="46">
        <f t="shared" si="4"/>
        <v>17000000</v>
      </c>
      <c r="F13" s="47">
        <v>17000000</v>
      </c>
      <c r="G13" s="48">
        <v>9800000</v>
      </c>
      <c r="H13" s="47">
        <v>779000</v>
      </c>
      <c r="I13" s="48">
        <v>8128826</v>
      </c>
      <c r="J13" s="47">
        <v>9042000</v>
      </c>
      <c r="K13" s="48">
        <v>6142990</v>
      </c>
      <c r="L13" s="47"/>
      <c r="M13" s="48"/>
      <c r="N13" s="47"/>
      <c r="O13" s="48"/>
      <c r="P13" s="47">
        <f t="shared" si="5"/>
        <v>9821000</v>
      </c>
      <c r="Q13" s="48">
        <f t="shared" si="6"/>
        <v>14271816</v>
      </c>
      <c r="R13" s="24">
        <f t="shared" si="7"/>
        <v>1060.7188703465981</v>
      </c>
      <c r="S13" s="25">
        <f t="shared" si="8"/>
        <v>-24.429554772115925</v>
      </c>
      <c r="T13" s="24">
        <f t="shared" si="9"/>
        <v>57.77058823529412</v>
      </c>
      <c r="U13" s="26">
        <f t="shared" si="10"/>
        <v>83.951858823529406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5322000</v>
      </c>
      <c r="C27" s="43">
        <f t="shared" si="11"/>
        <v>0</v>
      </c>
      <c r="D27" s="43">
        <f t="shared" si="11"/>
        <v>0</v>
      </c>
      <c r="E27" s="43">
        <f t="shared" si="11"/>
        <v>5322000</v>
      </c>
      <c r="F27" s="44">
        <f t="shared" si="11"/>
        <v>5322000</v>
      </c>
      <c r="G27" s="45">
        <f t="shared" si="11"/>
        <v>4355000</v>
      </c>
      <c r="H27" s="44">
        <f t="shared" si="11"/>
        <v>1373000</v>
      </c>
      <c r="I27" s="45">
        <f t="shared" si="11"/>
        <v>2303366</v>
      </c>
      <c r="J27" s="44">
        <f t="shared" si="11"/>
        <v>593000</v>
      </c>
      <c r="K27" s="45">
        <f t="shared" si="11"/>
        <v>2078363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1966000</v>
      </c>
      <c r="Q27" s="45">
        <f t="shared" si="11"/>
        <v>4381729</v>
      </c>
      <c r="R27" s="20">
        <f t="shared" si="7"/>
        <v>-56.809905316824469</v>
      </c>
      <c r="S27" s="21">
        <f t="shared" si="8"/>
        <v>-9.7684432261308025</v>
      </c>
      <c r="T27" s="20">
        <f t="shared" si="9"/>
        <v>36.940999624201424</v>
      </c>
      <c r="U27" s="22">
        <f t="shared" si="10"/>
        <v>82.332375046974832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773000</v>
      </c>
      <c r="I30" s="48">
        <v>772805</v>
      </c>
      <c r="J30" s="47">
        <v>387000</v>
      </c>
      <c r="K30" s="48">
        <v>386923</v>
      </c>
      <c r="L30" s="47"/>
      <c r="M30" s="48"/>
      <c r="N30" s="47"/>
      <c r="O30" s="48"/>
      <c r="P30" s="47">
        <f t="shared" si="5"/>
        <v>1160000</v>
      </c>
      <c r="Q30" s="48">
        <f t="shared" si="6"/>
        <v>1159728</v>
      </c>
      <c r="R30" s="24">
        <f t="shared" si="7"/>
        <v>-49.935316946959894</v>
      </c>
      <c r="S30" s="25">
        <f t="shared" si="8"/>
        <v>-49.932647951294314</v>
      </c>
      <c r="T30" s="24">
        <f t="shared" si="9"/>
        <v>55.238095238095241</v>
      </c>
      <c r="U30" s="26">
        <f t="shared" si="10"/>
        <v>55.225142857142863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3222000</v>
      </c>
      <c r="C32" s="46"/>
      <c r="D32" s="46"/>
      <c r="E32" s="46">
        <f t="shared" si="4"/>
        <v>3222000</v>
      </c>
      <c r="F32" s="47">
        <v>3222000</v>
      </c>
      <c r="G32" s="48">
        <v>2255000</v>
      </c>
      <c r="H32" s="47">
        <v>600000</v>
      </c>
      <c r="I32" s="48">
        <v>1530561</v>
      </c>
      <c r="J32" s="47">
        <v>206000</v>
      </c>
      <c r="K32" s="48">
        <v>1691440</v>
      </c>
      <c r="L32" s="47"/>
      <c r="M32" s="48"/>
      <c r="N32" s="47"/>
      <c r="O32" s="48"/>
      <c r="P32" s="47">
        <f t="shared" si="5"/>
        <v>806000</v>
      </c>
      <c r="Q32" s="48">
        <f t="shared" si="6"/>
        <v>3222001</v>
      </c>
      <c r="R32" s="24">
        <f t="shared" si="7"/>
        <v>-65.666666666666657</v>
      </c>
      <c r="S32" s="25">
        <f t="shared" si="8"/>
        <v>10.51111324540479</v>
      </c>
      <c r="T32" s="24">
        <f t="shared" si="9"/>
        <v>25.0155183116077</v>
      </c>
      <c r="U32" s="26">
        <f t="shared" si="10"/>
        <v>100.0000310366232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60266000</v>
      </c>
      <c r="C42" s="52">
        <f t="shared" si="13"/>
        <v>0</v>
      </c>
      <c r="D42" s="52">
        <f t="shared" si="13"/>
        <v>0</v>
      </c>
      <c r="E42" s="52">
        <f t="shared" si="13"/>
        <v>60266000</v>
      </c>
      <c r="F42" s="53">
        <f t="shared" si="13"/>
        <v>60266000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60266000</v>
      </c>
      <c r="C43" s="43">
        <f t="shared" si="19"/>
        <v>0</v>
      </c>
      <c r="D43" s="43">
        <f t="shared" si="19"/>
        <v>0</v>
      </c>
      <c r="E43" s="43">
        <f t="shared" si="19"/>
        <v>60266000</v>
      </c>
      <c r="F43" s="44">
        <f t="shared" si="19"/>
        <v>60266000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60166000</v>
      </c>
      <c r="C45" s="46"/>
      <c r="D45" s="46"/>
      <c r="E45" s="46">
        <f t="shared" si="21"/>
        <v>60166000</v>
      </c>
      <c r="F45" s="47">
        <v>60166000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140014000</v>
      </c>
      <c r="C58" s="43">
        <f t="shared" si="26"/>
        <v>0</v>
      </c>
      <c r="D58" s="43">
        <f t="shared" si="26"/>
        <v>0</v>
      </c>
      <c r="E58" s="43">
        <f t="shared" si="26"/>
        <v>140014000</v>
      </c>
      <c r="F58" s="44">
        <f t="shared" si="26"/>
        <v>140014000</v>
      </c>
      <c r="G58" s="45">
        <f t="shared" si="26"/>
        <v>43581000</v>
      </c>
      <c r="H58" s="44">
        <f t="shared" si="26"/>
        <v>6516000</v>
      </c>
      <c r="I58" s="45">
        <f t="shared" si="26"/>
        <v>15019334</v>
      </c>
      <c r="J58" s="44">
        <f t="shared" si="26"/>
        <v>27612000</v>
      </c>
      <c r="K58" s="45">
        <f t="shared" si="26"/>
        <v>25715311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34128000</v>
      </c>
      <c r="Q58" s="45">
        <f t="shared" si="26"/>
        <v>40734645</v>
      </c>
      <c r="R58" s="20">
        <f t="shared" si="14"/>
        <v>323.75690607734805</v>
      </c>
      <c r="S58" s="21">
        <f t="shared" si="15"/>
        <v>71.214722303931723</v>
      </c>
      <c r="T58" s="20">
        <f t="shared" si="16"/>
        <v>24.374705386604198</v>
      </c>
      <c r="U58" s="22">
        <f t="shared" si="17"/>
        <v>29.093265673432654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140014000</v>
      </c>
      <c r="C62" s="55">
        <f t="shared" si="30"/>
        <v>0</v>
      </c>
      <c r="D62" s="55">
        <f t="shared" si="30"/>
        <v>0</v>
      </c>
      <c r="E62" s="55">
        <f t="shared" si="30"/>
        <v>140014000</v>
      </c>
      <c r="F62" s="56">
        <f t="shared" si="30"/>
        <v>140014000</v>
      </c>
      <c r="G62" s="57">
        <f t="shared" si="30"/>
        <v>43581000</v>
      </c>
      <c r="H62" s="56">
        <f t="shared" si="30"/>
        <v>6516000</v>
      </c>
      <c r="I62" s="57">
        <f t="shared" si="30"/>
        <v>15019334</v>
      </c>
      <c r="J62" s="56">
        <f t="shared" si="30"/>
        <v>27612000</v>
      </c>
      <c r="K62" s="57">
        <f t="shared" si="30"/>
        <v>25715311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34128000</v>
      </c>
      <c r="Q62" s="57">
        <f t="shared" si="30"/>
        <v>40734645</v>
      </c>
      <c r="R62" s="38">
        <f t="shared" si="14"/>
        <v>323.75690607734805</v>
      </c>
      <c r="S62" s="39">
        <f t="shared" si="15"/>
        <v>71.214722303931723</v>
      </c>
      <c r="T62" s="38">
        <f t="shared" si="16"/>
        <v>24.374705386604198</v>
      </c>
      <c r="U62" s="39">
        <f t="shared" si="17"/>
        <v>29.093265673432654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42894000</v>
      </c>
      <c r="C8" s="40">
        <f t="shared" si="0"/>
        <v>0</v>
      </c>
      <c r="D8" s="40">
        <f t="shared" si="0"/>
        <v>0</v>
      </c>
      <c r="E8" s="40">
        <f t="shared" si="0"/>
        <v>42894000</v>
      </c>
      <c r="F8" s="41">
        <f t="shared" si="0"/>
        <v>42894000</v>
      </c>
      <c r="G8" s="42">
        <f t="shared" si="0"/>
        <v>31562000</v>
      </c>
      <c r="H8" s="41">
        <f t="shared" si="0"/>
        <v>4917000</v>
      </c>
      <c r="I8" s="42">
        <f t="shared" si="0"/>
        <v>-15978506</v>
      </c>
      <c r="J8" s="41">
        <f t="shared" si="0"/>
        <v>18732000</v>
      </c>
      <c r="K8" s="42">
        <f t="shared" si="0"/>
        <v>-817483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23649000</v>
      </c>
      <c r="Q8" s="42">
        <f t="shared" si="0"/>
        <v>-16795989</v>
      </c>
      <c r="R8" s="16">
        <f>IF(($H8       =0),0,((($J8       -$H8       )/$H8       )*100))</f>
        <v>280.9640024405125</v>
      </c>
      <c r="S8" s="17">
        <f>IF(($I8       =0),0,((($K8       -$I8       )/$I8       )*100))</f>
        <v>-94.88385835321526</v>
      </c>
      <c r="T8" s="16">
        <f>IF(($E8       =0),0,(($P8       /$E8       )*100))</f>
        <v>55.133585116799551</v>
      </c>
      <c r="U8" s="18">
        <f>IF(($E8       =0),0,(($Q8       /$E8       )*100))</f>
        <v>-39.156966009232058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37804000</v>
      </c>
      <c r="C9" s="43">
        <f t="shared" si="2"/>
        <v>0</v>
      </c>
      <c r="D9" s="43">
        <f t="shared" si="2"/>
        <v>0</v>
      </c>
      <c r="E9" s="43">
        <f t="shared" si="2"/>
        <v>37804000</v>
      </c>
      <c r="F9" s="44">
        <f t="shared" si="2"/>
        <v>37804000</v>
      </c>
      <c r="G9" s="45">
        <f t="shared" si="2"/>
        <v>27204000</v>
      </c>
      <c r="H9" s="44">
        <f t="shared" si="2"/>
        <v>3615000</v>
      </c>
      <c r="I9" s="45">
        <f t="shared" si="2"/>
        <v>-16408000</v>
      </c>
      <c r="J9" s="44">
        <f t="shared" si="2"/>
        <v>17286000</v>
      </c>
      <c r="K9" s="45">
        <f t="shared" si="2"/>
        <v>-1088986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20901000</v>
      </c>
      <c r="Q9" s="45">
        <f t="shared" si="2"/>
        <v>-17496986</v>
      </c>
      <c r="R9" s="20">
        <f>IF(($H9       =0),0,((($J9       -$H9       )/$H9       )*100))</f>
        <v>378.17427385892114</v>
      </c>
      <c r="S9" s="21">
        <f>IF(($I9       =0),0,((($K9       -$I9       )/$I9       )*100))</f>
        <v>-93.363078985860554</v>
      </c>
      <c r="T9" s="20">
        <f>IF(($E9       =0),0,(($P9       /$E9       )*100))</f>
        <v>55.287800232779603</v>
      </c>
      <c r="U9" s="22">
        <f>IF(($E9       =0),0,(($Q9       /$E9       )*100))</f>
        <v>-46.283425034387889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31798000</v>
      </c>
      <c r="C10" s="46"/>
      <c r="D10" s="46"/>
      <c r="E10" s="46">
        <f t="shared" ref="E10:E41" si="4">$B10      +$C10      +$D10</f>
        <v>31798000</v>
      </c>
      <c r="F10" s="47">
        <v>31798000</v>
      </c>
      <c r="G10" s="48">
        <v>23798000</v>
      </c>
      <c r="H10" s="47">
        <v>3615000</v>
      </c>
      <c r="I10" s="48"/>
      <c r="J10" s="47">
        <v>14364000</v>
      </c>
      <c r="K10" s="48"/>
      <c r="L10" s="47"/>
      <c r="M10" s="48"/>
      <c r="N10" s="47"/>
      <c r="O10" s="48"/>
      <c r="P10" s="47">
        <f t="shared" ref="P10:P41" si="5">$H10      +$J10      +$L10      +$N10</f>
        <v>17979000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297.34439834024897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56.541291905151269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6006000</v>
      </c>
      <c r="C13" s="46"/>
      <c r="D13" s="46"/>
      <c r="E13" s="46">
        <f t="shared" si="4"/>
        <v>6006000</v>
      </c>
      <c r="F13" s="47">
        <v>6006000</v>
      </c>
      <c r="G13" s="48">
        <v>3406000</v>
      </c>
      <c r="H13" s="47"/>
      <c r="I13" s="48">
        <v>-16408000</v>
      </c>
      <c r="J13" s="47">
        <v>2922000</v>
      </c>
      <c r="K13" s="48">
        <v>-1088986</v>
      </c>
      <c r="L13" s="47"/>
      <c r="M13" s="48"/>
      <c r="N13" s="47"/>
      <c r="O13" s="48"/>
      <c r="P13" s="47">
        <f t="shared" si="5"/>
        <v>2922000</v>
      </c>
      <c r="Q13" s="48">
        <f t="shared" si="6"/>
        <v>-17496986</v>
      </c>
      <c r="R13" s="24">
        <f t="shared" si="7"/>
        <v>0</v>
      </c>
      <c r="S13" s="25">
        <f t="shared" si="8"/>
        <v>-93.363078985860554</v>
      </c>
      <c r="T13" s="24">
        <f t="shared" si="9"/>
        <v>48.651348651348655</v>
      </c>
      <c r="U13" s="26">
        <f t="shared" si="10"/>
        <v>-291.32510822510824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5090000</v>
      </c>
      <c r="C27" s="43">
        <f t="shared" si="11"/>
        <v>0</v>
      </c>
      <c r="D27" s="43">
        <f t="shared" si="11"/>
        <v>0</v>
      </c>
      <c r="E27" s="43">
        <f t="shared" si="11"/>
        <v>5090000</v>
      </c>
      <c r="F27" s="44">
        <f t="shared" si="11"/>
        <v>5090000</v>
      </c>
      <c r="G27" s="45">
        <f t="shared" si="11"/>
        <v>4358000</v>
      </c>
      <c r="H27" s="44">
        <f t="shared" si="11"/>
        <v>1302000</v>
      </c>
      <c r="I27" s="45">
        <f t="shared" si="11"/>
        <v>429494</v>
      </c>
      <c r="J27" s="44">
        <f t="shared" si="11"/>
        <v>1446000</v>
      </c>
      <c r="K27" s="45">
        <f t="shared" si="11"/>
        <v>271503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2748000</v>
      </c>
      <c r="Q27" s="45">
        <f t="shared" si="11"/>
        <v>700997</v>
      </c>
      <c r="R27" s="20">
        <f t="shared" si="7"/>
        <v>11.059907834101383</v>
      </c>
      <c r="S27" s="21">
        <f t="shared" si="8"/>
        <v>-36.785380005308568</v>
      </c>
      <c r="T27" s="20">
        <f t="shared" si="9"/>
        <v>53.988212180746565</v>
      </c>
      <c r="U27" s="22">
        <f t="shared" si="10"/>
        <v>13.77204322200393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598000</v>
      </c>
      <c r="I30" s="48">
        <v>429494</v>
      </c>
      <c r="J30" s="47">
        <v>722000</v>
      </c>
      <c r="K30" s="48">
        <v>271503</v>
      </c>
      <c r="L30" s="47"/>
      <c r="M30" s="48"/>
      <c r="N30" s="47"/>
      <c r="O30" s="48"/>
      <c r="P30" s="47">
        <f t="shared" si="5"/>
        <v>1320000</v>
      </c>
      <c r="Q30" s="48">
        <f t="shared" si="6"/>
        <v>700997</v>
      </c>
      <c r="R30" s="24">
        <f t="shared" si="7"/>
        <v>20.735785953177256</v>
      </c>
      <c r="S30" s="25">
        <f t="shared" si="8"/>
        <v>-36.785380005308568</v>
      </c>
      <c r="T30" s="24">
        <f t="shared" si="9"/>
        <v>49.811320754716981</v>
      </c>
      <c r="U30" s="26">
        <f t="shared" si="10"/>
        <v>26.452716981132074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2440000</v>
      </c>
      <c r="C32" s="46"/>
      <c r="D32" s="46"/>
      <c r="E32" s="46">
        <f t="shared" si="4"/>
        <v>2440000</v>
      </c>
      <c r="F32" s="47">
        <v>2440000</v>
      </c>
      <c r="G32" s="48">
        <v>1708000</v>
      </c>
      <c r="H32" s="47">
        <v>704000</v>
      </c>
      <c r="I32" s="48"/>
      <c r="J32" s="47">
        <v>724000</v>
      </c>
      <c r="K32" s="48"/>
      <c r="L32" s="47"/>
      <c r="M32" s="48"/>
      <c r="N32" s="47"/>
      <c r="O32" s="48"/>
      <c r="P32" s="47">
        <f t="shared" si="5"/>
        <v>1428000</v>
      </c>
      <c r="Q32" s="48">
        <f t="shared" si="6"/>
        <v>0</v>
      </c>
      <c r="R32" s="24">
        <f t="shared" si="7"/>
        <v>2.8409090909090908</v>
      </c>
      <c r="S32" s="25">
        <f t="shared" si="8"/>
        <v>0</v>
      </c>
      <c r="T32" s="24">
        <f t="shared" si="9"/>
        <v>58.524590163934434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13824000</v>
      </c>
      <c r="C42" s="52">
        <f t="shared" si="13"/>
        <v>0</v>
      </c>
      <c r="D42" s="52">
        <f t="shared" si="13"/>
        <v>0</v>
      </c>
      <c r="E42" s="52">
        <f t="shared" si="13"/>
        <v>13824000</v>
      </c>
      <c r="F42" s="53">
        <f t="shared" si="13"/>
        <v>13824000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13824000</v>
      </c>
      <c r="C43" s="43">
        <f t="shared" si="19"/>
        <v>0</v>
      </c>
      <c r="D43" s="43">
        <f t="shared" si="19"/>
        <v>0</v>
      </c>
      <c r="E43" s="43">
        <f t="shared" si="19"/>
        <v>13824000</v>
      </c>
      <c r="F43" s="44">
        <f t="shared" si="19"/>
        <v>13824000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13824000</v>
      </c>
      <c r="C45" s="46"/>
      <c r="D45" s="46"/>
      <c r="E45" s="46">
        <f t="shared" si="21"/>
        <v>13824000</v>
      </c>
      <c r="F45" s="47">
        <v>13824000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56718000</v>
      </c>
      <c r="C58" s="43">
        <f t="shared" si="26"/>
        <v>0</v>
      </c>
      <c r="D58" s="43">
        <f t="shared" si="26"/>
        <v>0</v>
      </c>
      <c r="E58" s="43">
        <f t="shared" si="26"/>
        <v>56718000</v>
      </c>
      <c r="F58" s="44">
        <f t="shared" si="26"/>
        <v>56718000</v>
      </c>
      <c r="G58" s="45">
        <f t="shared" si="26"/>
        <v>31562000</v>
      </c>
      <c r="H58" s="44">
        <f t="shared" si="26"/>
        <v>4917000</v>
      </c>
      <c r="I58" s="45">
        <f t="shared" si="26"/>
        <v>-15978506</v>
      </c>
      <c r="J58" s="44">
        <f t="shared" si="26"/>
        <v>18732000</v>
      </c>
      <c r="K58" s="45">
        <f t="shared" si="26"/>
        <v>-817483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23649000</v>
      </c>
      <c r="Q58" s="45">
        <f t="shared" si="26"/>
        <v>-16795989</v>
      </c>
      <c r="R58" s="20">
        <f t="shared" si="14"/>
        <v>280.9640024405125</v>
      </c>
      <c r="S58" s="21">
        <f t="shared" si="15"/>
        <v>-94.88385835321526</v>
      </c>
      <c r="T58" s="20">
        <f t="shared" si="16"/>
        <v>41.695757960435841</v>
      </c>
      <c r="U58" s="22">
        <f t="shared" si="17"/>
        <v>-29.613154554109805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56718000</v>
      </c>
      <c r="C62" s="55">
        <f t="shared" si="30"/>
        <v>0</v>
      </c>
      <c r="D62" s="55">
        <f t="shared" si="30"/>
        <v>0</v>
      </c>
      <c r="E62" s="55">
        <f t="shared" si="30"/>
        <v>56718000</v>
      </c>
      <c r="F62" s="56">
        <f t="shared" si="30"/>
        <v>56718000</v>
      </c>
      <c r="G62" s="57">
        <f t="shared" si="30"/>
        <v>31562000</v>
      </c>
      <c r="H62" s="56">
        <f t="shared" si="30"/>
        <v>4917000</v>
      </c>
      <c r="I62" s="57">
        <f t="shared" si="30"/>
        <v>-15978506</v>
      </c>
      <c r="J62" s="56">
        <f t="shared" si="30"/>
        <v>18732000</v>
      </c>
      <c r="K62" s="57">
        <f t="shared" si="30"/>
        <v>-817483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23649000</v>
      </c>
      <c r="Q62" s="57">
        <f t="shared" si="30"/>
        <v>-16795989</v>
      </c>
      <c r="R62" s="38">
        <f t="shared" si="14"/>
        <v>280.9640024405125</v>
      </c>
      <c r="S62" s="39">
        <f t="shared" si="15"/>
        <v>-94.88385835321526</v>
      </c>
      <c r="T62" s="38">
        <f t="shared" si="16"/>
        <v>41.695757960435841</v>
      </c>
      <c r="U62" s="39">
        <f t="shared" si="17"/>
        <v>-29.613154554109805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1881651000</v>
      </c>
      <c r="C8" s="40">
        <f t="shared" si="0"/>
        <v>0</v>
      </c>
      <c r="D8" s="40">
        <f t="shared" si="0"/>
        <v>0</v>
      </c>
      <c r="E8" s="40">
        <f t="shared" si="0"/>
        <v>1881651000</v>
      </c>
      <c r="F8" s="41">
        <f t="shared" si="0"/>
        <v>1881651000</v>
      </c>
      <c r="G8" s="42">
        <f t="shared" si="0"/>
        <v>1150587000</v>
      </c>
      <c r="H8" s="41">
        <f t="shared" si="0"/>
        <v>322048000</v>
      </c>
      <c r="I8" s="42">
        <f t="shared" si="0"/>
        <v>185676232</v>
      </c>
      <c r="J8" s="41">
        <f t="shared" si="0"/>
        <v>379918000</v>
      </c>
      <c r="K8" s="42">
        <f t="shared" si="0"/>
        <v>283939409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701966000</v>
      </c>
      <c r="Q8" s="42">
        <f t="shared" si="0"/>
        <v>469615641</v>
      </c>
      <c r="R8" s="16">
        <f>IF(($H8       =0),0,((($J8       -$H8       )/$H8       )*100))</f>
        <v>17.969371025437201</v>
      </c>
      <c r="S8" s="17">
        <f>IF(($I8       =0),0,((($K8       -$I8       )/$I8       )*100))</f>
        <v>52.921785379617134</v>
      </c>
      <c r="T8" s="16">
        <f>IF(($E8       =0),0,(($P8       /$E8       )*100))</f>
        <v>37.305855336616624</v>
      </c>
      <c r="U8" s="18">
        <f>IF(($E8       =0),0,(($Q8       /$E8       )*100))</f>
        <v>24.957637787241101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1751350000</v>
      </c>
      <c r="C9" s="43">
        <f t="shared" si="2"/>
        <v>0</v>
      </c>
      <c r="D9" s="43">
        <f t="shared" si="2"/>
        <v>0</v>
      </c>
      <c r="E9" s="43">
        <f t="shared" si="2"/>
        <v>1751350000</v>
      </c>
      <c r="F9" s="44">
        <f t="shared" si="2"/>
        <v>1751350000</v>
      </c>
      <c r="G9" s="45">
        <f t="shared" si="2"/>
        <v>1062304000</v>
      </c>
      <c r="H9" s="44">
        <f t="shared" si="2"/>
        <v>301283000</v>
      </c>
      <c r="I9" s="45">
        <f t="shared" si="2"/>
        <v>164909643</v>
      </c>
      <c r="J9" s="44">
        <f t="shared" si="2"/>
        <v>352683000</v>
      </c>
      <c r="K9" s="45">
        <f t="shared" si="2"/>
        <v>256685508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653966000</v>
      </c>
      <c r="Q9" s="45">
        <f t="shared" si="2"/>
        <v>421595151</v>
      </c>
      <c r="R9" s="20">
        <f>IF(($H9       =0),0,((($J9       -$H9       )/$H9       )*100))</f>
        <v>17.060371809893024</v>
      </c>
      <c r="S9" s="21">
        <f>IF(($I9       =0),0,((($K9       -$I9       )/$I9       )*100))</f>
        <v>55.652212527074596</v>
      </c>
      <c r="T9" s="20">
        <f>IF(($E9       =0),0,(($P9       /$E9       )*100))</f>
        <v>37.340680046821021</v>
      </c>
      <c r="U9" s="22">
        <f>IF(($E9       =0),0,(($Q9       /$E9       )*100))</f>
        <v>24.072581208781795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773213000</v>
      </c>
      <c r="C12" s="46"/>
      <c r="D12" s="46"/>
      <c r="E12" s="46">
        <f t="shared" si="4"/>
        <v>773213000</v>
      </c>
      <c r="F12" s="47">
        <v>773213000</v>
      </c>
      <c r="G12" s="48">
        <v>342315000</v>
      </c>
      <c r="H12" s="47">
        <v>65581000</v>
      </c>
      <c r="I12" s="48">
        <v>33187241</v>
      </c>
      <c r="J12" s="47">
        <v>164042000</v>
      </c>
      <c r="K12" s="48">
        <v>68044325</v>
      </c>
      <c r="L12" s="47"/>
      <c r="M12" s="48"/>
      <c r="N12" s="47"/>
      <c r="O12" s="48"/>
      <c r="P12" s="47">
        <f t="shared" si="5"/>
        <v>229623000</v>
      </c>
      <c r="Q12" s="48">
        <f t="shared" si="6"/>
        <v>101231566</v>
      </c>
      <c r="R12" s="24">
        <f t="shared" si="7"/>
        <v>150.13647245391195</v>
      </c>
      <c r="S12" s="25">
        <f t="shared" si="8"/>
        <v>105.03158126341386</v>
      </c>
      <c r="T12" s="24">
        <f t="shared" si="9"/>
        <v>29.697250304896585</v>
      </c>
      <c r="U12" s="26">
        <f t="shared" si="10"/>
        <v>13.092325917955336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216940000</v>
      </c>
      <c r="C14" s="46"/>
      <c r="D14" s="46"/>
      <c r="E14" s="46">
        <f t="shared" si="4"/>
        <v>216940000</v>
      </c>
      <c r="F14" s="47">
        <v>216940000</v>
      </c>
      <c r="G14" s="48">
        <v>181750000</v>
      </c>
      <c r="H14" s="47">
        <v>9174000</v>
      </c>
      <c r="I14" s="48">
        <v>9173335</v>
      </c>
      <c r="J14" s="47">
        <v>42195000</v>
      </c>
      <c r="K14" s="48">
        <v>42195249</v>
      </c>
      <c r="L14" s="47"/>
      <c r="M14" s="48"/>
      <c r="N14" s="47"/>
      <c r="O14" s="48"/>
      <c r="P14" s="47">
        <f t="shared" si="5"/>
        <v>51369000</v>
      </c>
      <c r="Q14" s="48">
        <f t="shared" si="6"/>
        <v>51368584</v>
      </c>
      <c r="R14" s="24">
        <f t="shared" si="7"/>
        <v>359.94113799869194</v>
      </c>
      <c r="S14" s="25">
        <f t="shared" si="8"/>
        <v>359.97719477158523</v>
      </c>
      <c r="T14" s="24">
        <f t="shared" si="9"/>
        <v>23.678897390983682</v>
      </c>
      <c r="U14" s="26">
        <f t="shared" si="10"/>
        <v>23.678705632893887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761197000</v>
      </c>
      <c r="C26" s="46"/>
      <c r="D26" s="46"/>
      <c r="E26" s="46">
        <f t="shared" si="4"/>
        <v>761197000</v>
      </c>
      <c r="F26" s="47">
        <v>761197000</v>
      </c>
      <c r="G26" s="48">
        <v>538239000</v>
      </c>
      <c r="H26" s="47">
        <v>226528000</v>
      </c>
      <c r="I26" s="48">
        <v>122549067</v>
      </c>
      <c r="J26" s="47">
        <v>146446000</v>
      </c>
      <c r="K26" s="48">
        <v>146445934</v>
      </c>
      <c r="L26" s="47"/>
      <c r="M26" s="48"/>
      <c r="N26" s="47"/>
      <c r="O26" s="48"/>
      <c r="P26" s="47">
        <f t="shared" si="5"/>
        <v>372974000</v>
      </c>
      <c r="Q26" s="48">
        <f t="shared" si="6"/>
        <v>268995001</v>
      </c>
      <c r="R26" s="24">
        <f t="shared" si="7"/>
        <v>-35.351921175307247</v>
      </c>
      <c r="S26" s="25">
        <f t="shared" si="8"/>
        <v>19.499835931023448</v>
      </c>
      <c r="T26" s="24">
        <f t="shared" si="9"/>
        <v>48.99835390838377</v>
      </c>
      <c r="U26" s="26">
        <f t="shared" si="10"/>
        <v>35.338421065768785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130301000</v>
      </c>
      <c r="C27" s="43">
        <f t="shared" si="11"/>
        <v>0</v>
      </c>
      <c r="D27" s="43">
        <f t="shared" si="11"/>
        <v>0</v>
      </c>
      <c r="E27" s="43">
        <f t="shared" si="11"/>
        <v>130301000</v>
      </c>
      <c r="F27" s="44">
        <f t="shared" si="11"/>
        <v>130301000</v>
      </c>
      <c r="G27" s="45">
        <f t="shared" si="11"/>
        <v>88283000</v>
      </c>
      <c r="H27" s="44">
        <f t="shared" si="11"/>
        <v>20765000</v>
      </c>
      <c r="I27" s="45">
        <f t="shared" si="11"/>
        <v>20766589</v>
      </c>
      <c r="J27" s="44">
        <f t="shared" si="11"/>
        <v>27235000</v>
      </c>
      <c r="K27" s="45">
        <f t="shared" si="11"/>
        <v>27253901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48000000</v>
      </c>
      <c r="Q27" s="45">
        <f t="shared" si="11"/>
        <v>48020490</v>
      </c>
      <c r="R27" s="20">
        <f t="shared" si="7"/>
        <v>31.158198892366961</v>
      </c>
      <c r="S27" s="21">
        <f t="shared" si="8"/>
        <v>31.239179433849245</v>
      </c>
      <c r="T27" s="20">
        <f t="shared" si="9"/>
        <v>36.837783286390739</v>
      </c>
      <c r="U27" s="22">
        <f t="shared" si="10"/>
        <v>36.853508415131117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87782000</v>
      </c>
      <c r="C29" s="46"/>
      <c r="D29" s="46"/>
      <c r="E29" s="46">
        <f t="shared" si="4"/>
        <v>87782000</v>
      </c>
      <c r="F29" s="47">
        <v>87782000</v>
      </c>
      <c r="G29" s="48">
        <v>58820000</v>
      </c>
      <c r="H29" s="47">
        <v>17932000</v>
      </c>
      <c r="I29" s="48">
        <v>17931682</v>
      </c>
      <c r="J29" s="47">
        <v>22209000</v>
      </c>
      <c r="K29" s="48">
        <v>22209239</v>
      </c>
      <c r="L29" s="47"/>
      <c r="M29" s="48"/>
      <c r="N29" s="47"/>
      <c r="O29" s="48"/>
      <c r="P29" s="47">
        <f t="shared" si="5"/>
        <v>40141000</v>
      </c>
      <c r="Q29" s="48">
        <f t="shared" si="6"/>
        <v>40140921</v>
      </c>
      <c r="R29" s="24">
        <f t="shared" si="7"/>
        <v>23.851215703769796</v>
      </c>
      <c r="S29" s="25">
        <f t="shared" si="8"/>
        <v>23.854744914615374</v>
      </c>
      <c r="T29" s="24">
        <f t="shared" si="9"/>
        <v>45.728053587295804</v>
      </c>
      <c r="U29" s="26">
        <f t="shared" si="10"/>
        <v>45.727963591624707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158000</v>
      </c>
      <c r="I30" s="48">
        <v>158366</v>
      </c>
      <c r="J30" s="47">
        <v>156000</v>
      </c>
      <c r="K30" s="48">
        <v>154530</v>
      </c>
      <c r="L30" s="47"/>
      <c r="M30" s="48"/>
      <c r="N30" s="47"/>
      <c r="O30" s="48"/>
      <c r="P30" s="47">
        <f t="shared" si="5"/>
        <v>314000</v>
      </c>
      <c r="Q30" s="48">
        <f t="shared" si="6"/>
        <v>312896</v>
      </c>
      <c r="R30" s="24">
        <f t="shared" si="7"/>
        <v>-1.2658227848101267</v>
      </c>
      <c r="S30" s="25">
        <f t="shared" si="8"/>
        <v>-2.4222370963464379</v>
      </c>
      <c r="T30" s="24">
        <f t="shared" si="9"/>
        <v>31.4</v>
      </c>
      <c r="U30" s="26">
        <f t="shared" si="10"/>
        <v>31.2896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33519000</v>
      </c>
      <c r="C32" s="46"/>
      <c r="D32" s="46"/>
      <c r="E32" s="46">
        <f t="shared" si="4"/>
        <v>33519000</v>
      </c>
      <c r="F32" s="47">
        <v>33519000</v>
      </c>
      <c r="G32" s="48">
        <v>23463000</v>
      </c>
      <c r="H32" s="47">
        <v>2623000</v>
      </c>
      <c r="I32" s="48">
        <v>2623377</v>
      </c>
      <c r="J32" s="47">
        <v>4836000</v>
      </c>
      <c r="K32" s="48">
        <v>4836816</v>
      </c>
      <c r="L32" s="47"/>
      <c r="M32" s="48"/>
      <c r="N32" s="47"/>
      <c r="O32" s="48"/>
      <c r="P32" s="47">
        <f t="shared" si="5"/>
        <v>7459000</v>
      </c>
      <c r="Q32" s="48">
        <f t="shared" si="6"/>
        <v>7460193</v>
      </c>
      <c r="R32" s="24">
        <f t="shared" si="7"/>
        <v>84.369043080442239</v>
      </c>
      <c r="S32" s="25">
        <f t="shared" si="8"/>
        <v>84.373652738435993</v>
      </c>
      <c r="T32" s="24">
        <f t="shared" si="9"/>
        <v>22.253050508666728</v>
      </c>
      <c r="U32" s="26">
        <f t="shared" si="10"/>
        <v>22.256609684059786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5000000</v>
      </c>
      <c r="H35" s="47">
        <v>52000</v>
      </c>
      <c r="I35" s="48">
        <v>53164</v>
      </c>
      <c r="J35" s="47">
        <v>34000</v>
      </c>
      <c r="K35" s="48">
        <v>53316</v>
      </c>
      <c r="L35" s="47"/>
      <c r="M35" s="48"/>
      <c r="N35" s="47"/>
      <c r="O35" s="48"/>
      <c r="P35" s="47">
        <f t="shared" si="5"/>
        <v>86000</v>
      </c>
      <c r="Q35" s="48">
        <f t="shared" si="6"/>
        <v>106480</v>
      </c>
      <c r="R35" s="24">
        <f t="shared" si="7"/>
        <v>-34.615384615384613</v>
      </c>
      <c r="S35" s="25">
        <f t="shared" si="8"/>
        <v>0.28590775712888422</v>
      </c>
      <c r="T35" s="24">
        <f t="shared" si="9"/>
        <v>1.075</v>
      </c>
      <c r="U35" s="26">
        <f t="shared" si="10"/>
        <v>1.331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69941000</v>
      </c>
      <c r="C42" s="52">
        <f t="shared" si="13"/>
        <v>0</v>
      </c>
      <c r="D42" s="52">
        <f t="shared" si="13"/>
        <v>0</v>
      </c>
      <c r="E42" s="52">
        <f t="shared" si="13"/>
        <v>69941000</v>
      </c>
      <c r="F42" s="53">
        <f t="shared" si="13"/>
        <v>69941000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69941000</v>
      </c>
      <c r="C43" s="43">
        <f t="shared" si="19"/>
        <v>0</v>
      </c>
      <c r="D43" s="43">
        <f t="shared" si="19"/>
        <v>0</v>
      </c>
      <c r="E43" s="43">
        <f t="shared" si="19"/>
        <v>69941000</v>
      </c>
      <c r="F43" s="44">
        <f t="shared" si="19"/>
        <v>69941000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67941000</v>
      </c>
      <c r="C45" s="46"/>
      <c r="D45" s="46"/>
      <c r="E45" s="46">
        <f t="shared" si="21"/>
        <v>67941000</v>
      </c>
      <c r="F45" s="47">
        <v>67941000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1951592000</v>
      </c>
      <c r="C58" s="43">
        <f t="shared" si="26"/>
        <v>0</v>
      </c>
      <c r="D58" s="43">
        <f t="shared" si="26"/>
        <v>0</v>
      </c>
      <c r="E58" s="43">
        <f t="shared" si="26"/>
        <v>1951592000</v>
      </c>
      <c r="F58" s="44">
        <f t="shared" si="26"/>
        <v>1951592000</v>
      </c>
      <c r="G58" s="45">
        <f t="shared" si="26"/>
        <v>1150587000</v>
      </c>
      <c r="H58" s="44">
        <f t="shared" si="26"/>
        <v>322048000</v>
      </c>
      <c r="I58" s="45">
        <f t="shared" si="26"/>
        <v>185676232</v>
      </c>
      <c r="J58" s="44">
        <f t="shared" si="26"/>
        <v>379918000</v>
      </c>
      <c r="K58" s="45">
        <f t="shared" si="26"/>
        <v>283939409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701966000</v>
      </c>
      <c r="Q58" s="45">
        <f t="shared" si="26"/>
        <v>469615641</v>
      </c>
      <c r="R58" s="20">
        <f t="shared" si="14"/>
        <v>17.969371025437201</v>
      </c>
      <c r="S58" s="21">
        <f t="shared" si="15"/>
        <v>52.921785379617134</v>
      </c>
      <c r="T58" s="20">
        <f t="shared" si="16"/>
        <v>35.968891038700711</v>
      </c>
      <c r="U58" s="22">
        <f t="shared" si="17"/>
        <v>24.063207934855235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1338713000</v>
      </c>
      <c r="C59" s="43">
        <f t="shared" si="28"/>
        <v>0</v>
      </c>
      <c r="D59" s="43">
        <f t="shared" si="28"/>
        <v>0</v>
      </c>
      <c r="E59" s="43">
        <f t="shared" si="28"/>
        <v>1338713000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80089070</v>
      </c>
      <c r="J59" s="44">
        <f t="shared" si="28"/>
        <v>0</v>
      </c>
      <c r="K59" s="45">
        <f t="shared" si="28"/>
        <v>218461457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298550527</v>
      </c>
      <c r="R59" s="20">
        <f t="shared" si="14"/>
        <v>0</v>
      </c>
      <c r="S59" s="21">
        <f t="shared" si="15"/>
        <v>172.77312247476465</v>
      </c>
      <c r="T59" s="20">
        <f t="shared" si="16"/>
        <v>0</v>
      </c>
      <c r="U59" s="22">
        <f t="shared" si="17"/>
        <v>22.301309317232295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1338713000</v>
      </c>
      <c r="C60" s="49"/>
      <c r="D60" s="49"/>
      <c r="E60" s="49">
        <f t="shared" si="21"/>
        <v>1338713000</v>
      </c>
      <c r="F60" s="50"/>
      <c r="G60" s="51"/>
      <c r="H60" s="50"/>
      <c r="I60" s="51">
        <v>80089070</v>
      </c>
      <c r="J60" s="50"/>
      <c r="K60" s="51">
        <v>218461457</v>
      </c>
      <c r="L60" s="50"/>
      <c r="M60" s="51"/>
      <c r="N60" s="50"/>
      <c r="O60" s="51"/>
      <c r="P60" s="50">
        <f t="shared" si="22"/>
        <v>0</v>
      </c>
      <c r="Q60" s="51">
        <f t="shared" si="23"/>
        <v>298550527</v>
      </c>
      <c r="R60" s="28">
        <f t="shared" si="14"/>
        <v>0</v>
      </c>
      <c r="S60" s="29">
        <f t="shared" si="15"/>
        <v>172.77312247476465</v>
      </c>
      <c r="T60" s="28">
        <f t="shared" si="16"/>
        <v>0</v>
      </c>
      <c r="U60" s="30">
        <f t="shared" si="17"/>
        <v>22.301309317232295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3290305000</v>
      </c>
      <c r="C62" s="55">
        <f t="shared" si="30"/>
        <v>0</v>
      </c>
      <c r="D62" s="55">
        <f t="shared" si="30"/>
        <v>0</v>
      </c>
      <c r="E62" s="55">
        <f t="shared" si="30"/>
        <v>3290305000</v>
      </c>
      <c r="F62" s="56">
        <f t="shared" si="30"/>
        <v>1951592000</v>
      </c>
      <c r="G62" s="57">
        <f t="shared" si="30"/>
        <v>1150587000</v>
      </c>
      <c r="H62" s="56">
        <f t="shared" si="30"/>
        <v>322048000</v>
      </c>
      <c r="I62" s="57">
        <f t="shared" si="30"/>
        <v>265765302</v>
      </c>
      <c r="J62" s="56">
        <f t="shared" si="30"/>
        <v>379918000</v>
      </c>
      <c r="K62" s="57">
        <f t="shared" si="30"/>
        <v>502400866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701966000</v>
      </c>
      <c r="Q62" s="57">
        <f t="shared" si="30"/>
        <v>768166168</v>
      </c>
      <c r="R62" s="38">
        <f t="shared" si="14"/>
        <v>17.969371025437201</v>
      </c>
      <c r="S62" s="39">
        <f t="shared" si="15"/>
        <v>89.03929979542626</v>
      </c>
      <c r="T62" s="38">
        <f t="shared" si="16"/>
        <v>21.334374776806406</v>
      </c>
      <c r="U62" s="39">
        <f t="shared" si="17"/>
        <v>23.34635141726983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280843000</v>
      </c>
      <c r="C8" s="40">
        <f t="shared" si="0"/>
        <v>0</v>
      </c>
      <c r="D8" s="40">
        <f t="shared" si="0"/>
        <v>0</v>
      </c>
      <c r="E8" s="40">
        <f t="shared" si="0"/>
        <v>280843000</v>
      </c>
      <c r="F8" s="41">
        <f t="shared" si="0"/>
        <v>280843000</v>
      </c>
      <c r="G8" s="42">
        <f t="shared" si="0"/>
        <v>207596000</v>
      </c>
      <c r="H8" s="41">
        <f t="shared" si="0"/>
        <v>32723000</v>
      </c>
      <c r="I8" s="42">
        <f t="shared" si="0"/>
        <v>38320194</v>
      </c>
      <c r="J8" s="41">
        <f t="shared" si="0"/>
        <v>91765000</v>
      </c>
      <c r="K8" s="42">
        <f t="shared" si="0"/>
        <v>111229350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124488000</v>
      </c>
      <c r="Q8" s="42">
        <f t="shared" si="0"/>
        <v>149549544</v>
      </c>
      <c r="R8" s="16">
        <f>IF(($H8       =0),0,((($J8       -$H8       )/$H8       )*100))</f>
        <v>180.42966720655195</v>
      </c>
      <c r="S8" s="17">
        <f>IF(($I8       =0),0,((($K8       -$I8       )/$I8       )*100))</f>
        <v>190.26301380415765</v>
      </c>
      <c r="T8" s="16">
        <f>IF(($E8       =0),0,(($P8       /$E8       )*100))</f>
        <v>44.326545436418215</v>
      </c>
      <c r="U8" s="18">
        <f>IF(($E8       =0),0,(($Q8       /$E8       )*100))</f>
        <v>53.250230199791339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277961000</v>
      </c>
      <c r="C9" s="43">
        <f t="shared" si="2"/>
        <v>0</v>
      </c>
      <c r="D9" s="43">
        <f t="shared" si="2"/>
        <v>0</v>
      </c>
      <c r="E9" s="43">
        <f t="shared" si="2"/>
        <v>277961000</v>
      </c>
      <c r="F9" s="44">
        <f t="shared" si="2"/>
        <v>277961000</v>
      </c>
      <c r="G9" s="45">
        <f t="shared" si="2"/>
        <v>205129000</v>
      </c>
      <c r="H9" s="44">
        <f t="shared" si="2"/>
        <v>32336000</v>
      </c>
      <c r="I9" s="45">
        <f t="shared" si="2"/>
        <v>37932049</v>
      </c>
      <c r="J9" s="44">
        <f t="shared" si="2"/>
        <v>90518000</v>
      </c>
      <c r="K9" s="45">
        <f t="shared" si="2"/>
        <v>110861328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122854000</v>
      </c>
      <c r="Q9" s="45">
        <f t="shared" si="2"/>
        <v>148793377</v>
      </c>
      <c r="R9" s="20">
        <f>IF(($H9       =0),0,((($J9       -$H9       )/$H9       )*100))</f>
        <v>179.92949035131122</v>
      </c>
      <c r="S9" s="21">
        <f>IF(($I9       =0),0,((($K9       -$I9       )/$I9       )*100))</f>
        <v>192.26295684686053</v>
      </c>
      <c r="T9" s="20">
        <f>IF(($E9       =0),0,(($P9       /$E9       )*100))</f>
        <v>44.198286810020107</v>
      </c>
      <c r="U9" s="22">
        <f>IF(($E9       =0),0,(($Q9       /$E9       )*100))</f>
        <v>53.53030712941743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188614000</v>
      </c>
      <c r="C10" s="46"/>
      <c r="D10" s="46"/>
      <c r="E10" s="46">
        <f t="shared" ref="E10:E41" si="4">$B10      +$C10      +$D10</f>
        <v>188614000</v>
      </c>
      <c r="F10" s="47">
        <v>188614000</v>
      </c>
      <c r="G10" s="48">
        <v>157929000</v>
      </c>
      <c r="H10" s="47">
        <v>26564000</v>
      </c>
      <c r="I10" s="48">
        <v>37932049</v>
      </c>
      <c r="J10" s="47">
        <v>86349000</v>
      </c>
      <c r="K10" s="48">
        <v>103961122</v>
      </c>
      <c r="L10" s="47"/>
      <c r="M10" s="48"/>
      <c r="N10" s="47"/>
      <c r="O10" s="48"/>
      <c r="P10" s="47">
        <f t="shared" ref="P10:P41" si="5">$H10      +$J10      +$L10      +$N10</f>
        <v>112913000</v>
      </c>
      <c r="Q10" s="48">
        <f t="shared" ref="Q10:Q41" si="6">$I10      +$K10      +$M10      +$O10</f>
        <v>141893171</v>
      </c>
      <c r="R10" s="24">
        <f t="shared" ref="R10:R41" si="7">IF(($H10      =0),0,((($J10      -$H10      )/$H10      )*100))</f>
        <v>225.06023189278724</v>
      </c>
      <c r="S10" s="25">
        <f t="shared" ref="S10:S41" si="8">IF(($I10      =0),0,((($K10      -$I10      )/$I10      )*100))</f>
        <v>174.07199120722427</v>
      </c>
      <c r="T10" s="24">
        <f t="shared" ref="T10:T41" si="9">IF(($E10      =0),0,(($P10      /$E10      )*100))</f>
        <v>59.864591175628533</v>
      </c>
      <c r="U10" s="26">
        <f t="shared" ref="U10:U41" si="10">IF(($E10      =0),0,(($Q10      /$E10      )*100))</f>
        <v>75.229394954775358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2347000</v>
      </c>
      <c r="C16" s="46"/>
      <c r="D16" s="46"/>
      <c r="E16" s="46">
        <f t="shared" si="4"/>
        <v>2347000</v>
      </c>
      <c r="F16" s="47">
        <v>2347000</v>
      </c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20000000</v>
      </c>
      <c r="C22" s="46"/>
      <c r="D22" s="46"/>
      <c r="E22" s="46">
        <f t="shared" si="4"/>
        <v>20000000</v>
      </c>
      <c r="F22" s="47">
        <v>20000000</v>
      </c>
      <c r="G22" s="48">
        <v>7000000</v>
      </c>
      <c r="H22" s="47">
        <v>802000</v>
      </c>
      <c r="I22" s="48"/>
      <c r="J22" s="47">
        <v>660000</v>
      </c>
      <c r="K22" s="48">
        <v>659581</v>
      </c>
      <c r="L22" s="47"/>
      <c r="M22" s="48"/>
      <c r="N22" s="47"/>
      <c r="O22" s="48"/>
      <c r="P22" s="47">
        <f t="shared" si="5"/>
        <v>1462000</v>
      </c>
      <c r="Q22" s="48">
        <f t="shared" si="6"/>
        <v>659581</v>
      </c>
      <c r="R22" s="24">
        <f t="shared" si="7"/>
        <v>-17.705735660847878</v>
      </c>
      <c r="S22" s="25">
        <f t="shared" si="8"/>
        <v>0</v>
      </c>
      <c r="T22" s="24">
        <f t="shared" si="9"/>
        <v>7.31</v>
      </c>
      <c r="U22" s="26">
        <f t="shared" si="10"/>
        <v>3.2979050000000001</v>
      </c>
      <c r="V22" s="47"/>
      <c r="W22" s="48"/>
    </row>
    <row r="23" spans="1:23" ht="13" x14ac:dyDescent="0.3">
      <c r="A23" s="23" t="s">
        <v>50</v>
      </c>
      <c r="B23" s="46">
        <v>67000000</v>
      </c>
      <c r="C23" s="46"/>
      <c r="D23" s="46"/>
      <c r="E23" s="46">
        <f t="shared" si="4"/>
        <v>67000000</v>
      </c>
      <c r="F23" s="47">
        <v>67000000</v>
      </c>
      <c r="G23" s="48">
        <v>40200000</v>
      </c>
      <c r="H23" s="47">
        <v>4970000</v>
      </c>
      <c r="I23" s="48"/>
      <c r="J23" s="47">
        <v>3509000</v>
      </c>
      <c r="K23" s="48">
        <v>6240625</v>
      </c>
      <c r="L23" s="47"/>
      <c r="M23" s="48"/>
      <c r="N23" s="47"/>
      <c r="O23" s="48"/>
      <c r="P23" s="47">
        <f t="shared" si="5"/>
        <v>8479000</v>
      </c>
      <c r="Q23" s="48">
        <f t="shared" si="6"/>
        <v>6240625</v>
      </c>
      <c r="R23" s="24">
        <f t="shared" si="7"/>
        <v>-29.396378269617706</v>
      </c>
      <c r="S23" s="25">
        <f t="shared" si="8"/>
        <v>0</v>
      </c>
      <c r="T23" s="24">
        <f t="shared" si="9"/>
        <v>12.655223880597017</v>
      </c>
      <c r="U23" s="26">
        <f t="shared" si="10"/>
        <v>9.3143656716417915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2882000</v>
      </c>
      <c r="C27" s="43">
        <f t="shared" si="11"/>
        <v>0</v>
      </c>
      <c r="D27" s="43">
        <f t="shared" si="11"/>
        <v>0</v>
      </c>
      <c r="E27" s="43">
        <f t="shared" si="11"/>
        <v>2882000</v>
      </c>
      <c r="F27" s="44">
        <f t="shared" si="11"/>
        <v>2882000</v>
      </c>
      <c r="G27" s="45">
        <f t="shared" si="11"/>
        <v>2467000</v>
      </c>
      <c r="H27" s="44">
        <f t="shared" si="11"/>
        <v>387000</v>
      </c>
      <c r="I27" s="45">
        <f t="shared" si="11"/>
        <v>388145</v>
      </c>
      <c r="J27" s="44">
        <f t="shared" si="11"/>
        <v>1247000</v>
      </c>
      <c r="K27" s="45">
        <f t="shared" si="11"/>
        <v>368022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1634000</v>
      </c>
      <c r="Q27" s="45">
        <f t="shared" si="11"/>
        <v>756167</v>
      </c>
      <c r="R27" s="20">
        <f t="shared" si="7"/>
        <v>222.22222222222223</v>
      </c>
      <c r="S27" s="21">
        <f t="shared" si="8"/>
        <v>-5.1844027360908935</v>
      </c>
      <c r="T27" s="20">
        <f t="shared" si="9"/>
        <v>56.696738376127684</v>
      </c>
      <c r="U27" s="22">
        <f t="shared" si="10"/>
        <v>26.237578070784178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1500000</v>
      </c>
      <c r="C30" s="46"/>
      <c r="D30" s="46"/>
      <c r="E30" s="46">
        <f t="shared" si="4"/>
        <v>1500000</v>
      </c>
      <c r="F30" s="47">
        <v>1500000</v>
      </c>
      <c r="G30" s="48">
        <v>1500000</v>
      </c>
      <c r="H30" s="47">
        <v>387000</v>
      </c>
      <c r="I30" s="48">
        <v>388145</v>
      </c>
      <c r="J30" s="47">
        <v>280000</v>
      </c>
      <c r="K30" s="48">
        <v>368022</v>
      </c>
      <c r="L30" s="47"/>
      <c r="M30" s="48"/>
      <c r="N30" s="47"/>
      <c r="O30" s="48"/>
      <c r="P30" s="47">
        <f t="shared" si="5"/>
        <v>667000</v>
      </c>
      <c r="Q30" s="48">
        <f t="shared" si="6"/>
        <v>756167</v>
      </c>
      <c r="R30" s="24">
        <f t="shared" si="7"/>
        <v>-27.648578811369507</v>
      </c>
      <c r="S30" s="25">
        <f t="shared" si="8"/>
        <v>-5.1844027360908935</v>
      </c>
      <c r="T30" s="24">
        <f t="shared" si="9"/>
        <v>44.466666666666669</v>
      </c>
      <c r="U30" s="26">
        <f t="shared" si="10"/>
        <v>50.411133333333339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1382000</v>
      </c>
      <c r="C32" s="46"/>
      <c r="D32" s="46"/>
      <c r="E32" s="46">
        <f t="shared" si="4"/>
        <v>1382000</v>
      </c>
      <c r="F32" s="47">
        <v>1382000</v>
      </c>
      <c r="G32" s="48">
        <v>967000</v>
      </c>
      <c r="H32" s="47"/>
      <c r="I32" s="48"/>
      <c r="J32" s="47">
        <v>967000</v>
      </c>
      <c r="K32" s="48"/>
      <c r="L32" s="47"/>
      <c r="M32" s="48"/>
      <c r="N32" s="47"/>
      <c r="O32" s="48"/>
      <c r="P32" s="47">
        <f t="shared" si="5"/>
        <v>967000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69.971056439942117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2060000</v>
      </c>
      <c r="C42" s="52">
        <f t="shared" si="13"/>
        <v>0</v>
      </c>
      <c r="D42" s="52">
        <f t="shared" si="13"/>
        <v>0</v>
      </c>
      <c r="E42" s="52">
        <f t="shared" si="13"/>
        <v>2060000</v>
      </c>
      <c r="F42" s="53">
        <f t="shared" si="13"/>
        <v>2060000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2060000</v>
      </c>
      <c r="C53" s="43">
        <f t="shared" si="24"/>
        <v>0</v>
      </c>
      <c r="D53" s="43">
        <f t="shared" si="24"/>
        <v>0</v>
      </c>
      <c r="E53" s="43">
        <f t="shared" si="24"/>
        <v>2060000</v>
      </c>
      <c r="F53" s="44">
        <f t="shared" si="24"/>
        <v>2060000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2060000</v>
      </c>
      <c r="C56" s="46"/>
      <c r="D56" s="46"/>
      <c r="E56" s="46">
        <f t="shared" si="21"/>
        <v>2060000</v>
      </c>
      <c r="F56" s="47">
        <v>2060000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282903000</v>
      </c>
      <c r="C58" s="43">
        <f t="shared" si="26"/>
        <v>0</v>
      </c>
      <c r="D58" s="43">
        <f t="shared" si="26"/>
        <v>0</v>
      </c>
      <c r="E58" s="43">
        <f t="shared" si="26"/>
        <v>282903000</v>
      </c>
      <c r="F58" s="44">
        <f t="shared" si="26"/>
        <v>282903000</v>
      </c>
      <c r="G58" s="45">
        <f t="shared" si="26"/>
        <v>207596000</v>
      </c>
      <c r="H58" s="44">
        <f t="shared" si="26"/>
        <v>32723000</v>
      </c>
      <c r="I58" s="45">
        <f t="shared" si="26"/>
        <v>38320194</v>
      </c>
      <c r="J58" s="44">
        <f t="shared" si="26"/>
        <v>91765000</v>
      </c>
      <c r="K58" s="45">
        <f t="shared" si="26"/>
        <v>111229350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124488000</v>
      </c>
      <c r="Q58" s="45">
        <f t="shared" si="26"/>
        <v>149549544</v>
      </c>
      <c r="R58" s="20">
        <f t="shared" si="14"/>
        <v>180.42966720655195</v>
      </c>
      <c r="S58" s="21">
        <f t="shared" si="15"/>
        <v>190.26301380415765</v>
      </c>
      <c r="T58" s="20">
        <f t="shared" si="16"/>
        <v>44.003775145544587</v>
      </c>
      <c r="U58" s="22">
        <f t="shared" si="17"/>
        <v>52.862480779631184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282903000</v>
      </c>
      <c r="C62" s="55">
        <f t="shared" si="30"/>
        <v>0</v>
      </c>
      <c r="D62" s="55">
        <f t="shared" si="30"/>
        <v>0</v>
      </c>
      <c r="E62" s="55">
        <f t="shared" si="30"/>
        <v>282903000</v>
      </c>
      <c r="F62" s="56">
        <f t="shared" si="30"/>
        <v>282903000</v>
      </c>
      <c r="G62" s="57">
        <f t="shared" si="30"/>
        <v>207596000</v>
      </c>
      <c r="H62" s="56">
        <f t="shared" si="30"/>
        <v>32723000</v>
      </c>
      <c r="I62" s="57">
        <f t="shared" si="30"/>
        <v>38320194</v>
      </c>
      <c r="J62" s="56">
        <f t="shared" si="30"/>
        <v>91765000</v>
      </c>
      <c r="K62" s="57">
        <f t="shared" si="30"/>
        <v>111229350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124488000</v>
      </c>
      <c r="Q62" s="57">
        <f t="shared" si="30"/>
        <v>149549544</v>
      </c>
      <c r="R62" s="38">
        <f t="shared" si="14"/>
        <v>180.42966720655195</v>
      </c>
      <c r="S62" s="39">
        <f t="shared" si="15"/>
        <v>190.26301380415765</v>
      </c>
      <c r="T62" s="38">
        <f t="shared" si="16"/>
        <v>44.003775145544587</v>
      </c>
      <c r="U62" s="39">
        <f t="shared" si="17"/>
        <v>52.862480779631184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2079839000</v>
      </c>
      <c r="C8" s="40">
        <f t="shared" si="0"/>
        <v>0</v>
      </c>
      <c r="D8" s="40">
        <f t="shared" si="0"/>
        <v>0</v>
      </c>
      <c r="E8" s="40">
        <f t="shared" si="0"/>
        <v>2079839000</v>
      </c>
      <c r="F8" s="41">
        <f t="shared" si="0"/>
        <v>2079839000</v>
      </c>
      <c r="G8" s="42">
        <f t="shared" si="0"/>
        <v>1313004000</v>
      </c>
      <c r="H8" s="41">
        <f t="shared" si="0"/>
        <v>318296000</v>
      </c>
      <c r="I8" s="42">
        <f t="shared" si="0"/>
        <v>249885411</v>
      </c>
      <c r="J8" s="41">
        <f t="shared" si="0"/>
        <v>382352000</v>
      </c>
      <c r="K8" s="42">
        <f t="shared" si="0"/>
        <v>550154184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700648000</v>
      </c>
      <c r="Q8" s="42">
        <f t="shared" si="0"/>
        <v>800039595</v>
      </c>
      <c r="R8" s="16">
        <f>IF(($H8       =0),0,((($J8       -$H8       )/$H8       )*100))</f>
        <v>20.124663834920952</v>
      </c>
      <c r="S8" s="17">
        <f>IF(($I8       =0),0,((($K8       -$I8       )/$I8       )*100))</f>
        <v>120.16258644247142</v>
      </c>
      <c r="T8" s="16">
        <f>IF(($E8       =0),0,(($P8       /$E8       )*100))</f>
        <v>33.687607550392123</v>
      </c>
      <c r="U8" s="18">
        <f>IF(($E8       =0),0,(($Q8       /$E8       )*100))</f>
        <v>38.46641951612601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1928100000</v>
      </c>
      <c r="C9" s="43">
        <f t="shared" si="2"/>
        <v>0</v>
      </c>
      <c r="D9" s="43">
        <f t="shared" si="2"/>
        <v>0</v>
      </c>
      <c r="E9" s="43">
        <f t="shared" si="2"/>
        <v>1928100000</v>
      </c>
      <c r="F9" s="44">
        <f t="shared" si="2"/>
        <v>1928100000</v>
      </c>
      <c r="G9" s="45">
        <f t="shared" si="2"/>
        <v>1236365000</v>
      </c>
      <c r="H9" s="44">
        <f t="shared" si="2"/>
        <v>266808000</v>
      </c>
      <c r="I9" s="45">
        <f t="shared" si="2"/>
        <v>218806024</v>
      </c>
      <c r="J9" s="44">
        <f t="shared" si="2"/>
        <v>363363000</v>
      </c>
      <c r="K9" s="45">
        <f t="shared" si="2"/>
        <v>510002363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630171000</v>
      </c>
      <c r="Q9" s="45">
        <f t="shared" si="2"/>
        <v>728808387</v>
      </c>
      <c r="R9" s="20">
        <f>IF(($H9       =0),0,((($J9       -$H9       )/$H9       )*100))</f>
        <v>36.188944859224605</v>
      </c>
      <c r="S9" s="21">
        <f>IF(($I9       =0),0,((($K9       -$I9       )/$I9       )*100))</f>
        <v>133.08424223274585</v>
      </c>
      <c r="T9" s="20">
        <f>IF(($E9       =0),0,(($P9       /$E9       )*100))</f>
        <v>32.683522638867281</v>
      </c>
      <c r="U9" s="22">
        <f>IF(($E9       =0),0,(($Q9       /$E9       )*100))</f>
        <v>37.799304341061145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/>
      <c r="C10" s="46"/>
      <c r="D10" s="46"/>
      <c r="E10" s="46">
        <f t="shared" ref="E10:E41" si="4">$B10      +$C10      +$D10</f>
        <v>0</v>
      </c>
      <c r="F10" s="47"/>
      <c r="G10" s="48"/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>
        <v>952337000</v>
      </c>
      <c r="C12" s="46"/>
      <c r="D12" s="46"/>
      <c r="E12" s="46">
        <f t="shared" si="4"/>
        <v>952337000</v>
      </c>
      <c r="F12" s="47">
        <v>952337000</v>
      </c>
      <c r="G12" s="48">
        <v>323794000</v>
      </c>
      <c r="H12" s="47">
        <v>36941000</v>
      </c>
      <c r="I12" s="48"/>
      <c r="J12" s="47">
        <v>98014000</v>
      </c>
      <c r="K12" s="48">
        <v>116936346</v>
      </c>
      <c r="L12" s="47"/>
      <c r="M12" s="48"/>
      <c r="N12" s="47"/>
      <c r="O12" s="48"/>
      <c r="P12" s="47">
        <f t="shared" si="5"/>
        <v>134955000</v>
      </c>
      <c r="Q12" s="48">
        <f t="shared" si="6"/>
        <v>116936346</v>
      </c>
      <c r="R12" s="24">
        <f t="shared" si="7"/>
        <v>165.32578977288108</v>
      </c>
      <c r="S12" s="25">
        <f t="shared" si="8"/>
        <v>0</v>
      </c>
      <c r="T12" s="24">
        <f t="shared" si="9"/>
        <v>14.170928988372813</v>
      </c>
      <c r="U12" s="26">
        <f t="shared" si="10"/>
        <v>12.27888300045047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200003000</v>
      </c>
      <c r="C14" s="46"/>
      <c r="D14" s="46"/>
      <c r="E14" s="46">
        <f t="shared" si="4"/>
        <v>200003000</v>
      </c>
      <c r="F14" s="47">
        <v>200003000</v>
      </c>
      <c r="G14" s="48">
        <v>163927000</v>
      </c>
      <c r="H14" s="47">
        <v>79047000</v>
      </c>
      <c r="I14" s="48">
        <v>122178024</v>
      </c>
      <c r="J14" s="47">
        <v>56137000</v>
      </c>
      <c r="K14" s="48">
        <v>76836980</v>
      </c>
      <c r="L14" s="47"/>
      <c r="M14" s="48"/>
      <c r="N14" s="47"/>
      <c r="O14" s="48"/>
      <c r="P14" s="47">
        <f t="shared" si="5"/>
        <v>135184000</v>
      </c>
      <c r="Q14" s="48">
        <f t="shared" si="6"/>
        <v>199015004</v>
      </c>
      <c r="R14" s="24">
        <f t="shared" si="7"/>
        <v>-28.982757093880856</v>
      </c>
      <c r="S14" s="25">
        <f t="shared" si="8"/>
        <v>-37.110637834509419</v>
      </c>
      <c r="T14" s="24">
        <f t="shared" si="9"/>
        <v>67.59098613520797</v>
      </c>
      <c r="U14" s="26">
        <f t="shared" si="10"/>
        <v>99.506009409858848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>
        <v>16442000</v>
      </c>
      <c r="C20" s="46"/>
      <c r="D20" s="46"/>
      <c r="E20" s="46">
        <f t="shared" si="4"/>
        <v>16442000</v>
      </c>
      <c r="F20" s="47">
        <v>16442000</v>
      </c>
      <c r="G20" s="48">
        <v>5000000</v>
      </c>
      <c r="H20" s="47"/>
      <c r="I20" s="48"/>
      <c r="J20" s="47"/>
      <c r="K20" s="48">
        <v>142493037</v>
      </c>
      <c r="L20" s="47"/>
      <c r="M20" s="48"/>
      <c r="N20" s="47"/>
      <c r="O20" s="48"/>
      <c r="P20" s="47">
        <f t="shared" si="5"/>
        <v>0</v>
      </c>
      <c r="Q20" s="48">
        <f t="shared" si="6"/>
        <v>142493037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866.64053643109116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>
        <v>759318000</v>
      </c>
      <c r="C26" s="46"/>
      <c r="D26" s="46"/>
      <c r="E26" s="46">
        <f t="shared" si="4"/>
        <v>759318000</v>
      </c>
      <c r="F26" s="47">
        <v>759318000</v>
      </c>
      <c r="G26" s="48">
        <v>743644000</v>
      </c>
      <c r="H26" s="47">
        <v>150820000</v>
      </c>
      <c r="I26" s="48">
        <v>96628000</v>
      </c>
      <c r="J26" s="47">
        <v>209212000</v>
      </c>
      <c r="K26" s="48">
        <v>173736000</v>
      </c>
      <c r="L26" s="47"/>
      <c r="M26" s="48"/>
      <c r="N26" s="47"/>
      <c r="O26" s="48"/>
      <c r="P26" s="47">
        <f t="shared" si="5"/>
        <v>360032000</v>
      </c>
      <c r="Q26" s="48">
        <f t="shared" si="6"/>
        <v>270364000</v>
      </c>
      <c r="R26" s="24">
        <f t="shared" si="7"/>
        <v>38.716350616629093</v>
      </c>
      <c r="S26" s="25">
        <f t="shared" si="8"/>
        <v>79.798816078155397</v>
      </c>
      <c r="T26" s="24">
        <f t="shared" si="9"/>
        <v>47.415180464574789</v>
      </c>
      <c r="U26" s="26">
        <f t="shared" si="10"/>
        <v>35.606162372023313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151739000</v>
      </c>
      <c r="C27" s="43">
        <f t="shared" si="11"/>
        <v>0</v>
      </c>
      <c r="D27" s="43">
        <f t="shared" si="11"/>
        <v>0</v>
      </c>
      <c r="E27" s="43">
        <f t="shared" si="11"/>
        <v>151739000</v>
      </c>
      <c r="F27" s="44">
        <f t="shared" si="11"/>
        <v>151739000</v>
      </c>
      <c r="G27" s="45">
        <f t="shared" si="11"/>
        <v>76639000</v>
      </c>
      <c r="H27" s="44">
        <f t="shared" si="11"/>
        <v>51488000</v>
      </c>
      <c r="I27" s="45">
        <f t="shared" si="11"/>
        <v>31079387</v>
      </c>
      <c r="J27" s="44">
        <f t="shared" si="11"/>
        <v>18989000</v>
      </c>
      <c r="K27" s="45">
        <f t="shared" si="11"/>
        <v>40151821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70477000</v>
      </c>
      <c r="Q27" s="45">
        <f t="shared" si="11"/>
        <v>71231208</v>
      </c>
      <c r="R27" s="20">
        <f t="shared" si="7"/>
        <v>-63.119561839651958</v>
      </c>
      <c r="S27" s="21">
        <f t="shared" si="8"/>
        <v>29.191161331463846</v>
      </c>
      <c r="T27" s="20">
        <f t="shared" si="9"/>
        <v>46.446200383553339</v>
      </c>
      <c r="U27" s="22">
        <f t="shared" si="10"/>
        <v>46.94324333230086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>
        <v>49949000</v>
      </c>
      <c r="C29" s="46"/>
      <c r="D29" s="46"/>
      <c r="E29" s="46">
        <f t="shared" si="4"/>
        <v>49949000</v>
      </c>
      <c r="F29" s="47">
        <v>49949000</v>
      </c>
      <c r="G29" s="48">
        <v>9086000</v>
      </c>
      <c r="H29" s="47"/>
      <c r="I29" s="48">
        <v>3352031</v>
      </c>
      <c r="J29" s="47">
        <v>4771000</v>
      </c>
      <c r="K29" s="48">
        <v>3680183</v>
      </c>
      <c r="L29" s="47"/>
      <c r="M29" s="48"/>
      <c r="N29" s="47"/>
      <c r="O29" s="48"/>
      <c r="P29" s="47">
        <f t="shared" si="5"/>
        <v>4771000</v>
      </c>
      <c r="Q29" s="48">
        <f t="shared" si="6"/>
        <v>7032214</v>
      </c>
      <c r="R29" s="24">
        <f t="shared" si="7"/>
        <v>0</v>
      </c>
      <c r="S29" s="25">
        <f t="shared" si="8"/>
        <v>9.7896469334561651</v>
      </c>
      <c r="T29" s="24">
        <f t="shared" si="9"/>
        <v>9.5517427776331854</v>
      </c>
      <c r="U29" s="26">
        <f t="shared" si="10"/>
        <v>14.078788364131414</v>
      </c>
      <c r="V29" s="47"/>
      <c r="W29" s="48"/>
    </row>
    <row r="30" spans="1:23" ht="13" x14ac:dyDescent="0.3">
      <c r="A30" s="23" t="s">
        <v>57</v>
      </c>
      <c r="B30" s="46">
        <v>1000000</v>
      </c>
      <c r="C30" s="46"/>
      <c r="D30" s="46"/>
      <c r="E30" s="46">
        <f t="shared" si="4"/>
        <v>1000000</v>
      </c>
      <c r="F30" s="47">
        <v>1000000</v>
      </c>
      <c r="G30" s="48">
        <v>1000000</v>
      </c>
      <c r="H30" s="47">
        <v>212000</v>
      </c>
      <c r="I30" s="48">
        <v>212100</v>
      </c>
      <c r="J30" s="47">
        <v>214000</v>
      </c>
      <c r="K30" s="48">
        <v>212100</v>
      </c>
      <c r="L30" s="47"/>
      <c r="M30" s="48"/>
      <c r="N30" s="47"/>
      <c r="O30" s="48"/>
      <c r="P30" s="47">
        <f t="shared" si="5"/>
        <v>426000</v>
      </c>
      <c r="Q30" s="48">
        <f t="shared" si="6"/>
        <v>424200</v>
      </c>
      <c r="R30" s="24">
        <f t="shared" si="7"/>
        <v>0.94339622641509435</v>
      </c>
      <c r="S30" s="25">
        <f t="shared" si="8"/>
        <v>0</v>
      </c>
      <c r="T30" s="24">
        <f t="shared" si="9"/>
        <v>42.6</v>
      </c>
      <c r="U30" s="26">
        <f t="shared" si="10"/>
        <v>42.42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60790000</v>
      </c>
      <c r="C32" s="46"/>
      <c r="D32" s="46"/>
      <c r="E32" s="46">
        <f t="shared" si="4"/>
        <v>60790000</v>
      </c>
      <c r="F32" s="47">
        <v>60790000</v>
      </c>
      <c r="G32" s="48">
        <v>42553000</v>
      </c>
      <c r="H32" s="47">
        <v>42553000</v>
      </c>
      <c r="I32" s="48">
        <v>15197000</v>
      </c>
      <c r="J32" s="47"/>
      <c r="K32" s="48">
        <v>27356000</v>
      </c>
      <c r="L32" s="47"/>
      <c r="M32" s="48"/>
      <c r="N32" s="47"/>
      <c r="O32" s="48"/>
      <c r="P32" s="47">
        <f t="shared" si="5"/>
        <v>42553000</v>
      </c>
      <c r="Q32" s="48">
        <f t="shared" si="6"/>
        <v>42553000</v>
      </c>
      <c r="R32" s="24">
        <f t="shared" si="7"/>
        <v>-100</v>
      </c>
      <c r="S32" s="25">
        <f t="shared" si="8"/>
        <v>80.009212344541695</v>
      </c>
      <c r="T32" s="24">
        <f t="shared" si="9"/>
        <v>70</v>
      </c>
      <c r="U32" s="26">
        <f t="shared" si="10"/>
        <v>70</v>
      </c>
      <c r="V32" s="47"/>
      <c r="W32" s="48"/>
    </row>
    <row r="33" spans="1:23" ht="13" x14ac:dyDescent="0.3">
      <c r="A33" s="23" t="s">
        <v>60</v>
      </c>
      <c r="B33" s="46">
        <v>32000000</v>
      </c>
      <c r="C33" s="46"/>
      <c r="D33" s="46"/>
      <c r="E33" s="46">
        <f t="shared" si="4"/>
        <v>32000000</v>
      </c>
      <c r="F33" s="47">
        <v>32000000</v>
      </c>
      <c r="G33" s="48">
        <v>18000000</v>
      </c>
      <c r="H33" s="47">
        <v>8723000</v>
      </c>
      <c r="I33" s="48">
        <v>12318256</v>
      </c>
      <c r="J33" s="47">
        <v>8012000</v>
      </c>
      <c r="K33" s="48">
        <v>2899928</v>
      </c>
      <c r="L33" s="47"/>
      <c r="M33" s="48"/>
      <c r="N33" s="47"/>
      <c r="O33" s="48"/>
      <c r="P33" s="47">
        <f t="shared" si="5"/>
        <v>16735000</v>
      </c>
      <c r="Q33" s="48">
        <f t="shared" si="6"/>
        <v>15218184</v>
      </c>
      <c r="R33" s="24">
        <f t="shared" si="7"/>
        <v>-8.1508655279147071</v>
      </c>
      <c r="S33" s="25">
        <f t="shared" si="8"/>
        <v>-76.458290848964339</v>
      </c>
      <c r="T33" s="24">
        <f t="shared" si="9"/>
        <v>52.296875</v>
      </c>
      <c r="U33" s="26">
        <f t="shared" si="10"/>
        <v>47.556825000000003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8000000</v>
      </c>
      <c r="C35" s="46"/>
      <c r="D35" s="46"/>
      <c r="E35" s="46">
        <f t="shared" si="4"/>
        <v>8000000</v>
      </c>
      <c r="F35" s="47">
        <v>8000000</v>
      </c>
      <c r="G35" s="48">
        <v>6000000</v>
      </c>
      <c r="H35" s="47"/>
      <c r="I35" s="48"/>
      <c r="J35" s="47">
        <v>5992000</v>
      </c>
      <c r="K35" s="48">
        <v>6003610</v>
      </c>
      <c r="L35" s="47"/>
      <c r="M35" s="48"/>
      <c r="N35" s="47"/>
      <c r="O35" s="48"/>
      <c r="P35" s="47">
        <f t="shared" si="5"/>
        <v>5992000</v>
      </c>
      <c r="Q35" s="48">
        <f t="shared" si="6"/>
        <v>6003610</v>
      </c>
      <c r="R35" s="24">
        <f t="shared" si="7"/>
        <v>0</v>
      </c>
      <c r="S35" s="25">
        <f t="shared" si="8"/>
        <v>0</v>
      </c>
      <c r="T35" s="24">
        <f t="shared" si="9"/>
        <v>74.900000000000006</v>
      </c>
      <c r="U35" s="26">
        <f t="shared" si="10"/>
        <v>75.045124999999999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47906000</v>
      </c>
      <c r="C42" s="52">
        <f t="shared" si="13"/>
        <v>0</v>
      </c>
      <c r="D42" s="52">
        <f t="shared" si="13"/>
        <v>0</v>
      </c>
      <c r="E42" s="52">
        <f t="shared" si="13"/>
        <v>47906000</v>
      </c>
      <c r="F42" s="53">
        <f t="shared" si="13"/>
        <v>47906000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31240000</v>
      </c>
      <c r="C43" s="43">
        <f t="shared" si="19"/>
        <v>0</v>
      </c>
      <c r="D43" s="43">
        <f t="shared" si="19"/>
        <v>0</v>
      </c>
      <c r="E43" s="43">
        <f t="shared" si="19"/>
        <v>31240000</v>
      </c>
      <c r="F43" s="44">
        <f t="shared" si="19"/>
        <v>31240000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29240000</v>
      </c>
      <c r="C45" s="46"/>
      <c r="D45" s="46"/>
      <c r="E45" s="46">
        <f t="shared" si="21"/>
        <v>29240000</v>
      </c>
      <c r="F45" s="47">
        <v>29240000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2000000</v>
      </c>
      <c r="C46" s="46"/>
      <c r="D46" s="46"/>
      <c r="E46" s="46">
        <f t="shared" si="21"/>
        <v>2000000</v>
      </c>
      <c r="F46" s="47">
        <v>2000000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16666000</v>
      </c>
      <c r="C53" s="43">
        <f t="shared" si="24"/>
        <v>0</v>
      </c>
      <c r="D53" s="43">
        <f t="shared" si="24"/>
        <v>0</v>
      </c>
      <c r="E53" s="43">
        <f t="shared" si="24"/>
        <v>16666000</v>
      </c>
      <c r="F53" s="44">
        <f t="shared" si="24"/>
        <v>16666000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16666000</v>
      </c>
      <c r="C56" s="46"/>
      <c r="D56" s="46"/>
      <c r="E56" s="46">
        <f t="shared" si="21"/>
        <v>16666000</v>
      </c>
      <c r="F56" s="47">
        <v>16666000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2127745000</v>
      </c>
      <c r="C58" s="43">
        <f t="shared" si="26"/>
        <v>0</v>
      </c>
      <c r="D58" s="43">
        <f t="shared" si="26"/>
        <v>0</v>
      </c>
      <c r="E58" s="43">
        <f t="shared" si="26"/>
        <v>2127745000</v>
      </c>
      <c r="F58" s="44">
        <f t="shared" si="26"/>
        <v>2127745000</v>
      </c>
      <c r="G58" s="45">
        <f t="shared" si="26"/>
        <v>1313004000</v>
      </c>
      <c r="H58" s="44">
        <f t="shared" si="26"/>
        <v>318296000</v>
      </c>
      <c r="I58" s="45">
        <f t="shared" si="26"/>
        <v>249885411</v>
      </c>
      <c r="J58" s="44">
        <f t="shared" si="26"/>
        <v>382352000</v>
      </c>
      <c r="K58" s="45">
        <f t="shared" si="26"/>
        <v>550154184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700648000</v>
      </c>
      <c r="Q58" s="45">
        <f t="shared" si="26"/>
        <v>800039595</v>
      </c>
      <c r="R58" s="20">
        <f t="shared" si="14"/>
        <v>20.124663834920952</v>
      </c>
      <c r="S58" s="21">
        <f t="shared" si="15"/>
        <v>120.16258644247142</v>
      </c>
      <c r="T58" s="20">
        <f t="shared" si="16"/>
        <v>32.929133895274106</v>
      </c>
      <c r="U58" s="22">
        <f t="shared" si="17"/>
        <v>37.600351310894872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1423408000</v>
      </c>
      <c r="C59" s="43">
        <f t="shared" si="28"/>
        <v>0</v>
      </c>
      <c r="D59" s="43">
        <f t="shared" si="28"/>
        <v>0</v>
      </c>
      <c r="E59" s="43">
        <f t="shared" si="28"/>
        <v>1423408000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217120000</v>
      </c>
      <c r="J59" s="44">
        <f t="shared" si="28"/>
        <v>0</v>
      </c>
      <c r="K59" s="45">
        <f t="shared" si="28"/>
        <v>285972000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503092000</v>
      </c>
      <c r="R59" s="20">
        <f t="shared" si="14"/>
        <v>0</v>
      </c>
      <c r="S59" s="21">
        <f t="shared" si="15"/>
        <v>31.711495946941781</v>
      </c>
      <c r="T59" s="20">
        <f t="shared" si="16"/>
        <v>0</v>
      </c>
      <c r="U59" s="22">
        <f t="shared" si="17"/>
        <v>35.344188033227297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>
        <v>1423408000</v>
      </c>
      <c r="C60" s="49"/>
      <c r="D60" s="49"/>
      <c r="E60" s="49">
        <f t="shared" si="21"/>
        <v>1423408000</v>
      </c>
      <c r="F60" s="50"/>
      <c r="G60" s="51"/>
      <c r="H60" s="50"/>
      <c r="I60" s="51">
        <v>217120000</v>
      </c>
      <c r="J60" s="50"/>
      <c r="K60" s="51">
        <v>285972000</v>
      </c>
      <c r="L60" s="50"/>
      <c r="M60" s="51"/>
      <c r="N60" s="50"/>
      <c r="O60" s="51"/>
      <c r="P60" s="50">
        <f t="shared" si="22"/>
        <v>0</v>
      </c>
      <c r="Q60" s="51">
        <f t="shared" si="23"/>
        <v>503092000</v>
      </c>
      <c r="R60" s="28">
        <f t="shared" si="14"/>
        <v>0</v>
      </c>
      <c r="S60" s="29">
        <f t="shared" si="15"/>
        <v>31.711495946941781</v>
      </c>
      <c r="T60" s="28">
        <f t="shared" si="16"/>
        <v>0</v>
      </c>
      <c r="U60" s="30">
        <f t="shared" si="17"/>
        <v>35.344188033227297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3551153000</v>
      </c>
      <c r="C62" s="55">
        <f t="shared" si="30"/>
        <v>0</v>
      </c>
      <c r="D62" s="55">
        <f t="shared" si="30"/>
        <v>0</v>
      </c>
      <c r="E62" s="55">
        <f t="shared" si="30"/>
        <v>3551153000</v>
      </c>
      <c r="F62" s="56">
        <f t="shared" si="30"/>
        <v>2127745000</v>
      </c>
      <c r="G62" s="57">
        <f t="shared" si="30"/>
        <v>1313004000</v>
      </c>
      <c r="H62" s="56">
        <f t="shared" si="30"/>
        <v>318296000</v>
      </c>
      <c r="I62" s="57">
        <f t="shared" si="30"/>
        <v>467005411</v>
      </c>
      <c r="J62" s="56">
        <f t="shared" si="30"/>
        <v>382352000</v>
      </c>
      <c r="K62" s="57">
        <f t="shared" si="30"/>
        <v>836126184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700648000</v>
      </c>
      <c r="Q62" s="57">
        <f t="shared" si="30"/>
        <v>1303131595</v>
      </c>
      <c r="R62" s="38">
        <f t="shared" si="14"/>
        <v>20.124663834920952</v>
      </c>
      <c r="S62" s="39">
        <f t="shared" si="15"/>
        <v>79.039934935571878</v>
      </c>
      <c r="T62" s="38">
        <f t="shared" si="16"/>
        <v>19.730155248168693</v>
      </c>
      <c r="U62" s="39">
        <f t="shared" si="17"/>
        <v>36.696013801714543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59493000</v>
      </c>
      <c r="C8" s="40">
        <f t="shared" si="0"/>
        <v>0</v>
      </c>
      <c r="D8" s="40">
        <f t="shared" si="0"/>
        <v>0</v>
      </c>
      <c r="E8" s="40">
        <f t="shared" si="0"/>
        <v>59493000</v>
      </c>
      <c r="F8" s="41">
        <f t="shared" si="0"/>
        <v>59493000</v>
      </c>
      <c r="G8" s="42">
        <f t="shared" si="0"/>
        <v>36133000</v>
      </c>
      <c r="H8" s="41">
        <f t="shared" si="0"/>
        <v>12937000</v>
      </c>
      <c r="I8" s="42">
        <f t="shared" si="0"/>
        <v>0</v>
      </c>
      <c r="J8" s="41">
        <f t="shared" si="0"/>
        <v>6396000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19333000</v>
      </c>
      <c r="Q8" s="42">
        <f t="shared" si="0"/>
        <v>0</v>
      </c>
      <c r="R8" s="16">
        <f>IF(($H8       =0),0,((($J8       -$H8       )/$H8       )*100))</f>
        <v>-50.560408131715242</v>
      </c>
      <c r="S8" s="17">
        <f>IF(($I8       =0),0,((($K8       -$I8       )/$I8       )*100))</f>
        <v>0</v>
      </c>
      <c r="T8" s="16">
        <f>IF(($E8       =0),0,(($P8       /$E8       )*100))</f>
        <v>32.496260064209238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51543000</v>
      </c>
      <c r="C9" s="43">
        <f t="shared" si="2"/>
        <v>0</v>
      </c>
      <c r="D9" s="43">
        <f t="shared" si="2"/>
        <v>0</v>
      </c>
      <c r="E9" s="43">
        <f t="shared" si="2"/>
        <v>51543000</v>
      </c>
      <c r="F9" s="44">
        <f t="shared" si="2"/>
        <v>51543000</v>
      </c>
      <c r="G9" s="45">
        <f t="shared" si="2"/>
        <v>29468000</v>
      </c>
      <c r="H9" s="44">
        <f t="shared" si="2"/>
        <v>11345000</v>
      </c>
      <c r="I9" s="45">
        <f t="shared" si="2"/>
        <v>0</v>
      </c>
      <c r="J9" s="44">
        <f t="shared" si="2"/>
        <v>5444000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16789000</v>
      </c>
      <c r="Q9" s="45">
        <f t="shared" si="2"/>
        <v>0</v>
      </c>
      <c r="R9" s="20">
        <f>IF(($H9       =0),0,((($J9       -$H9       )/$H9       )*100))</f>
        <v>-52.014103129131769</v>
      </c>
      <c r="S9" s="21">
        <f>IF(($I9       =0),0,((($K9       -$I9       )/$I9       )*100))</f>
        <v>0</v>
      </c>
      <c r="T9" s="20">
        <f>IF(($E9       =0),0,(($P9       /$E9       )*100))</f>
        <v>32.572803290456513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19688000</v>
      </c>
      <c r="C10" s="46"/>
      <c r="D10" s="46"/>
      <c r="E10" s="46">
        <f t="shared" ref="E10:E41" si="4">$B10      +$C10      +$D10</f>
        <v>19688000</v>
      </c>
      <c r="F10" s="47">
        <v>19688000</v>
      </c>
      <c r="G10" s="48">
        <v>8040000</v>
      </c>
      <c r="H10" s="47">
        <v>5095000</v>
      </c>
      <c r="I10" s="48"/>
      <c r="J10" s="47">
        <v>2943000</v>
      </c>
      <c r="K10" s="48"/>
      <c r="L10" s="47"/>
      <c r="M10" s="48"/>
      <c r="N10" s="47"/>
      <c r="O10" s="48"/>
      <c r="P10" s="47">
        <f t="shared" ref="P10:P41" si="5">$H10      +$J10      +$L10      +$N10</f>
        <v>8038000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-42.237487733071639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40.826899634295003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528000</v>
      </c>
      <c r="C13" s="46"/>
      <c r="D13" s="46"/>
      <c r="E13" s="46">
        <f t="shared" si="4"/>
        <v>528000</v>
      </c>
      <c r="F13" s="47">
        <v>528000</v>
      </c>
      <c r="G13" s="48">
        <v>528000</v>
      </c>
      <c r="H13" s="47"/>
      <c r="I13" s="48"/>
      <c r="J13" s="47">
        <v>199000</v>
      </c>
      <c r="K13" s="48"/>
      <c r="L13" s="47"/>
      <c r="M13" s="48"/>
      <c r="N13" s="47"/>
      <c r="O13" s="48"/>
      <c r="P13" s="47">
        <f t="shared" si="5"/>
        <v>199000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37.689393939393938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31327000</v>
      </c>
      <c r="C23" s="46"/>
      <c r="D23" s="46"/>
      <c r="E23" s="46">
        <f t="shared" si="4"/>
        <v>31327000</v>
      </c>
      <c r="F23" s="47">
        <v>31327000</v>
      </c>
      <c r="G23" s="48">
        <v>20900000</v>
      </c>
      <c r="H23" s="47">
        <v>6250000</v>
      </c>
      <c r="I23" s="48"/>
      <c r="J23" s="47">
        <v>2302000</v>
      </c>
      <c r="K23" s="48"/>
      <c r="L23" s="47"/>
      <c r="M23" s="48"/>
      <c r="N23" s="47"/>
      <c r="O23" s="48"/>
      <c r="P23" s="47">
        <f t="shared" si="5"/>
        <v>8552000</v>
      </c>
      <c r="Q23" s="48">
        <f t="shared" si="6"/>
        <v>0</v>
      </c>
      <c r="R23" s="24">
        <f t="shared" si="7"/>
        <v>-63.167999999999999</v>
      </c>
      <c r="S23" s="25">
        <f t="shared" si="8"/>
        <v>0</v>
      </c>
      <c r="T23" s="24">
        <f t="shared" si="9"/>
        <v>27.299134931528712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7950000</v>
      </c>
      <c r="C27" s="43">
        <f t="shared" si="11"/>
        <v>0</v>
      </c>
      <c r="D27" s="43">
        <f t="shared" si="11"/>
        <v>0</v>
      </c>
      <c r="E27" s="43">
        <f t="shared" si="11"/>
        <v>7950000</v>
      </c>
      <c r="F27" s="44">
        <f t="shared" si="11"/>
        <v>7950000</v>
      </c>
      <c r="G27" s="45">
        <f t="shared" si="11"/>
        <v>6665000</v>
      </c>
      <c r="H27" s="44">
        <f t="shared" si="11"/>
        <v>1592000</v>
      </c>
      <c r="I27" s="45">
        <f t="shared" si="11"/>
        <v>0</v>
      </c>
      <c r="J27" s="44">
        <f t="shared" si="11"/>
        <v>952000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2544000</v>
      </c>
      <c r="Q27" s="45">
        <f t="shared" si="11"/>
        <v>0</v>
      </c>
      <c r="R27" s="20">
        <f t="shared" si="7"/>
        <v>-40.201005025125632</v>
      </c>
      <c r="S27" s="21">
        <f t="shared" si="8"/>
        <v>0</v>
      </c>
      <c r="T27" s="20">
        <f t="shared" si="9"/>
        <v>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1592000</v>
      </c>
      <c r="I30" s="48"/>
      <c r="J30" s="47">
        <v>172000</v>
      </c>
      <c r="K30" s="48"/>
      <c r="L30" s="47"/>
      <c r="M30" s="48"/>
      <c r="N30" s="47"/>
      <c r="O30" s="48"/>
      <c r="P30" s="47">
        <f t="shared" si="5"/>
        <v>1764000</v>
      </c>
      <c r="Q30" s="48">
        <f t="shared" si="6"/>
        <v>0</v>
      </c>
      <c r="R30" s="24">
        <f t="shared" si="7"/>
        <v>-89.195979899497488</v>
      </c>
      <c r="S30" s="25">
        <f t="shared" si="8"/>
        <v>0</v>
      </c>
      <c r="T30" s="24">
        <f t="shared" si="9"/>
        <v>58.8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>
        <v>780000</v>
      </c>
      <c r="K35" s="48"/>
      <c r="L35" s="47"/>
      <c r="M35" s="48"/>
      <c r="N35" s="47"/>
      <c r="O35" s="48"/>
      <c r="P35" s="47">
        <f t="shared" si="5"/>
        <v>780000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19.5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79000</v>
      </c>
      <c r="C42" s="52">
        <f t="shared" si="13"/>
        <v>0</v>
      </c>
      <c r="D42" s="52">
        <f t="shared" si="13"/>
        <v>0</v>
      </c>
      <c r="E42" s="52">
        <f t="shared" si="13"/>
        <v>79000</v>
      </c>
      <c r="F42" s="53">
        <f t="shared" si="13"/>
        <v>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79000</v>
      </c>
      <c r="C43" s="43">
        <f t="shared" si="19"/>
        <v>0</v>
      </c>
      <c r="D43" s="43">
        <f t="shared" si="19"/>
        <v>0</v>
      </c>
      <c r="E43" s="43">
        <f t="shared" si="19"/>
        <v>79000</v>
      </c>
      <c r="F43" s="44">
        <f t="shared" si="19"/>
        <v>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79000</v>
      </c>
      <c r="C45" s="46"/>
      <c r="D45" s="46"/>
      <c r="E45" s="46">
        <f t="shared" si="21"/>
        <v>79000</v>
      </c>
      <c r="F45" s="47">
        <v>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59572000</v>
      </c>
      <c r="C58" s="43">
        <f t="shared" si="26"/>
        <v>0</v>
      </c>
      <c r="D58" s="43">
        <f t="shared" si="26"/>
        <v>0</v>
      </c>
      <c r="E58" s="43">
        <f t="shared" si="26"/>
        <v>59572000</v>
      </c>
      <c r="F58" s="44">
        <f t="shared" si="26"/>
        <v>59572000</v>
      </c>
      <c r="G58" s="45">
        <f t="shared" si="26"/>
        <v>36133000</v>
      </c>
      <c r="H58" s="44">
        <f t="shared" si="26"/>
        <v>12937000</v>
      </c>
      <c r="I58" s="45">
        <f t="shared" si="26"/>
        <v>0</v>
      </c>
      <c r="J58" s="44">
        <f t="shared" si="26"/>
        <v>6396000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19333000</v>
      </c>
      <c r="Q58" s="45">
        <f t="shared" si="26"/>
        <v>0</v>
      </c>
      <c r="R58" s="20">
        <f t="shared" si="14"/>
        <v>-50.560408131715242</v>
      </c>
      <c r="S58" s="21">
        <f t="shared" si="15"/>
        <v>0</v>
      </c>
      <c r="T58" s="20">
        <f t="shared" si="16"/>
        <v>32.453165916873701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59572000</v>
      </c>
      <c r="C62" s="55">
        <f t="shared" si="30"/>
        <v>0</v>
      </c>
      <c r="D62" s="55">
        <f t="shared" si="30"/>
        <v>0</v>
      </c>
      <c r="E62" s="55">
        <f t="shared" si="30"/>
        <v>59572000</v>
      </c>
      <c r="F62" s="56">
        <f t="shared" si="30"/>
        <v>59572000</v>
      </c>
      <c r="G62" s="57">
        <f t="shared" si="30"/>
        <v>36133000</v>
      </c>
      <c r="H62" s="56">
        <f t="shared" si="30"/>
        <v>12937000</v>
      </c>
      <c r="I62" s="57">
        <f t="shared" si="30"/>
        <v>0</v>
      </c>
      <c r="J62" s="56">
        <f t="shared" si="30"/>
        <v>6396000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19333000</v>
      </c>
      <c r="Q62" s="57">
        <f t="shared" si="30"/>
        <v>0</v>
      </c>
      <c r="R62" s="38">
        <f t="shared" si="14"/>
        <v>-50.560408131715242</v>
      </c>
      <c r="S62" s="39">
        <f t="shared" si="15"/>
        <v>0</v>
      </c>
      <c r="T62" s="38">
        <f t="shared" si="16"/>
        <v>32.453165916873701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58434000</v>
      </c>
      <c r="C8" s="40">
        <f t="shared" si="0"/>
        <v>-21245000</v>
      </c>
      <c r="D8" s="40">
        <f t="shared" si="0"/>
        <v>0</v>
      </c>
      <c r="E8" s="40">
        <f t="shared" si="0"/>
        <v>37189000</v>
      </c>
      <c r="F8" s="41">
        <f t="shared" si="0"/>
        <v>37189000</v>
      </c>
      <c r="G8" s="42">
        <f t="shared" si="0"/>
        <v>21016000</v>
      </c>
      <c r="H8" s="41">
        <f t="shared" si="0"/>
        <v>3438000</v>
      </c>
      <c r="I8" s="42">
        <f t="shared" si="0"/>
        <v>0</v>
      </c>
      <c r="J8" s="41">
        <f t="shared" si="0"/>
        <v>5790000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9228000</v>
      </c>
      <c r="Q8" s="42">
        <f t="shared" si="0"/>
        <v>0</v>
      </c>
      <c r="R8" s="16">
        <f>IF(($H8       =0),0,((($J8       -$H8       )/$H8       )*100))</f>
        <v>68.411867364746954</v>
      </c>
      <c r="S8" s="17">
        <f>IF(($I8       =0),0,((($K8       -$I8       )/$I8       )*100))</f>
        <v>0</v>
      </c>
      <c r="T8" s="16">
        <f>IF(($E8       =0),0,(($P8       /$E8       )*100))</f>
        <v>24.813789023636019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55045000</v>
      </c>
      <c r="C9" s="43">
        <f t="shared" si="2"/>
        <v>-21245000</v>
      </c>
      <c r="D9" s="43">
        <f t="shared" si="2"/>
        <v>0</v>
      </c>
      <c r="E9" s="43">
        <f t="shared" si="2"/>
        <v>33800000</v>
      </c>
      <c r="F9" s="44">
        <f t="shared" si="2"/>
        <v>33800000</v>
      </c>
      <c r="G9" s="45">
        <f t="shared" si="2"/>
        <v>17954000</v>
      </c>
      <c r="H9" s="44">
        <f t="shared" si="2"/>
        <v>1625000</v>
      </c>
      <c r="I9" s="45">
        <f t="shared" si="2"/>
        <v>0</v>
      </c>
      <c r="J9" s="44">
        <f t="shared" si="2"/>
        <v>5345000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6970000</v>
      </c>
      <c r="Q9" s="45">
        <f t="shared" si="2"/>
        <v>0</v>
      </c>
      <c r="R9" s="20">
        <f>IF(($H9       =0),0,((($J9       -$H9       )/$H9       )*100))</f>
        <v>228.92307692307691</v>
      </c>
      <c r="S9" s="21">
        <f>IF(($I9       =0),0,((($K9       -$I9       )/$I9       )*100))</f>
        <v>0</v>
      </c>
      <c r="T9" s="20">
        <f>IF(($E9       =0),0,(($P9       /$E9       )*100))</f>
        <v>20.621301775147931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23789000</v>
      </c>
      <c r="C10" s="46">
        <v>-21245000</v>
      </c>
      <c r="D10" s="46"/>
      <c r="E10" s="46">
        <f t="shared" ref="E10:E41" si="4">$B10      +$C10      +$D10</f>
        <v>2544000</v>
      </c>
      <c r="F10" s="47">
        <v>2544000</v>
      </c>
      <c r="G10" s="48">
        <v>1639000</v>
      </c>
      <c r="H10" s="47">
        <v>983000</v>
      </c>
      <c r="I10" s="48"/>
      <c r="J10" s="47">
        <v>565000</v>
      </c>
      <c r="K10" s="48"/>
      <c r="L10" s="47"/>
      <c r="M10" s="48"/>
      <c r="N10" s="47"/>
      <c r="O10" s="48"/>
      <c r="P10" s="47">
        <f t="shared" ref="P10:P41" si="5">$H10      +$J10      +$L10      +$N10</f>
        <v>1548000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-42.522889114954218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60.84905660377359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14436000</v>
      </c>
      <c r="C13" s="46"/>
      <c r="D13" s="46"/>
      <c r="E13" s="46">
        <f t="shared" si="4"/>
        <v>14436000</v>
      </c>
      <c r="F13" s="47">
        <v>14436000</v>
      </c>
      <c r="G13" s="48">
        <v>8700000</v>
      </c>
      <c r="H13" s="47"/>
      <c r="I13" s="48"/>
      <c r="J13" s="47">
        <v>3219000</v>
      </c>
      <c r="K13" s="48"/>
      <c r="L13" s="47"/>
      <c r="M13" s="48"/>
      <c r="N13" s="47"/>
      <c r="O13" s="48"/>
      <c r="P13" s="47">
        <f t="shared" si="5"/>
        <v>3219000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22.298420615128844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16820000</v>
      </c>
      <c r="C23" s="46"/>
      <c r="D23" s="46"/>
      <c r="E23" s="46">
        <f t="shared" si="4"/>
        <v>16820000</v>
      </c>
      <c r="F23" s="47">
        <v>16820000</v>
      </c>
      <c r="G23" s="48">
        <v>7615000</v>
      </c>
      <c r="H23" s="47">
        <v>642000</v>
      </c>
      <c r="I23" s="48"/>
      <c r="J23" s="47">
        <v>1561000</v>
      </c>
      <c r="K23" s="48"/>
      <c r="L23" s="47"/>
      <c r="M23" s="48"/>
      <c r="N23" s="47"/>
      <c r="O23" s="48"/>
      <c r="P23" s="47">
        <f t="shared" si="5"/>
        <v>2203000</v>
      </c>
      <c r="Q23" s="48">
        <f t="shared" si="6"/>
        <v>0</v>
      </c>
      <c r="R23" s="24">
        <f t="shared" si="7"/>
        <v>143.14641744548285</v>
      </c>
      <c r="S23" s="25">
        <f t="shared" si="8"/>
        <v>0</v>
      </c>
      <c r="T23" s="24">
        <f t="shared" si="9"/>
        <v>13.097502972651606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3389000</v>
      </c>
      <c r="C27" s="43">
        <f t="shared" si="11"/>
        <v>0</v>
      </c>
      <c r="D27" s="43">
        <f t="shared" si="11"/>
        <v>0</v>
      </c>
      <c r="E27" s="43">
        <f t="shared" si="11"/>
        <v>3389000</v>
      </c>
      <c r="F27" s="44">
        <f t="shared" si="11"/>
        <v>3389000</v>
      </c>
      <c r="G27" s="45">
        <f t="shared" si="11"/>
        <v>3062000</v>
      </c>
      <c r="H27" s="44">
        <f t="shared" si="11"/>
        <v>1813000</v>
      </c>
      <c r="I27" s="45">
        <f t="shared" si="11"/>
        <v>0</v>
      </c>
      <c r="J27" s="44">
        <f t="shared" si="11"/>
        <v>445000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2258000</v>
      </c>
      <c r="Q27" s="45">
        <f t="shared" si="11"/>
        <v>0</v>
      </c>
      <c r="R27" s="20">
        <f t="shared" si="7"/>
        <v>-75.455046883618309</v>
      </c>
      <c r="S27" s="21">
        <f t="shared" si="8"/>
        <v>0</v>
      </c>
      <c r="T27" s="20">
        <f t="shared" si="9"/>
        <v>66.627323694305105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>
        <v>1482000</v>
      </c>
      <c r="I30" s="48"/>
      <c r="J30" s="47">
        <v>299000</v>
      </c>
      <c r="K30" s="48"/>
      <c r="L30" s="47"/>
      <c r="M30" s="48"/>
      <c r="N30" s="47"/>
      <c r="O30" s="48"/>
      <c r="P30" s="47">
        <f t="shared" si="5"/>
        <v>1781000</v>
      </c>
      <c r="Q30" s="48">
        <f t="shared" si="6"/>
        <v>0</v>
      </c>
      <c r="R30" s="24">
        <f t="shared" si="7"/>
        <v>-79.824561403508781</v>
      </c>
      <c r="S30" s="25">
        <f t="shared" si="8"/>
        <v>0</v>
      </c>
      <c r="T30" s="24">
        <f t="shared" si="9"/>
        <v>77.434782608695656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1089000</v>
      </c>
      <c r="C32" s="46"/>
      <c r="D32" s="46"/>
      <c r="E32" s="46">
        <f t="shared" si="4"/>
        <v>1089000</v>
      </c>
      <c r="F32" s="47">
        <v>1089000</v>
      </c>
      <c r="G32" s="48">
        <v>762000</v>
      </c>
      <c r="H32" s="47">
        <v>331000</v>
      </c>
      <c r="I32" s="48"/>
      <c r="J32" s="47">
        <v>146000</v>
      </c>
      <c r="K32" s="48"/>
      <c r="L32" s="47"/>
      <c r="M32" s="48"/>
      <c r="N32" s="47"/>
      <c r="O32" s="48"/>
      <c r="P32" s="47">
        <f t="shared" si="5"/>
        <v>477000</v>
      </c>
      <c r="Q32" s="48">
        <f t="shared" si="6"/>
        <v>0</v>
      </c>
      <c r="R32" s="24">
        <f t="shared" si="7"/>
        <v>-55.891238670694868</v>
      </c>
      <c r="S32" s="25">
        <f t="shared" si="8"/>
        <v>0</v>
      </c>
      <c r="T32" s="24">
        <f t="shared" si="9"/>
        <v>43.801652892561982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39000</v>
      </c>
      <c r="C42" s="52">
        <f t="shared" si="13"/>
        <v>0</v>
      </c>
      <c r="D42" s="52">
        <f t="shared" si="13"/>
        <v>0</v>
      </c>
      <c r="E42" s="52">
        <f t="shared" si="13"/>
        <v>39000</v>
      </c>
      <c r="F42" s="53">
        <f t="shared" si="13"/>
        <v>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39000</v>
      </c>
      <c r="C43" s="43">
        <f t="shared" si="19"/>
        <v>0</v>
      </c>
      <c r="D43" s="43">
        <f t="shared" si="19"/>
        <v>0</v>
      </c>
      <c r="E43" s="43">
        <f t="shared" si="19"/>
        <v>39000</v>
      </c>
      <c r="F43" s="44">
        <f t="shared" si="19"/>
        <v>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39000</v>
      </c>
      <c r="C45" s="46"/>
      <c r="D45" s="46"/>
      <c r="E45" s="46">
        <f t="shared" si="21"/>
        <v>39000</v>
      </c>
      <c r="F45" s="47">
        <v>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58473000</v>
      </c>
      <c r="C58" s="43">
        <f t="shared" si="26"/>
        <v>-21245000</v>
      </c>
      <c r="D58" s="43">
        <f t="shared" si="26"/>
        <v>0</v>
      </c>
      <c r="E58" s="43">
        <f t="shared" si="26"/>
        <v>37228000</v>
      </c>
      <c r="F58" s="44">
        <f t="shared" si="26"/>
        <v>37228000</v>
      </c>
      <c r="G58" s="45">
        <f t="shared" si="26"/>
        <v>21016000</v>
      </c>
      <c r="H58" s="44">
        <f t="shared" si="26"/>
        <v>3438000</v>
      </c>
      <c r="I58" s="45">
        <f t="shared" si="26"/>
        <v>0</v>
      </c>
      <c r="J58" s="44">
        <f t="shared" si="26"/>
        <v>5790000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9228000</v>
      </c>
      <c r="Q58" s="45">
        <f t="shared" si="26"/>
        <v>0</v>
      </c>
      <c r="R58" s="20">
        <f t="shared" si="14"/>
        <v>68.411867364746954</v>
      </c>
      <c r="S58" s="21">
        <f t="shared" si="15"/>
        <v>0</v>
      </c>
      <c r="T58" s="20">
        <f t="shared" si="16"/>
        <v>24.787794133447942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58473000</v>
      </c>
      <c r="C62" s="55">
        <f t="shared" si="30"/>
        <v>-21245000</v>
      </c>
      <c r="D62" s="55">
        <f t="shared" si="30"/>
        <v>0</v>
      </c>
      <c r="E62" s="55">
        <f t="shared" si="30"/>
        <v>37228000</v>
      </c>
      <c r="F62" s="56">
        <f t="shared" si="30"/>
        <v>37228000</v>
      </c>
      <c r="G62" s="57">
        <f t="shared" si="30"/>
        <v>21016000</v>
      </c>
      <c r="H62" s="56">
        <f t="shared" si="30"/>
        <v>3438000</v>
      </c>
      <c r="I62" s="57">
        <f t="shared" si="30"/>
        <v>0</v>
      </c>
      <c r="J62" s="56">
        <f t="shared" si="30"/>
        <v>5790000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9228000</v>
      </c>
      <c r="Q62" s="57">
        <f t="shared" si="30"/>
        <v>0</v>
      </c>
      <c r="R62" s="38">
        <f t="shared" si="14"/>
        <v>68.411867364746954</v>
      </c>
      <c r="S62" s="39">
        <f t="shared" si="15"/>
        <v>0</v>
      </c>
      <c r="T62" s="38">
        <f t="shared" si="16"/>
        <v>24.787794133447942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52603000</v>
      </c>
      <c r="C8" s="40">
        <f t="shared" si="0"/>
        <v>-18288000</v>
      </c>
      <c r="D8" s="40">
        <f t="shared" si="0"/>
        <v>0</v>
      </c>
      <c r="E8" s="40">
        <f t="shared" si="0"/>
        <v>34315000</v>
      </c>
      <c r="F8" s="41">
        <f t="shared" si="0"/>
        <v>32416000</v>
      </c>
      <c r="G8" s="42">
        <f t="shared" si="0"/>
        <v>12486000</v>
      </c>
      <c r="H8" s="41">
        <f t="shared" si="0"/>
        <v>2222000</v>
      </c>
      <c r="I8" s="42">
        <f t="shared" si="0"/>
        <v>-3000000</v>
      </c>
      <c r="J8" s="41">
        <f t="shared" si="0"/>
        <v>7857000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10079000</v>
      </c>
      <c r="Q8" s="42">
        <f t="shared" si="0"/>
        <v>-3000000</v>
      </c>
      <c r="R8" s="16">
        <f>IF(($H8       =0),0,((($J8       -$H8       )/$H8       )*100))</f>
        <v>253.60036003600359</v>
      </c>
      <c r="S8" s="17">
        <f>IF(($I8       =0),0,((($K8       -$I8       )/$I8       )*100))</f>
        <v>-100</v>
      </c>
      <c r="T8" s="16">
        <f>IF(($E8       =0),0,(($P8       /$E8       )*100))</f>
        <v>29.371994754480546</v>
      </c>
      <c r="U8" s="18">
        <f>IF(($E8       =0),0,(($Q8       /$E8       )*100))</f>
        <v>-8.742532420224391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49603000</v>
      </c>
      <c r="C9" s="43">
        <f t="shared" si="2"/>
        <v>-18288000</v>
      </c>
      <c r="D9" s="43">
        <f t="shared" si="2"/>
        <v>0</v>
      </c>
      <c r="E9" s="43">
        <f t="shared" si="2"/>
        <v>31315000</v>
      </c>
      <c r="F9" s="44">
        <f t="shared" si="2"/>
        <v>29416000</v>
      </c>
      <c r="G9" s="45">
        <f t="shared" si="2"/>
        <v>9486000</v>
      </c>
      <c r="H9" s="44">
        <f t="shared" si="2"/>
        <v>2173000</v>
      </c>
      <c r="I9" s="45">
        <f t="shared" si="2"/>
        <v>0</v>
      </c>
      <c r="J9" s="44">
        <f t="shared" si="2"/>
        <v>6740000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8913000</v>
      </c>
      <c r="Q9" s="45">
        <f t="shared" si="2"/>
        <v>0</v>
      </c>
      <c r="R9" s="20">
        <f>IF(($H9       =0),0,((($J9       -$H9       )/$H9       )*100))</f>
        <v>210.1702715140359</v>
      </c>
      <c r="S9" s="21">
        <f>IF(($I9       =0),0,((($K9       -$I9       )/$I9       )*100))</f>
        <v>0</v>
      </c>
      <c r="T9" s="20">
        <f>IF(($E9       =0),0,(($P9       /$E9       )*100))</f>
        <v>28.462398211719623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20707000</v>
      </c>
      <c r="C10" s="46">
        <v>-18288000</v>
      </c>
      <c r="D10" s="46"/>
      <c r="E10" s="46">
        <f t="shared" ref="E10:E41" si="4">$B10      +$C10      +$D10</f>
        <v>2419000</v>
      </c>
      <c r="F10" s="47">
        <v>520000</v>
      </c>
      <c r="G10" s="48">
        <v>520000</v>
      </c>
      <c r="H10" s="47">
        <v>173000</v>
      </c>
      <c r="I10" s="48"/>
      <c r="J10" s="47">
        <v>6235000</v>
      </c>
      <c r="K10" s="48"/>
      <c r="L10" s="47"/>
      <c r="M10" s="48"/>
      <c r="N10" s="47"/>
      <c r="O10" s="48"/>
      <c r="P10" s="47">
        <f t="shared" ref="P10:P41" si="5">$H10      +$J10      +$L10      +$N10</f>
        <v>6408000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3504.0462427745665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264.90285241835466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8896000</v>
      </c>
      <c r="C22" s="46"/>
      <c r="D22" s="46"/>
      <c r="E22" s="46">
        <f t="shared" si="4"/>
        <v>8896000</v>
      </c>
      <c r="F22" s="47">
        <v>8896000</v>
      </c>
      <c r="G22" s="48">
        <v>1966000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7000000</v>
      </c>
      <c r="H23" s="47">
        <v>2000000</v>
      </c>
      <c r="I23" s="48"/>
      <c r="J23" s="47">
        <v>505000</v>
      </c>
      <c r="K23" s="48"/>
      <c r="L23" s="47"/>
      <c r="M23" s="48"/>
      <c r="N23" s="47"/>
      <c r="O23" s="48"/>
      <c r="P23" s="47">
        <f t="shared" si="5"/>
        <v>2505000</v>
      </c>
      <c r="Q23" s="48">
        <f t="shared" si="6"/>
        <v>0</v>
      </c>
      <c r="R23" s="24">
        <f t="shared" si="7"/>
        <v>-74.75</v>
      </c>
      <c r="S23" s="25">
        <f t="shared" si="8"/>
        <v>0</v>
      </c>
      <c r="T23" s="24">
        <f t="shared" si="9"/>
        <v>12.525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49000</v>
      </c>
      <c r="I27" s="45">
        <f t="shared" si="11"/>
        <v>-3000000</v>
      </c>
      <c r="J27" s="44">
        <f t="shared" si="11"/>
        <v>1117000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1166000</v>
      </c>
      <c r="Q27" s="45">
        <f t="shared" si="11"/>
        <v>-3000000</v>
      </c>
      <c r="R27" s="20">
        <f t="shared" si="7"/>
        <v>2179.591836734694</v>
      </c>
      <c r="S27" s="21">
        <f t="shared" si="8"/>
        <v>-100</v>
      </c>
      <c r="T27" s="20">
        <f t="shared" si="9"/>
        <v>38.866666666666667</v>
      </c>
      <c r="U27" s="22">
        <f t="shared" si="10"/>
        <v>-100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>
        <v>49000</v>
      </c>
      <c r="I30" s="48">
        <v>-3000000</v>
      </c>
      <c r="J30" s="47">
        <v>1117000</v>
      </c>
      <c r="K30" s="48"/>
      <c r="L30" s="47"/>
      <c r="M30" s="48"/>
      <c r="N30" s="47"/>
      <c r="O30" s="48"/>
      <c r="P30" s="47">
        <f t="shared" si="5"/>
        <v>1166000</v>
      </c>
      <c r="Q30" s="48">
        <f t="shared" si="6"/>
        <v>-3000000</v>
      </c>
      <c r="R30" s="24">
        <f t="shared" si="7"/>
        <v>2179.591836734694</v>
      </c>
      <c r="S30" s="25">
        <f t="shared" si="8"/>
        <v>-100</v>
      </c>
      <c r="T30" s="24">
        <f t="shared" si="9"/>
        <v>38.866666666666667</v>
      </c>
      <c r="U30" s="26">
        <f t="shared" si="10"/>
        <v>-100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/>
      <c r="C32" s="46"/>
      <c r="D32" s="46"/>
      <c r="E32" s="46">
        <f t="shared" si="4"/>
        <v>0</v>
      </c>
      <c r="F32" s="47"/>
      <c r="G32" s="48"/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59000</v>
      </c>
      <c r="C42" s="52">
        <f t="shared" si="13"/>
        <v>0</v>
      </c>
      <c r="D42" s="52">
        <f t="shared" si="13"/>
        <v>0</v>
      </c>
      <c r="E42" s="52">
        <f t="shared" si="13"/>
        <v>59000</v>
      </c>
      <c r="F42" s="53">
        <f t="shared" si="13"/>
        <v>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59000</v>
      </c>
      <c r="C43" s="43">
        <f t="shared" si="19"/>
        <v>0</v>
      </c>
      <c r="D43" s="43">
        <f t="shared" si="19"/>
        <v>0</v>
      </c>
      <c r="E43" s="43">
        <f t="shared" si="19"/>
        <v>59000</v>
      </c>
      <c r="F43" s="44">
        <f t="shared" si="19"/>
        <v>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59000</v>
      </c>
      <c r="C45" s="46"/>
      <c r="D45" s="46"/>
      <c r="E45" s="46">
        <f t="shared" si="21"/>
        <v>59000</v>
      </c>
      <c r="F45" s="47">
        <v>59000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52662000</v>
      </c>
      <c r="C58" s="43">
        <f t="shared" si="26"/>
        <v>-18288000</v>
      </c>
      <c r="D58" s="43">
        <f t="shared" si="26"/>
        <v>0</v>
      </c>
      <c r="E58" s="43">
        <f t="shared" si="26"/>
        <v>34374000</v>
      </c>
      <c r="F58" s="44">
        <f t="shared" si="26"/>
        <v>32475000</v>
      </c>
      <c r="G58" s="45">
        <f t="shared" si="26"/>
        <v>12486000</v>
      </c>
      <c r="H58" s="44">
        <f t="shared" si="26"/>
        <v>2222000</v>
      </c>
      <c r="I58" s="45">
        <f t="shared" si="26"/>
        <v>-3000000</v>
      </c>
      <c r="J58" s="44">
        <f t="shared" si="26"/>
        <v>7857000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10079000</v>
      </c>
      <c r="Q58" s="45">
        <f t="shared" si="26"/>
        <v>-3000000</v>
      </c>
      <c r="R58" s="20">
        <f t="shared" si="14"/>
        <v>253.60036003600359</v>
      </c>
      <c r="S58" s="21">
        <f t="shared" si="15"/>
        <v>-100</v>
      </c>
      <c r="T58" s="20">
        <f t="shared" si="16"/>
        <v>29.321580264153141</v>
      </c>
      <c r="U58" s="22">
        <f t="shared" si="17"/>
        <v>-8.7275266189561886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52662000</v>
      </c>
      <c r="C62" s="55">
        <f t="shared" si="30"/>
        <v>-18288000</v>
      </c>
      <c r="D62" s="55">
        <f t="shared" si="30"/>
        <v>0</v>
      </c>
      <c r="E62" s="55">
        <f t="shared" si="30"/>
        <v>34374000</v>
      </c>
      <c r="F62" s="56">
        <f t="shared" si="30"/>
        <v>32475000</v>
      </c>
      <c r="G62" s="57">
        <f t="shared" si="30"/>
        <v>12486000</v>
      </c>
      <c r="H62" s="56">
        <f t="shared" si="30"/>
        <v>2222000</v>
      </c>
      <c r="I62" s="57">
        <f t="shared" si="30"/>
        <v>-3000000</v>
      </c>
      <c r="J62" s="56">
        <f t="shared" si="30"/>
        <v>7857000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10079000</v>
      </c>
      <c r="Q62" s="57">
        <f t="shared" si="30"/>
        <v>-3000000</v>
      </c>
      <c r="R62" s="38">
        <f t="shared" si="14"/>
        <v>253.60036003600359</v>
      </c>
      <c r="S62" s="39">
        <f t="shared" si="15"/>
        <v>-100</v>
      </c>
      <c r="T62" s="38">
        <f t="shared" si="16"/>
        <v>29.321580264153141</v>
      </c>
      <c r="U62" s="39">
        <f t="shared" si="17"/>
        <v>-8.7275266189561886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48887000</v>
      </c>
      <c r="C8" s="40">
        <f t="shared" si="0"/>
        <v>-24511000</v>
      </c>
      <c r="D8" s="40">
        <f t="shared" si="0"/>
        <v>0</v>
      </c>
      <c r="E8" s="40">
        <f t="shared" si="0"/>
        <v>24376000</v>
      </c>
      <c r="F8" s="41">
        <f t="shared" si="0"/>
        <v>24376000</v>
      </c>
      <c r="G8" s="42">
        <f t="shared" si="0"/>
        <v>9999000</v>
      </c>
      <c r="H8" s="41">
        <f t="shared" si="0"/>
        <v>1167000</v>
      </c>
      <c r="I8" s="42">
        <f t="shared" si="0"/>
        <v>0</v>
      </c>
      <c r="J8" s="41">
        <f t="shared" si="0"/>
        <v>2133000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3300000</v>
      </c>
      <c r="Q8" s="42">
        <f t="shared" si="0"/>
        <v>0</v>
      </c>
      <c r="R8" s="16">
        <f>IF(($H8       =0),0,((($J8       -$H8       )/$H8       )*100))</f>
        <v>82.776349614395883</v>
      </c>
      <c r="S8" s="17">
        <f>IF(($I8       =0),0,((($K8       -$I8       )/$I8       )*100))</f>
        <v>0</v>
      </c>
      <c r="T8" s="16">
        <f>IF(($E8       =0),0,(($P8       /$E8       )*100))</f>
        <v>13.537906137184116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45072000</v>
      </c>
      <c r="C9" s="43">
        <f t="shared" si="2"/>
        <v>-24511000</v>
      </c>
      <c r="D9" s="43">
        <f t="shared" si="2"/>
        <v>0</v>
      </c>
      <c r="E9" s="43">
        <f t="shared" si="2"/>
        <v>20561000</v>
      </c>
      <c r="F9" s="44">
        <f t="shared" si="2"/>
        <v>20561000</v>
      </c>
      <c r="G9" s="45">
        <f t="shared" si="2"/>
        <v>7058000</v>
      </c>
      <c r="H9" s="44">
        <f t="shared" si="2"/>
        <v>1035000</v>
      </c>
      <c r="I9" s="45">
        <f t="shared" si="2"/>
        <v>0</v>
      </c>
      <c r="J9" s="44">
        <f t="shared" si="2"/>
        <v>2054000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3089000</v>
      </c>
      <c r="Q9" s="45">
        <f t="shared" si="2"/>
        <v>0</v>
      </c>
      <c r="R9" s="20">
        <f>IF(($H9       =0),0,((($J9       -$H9       )/$H9       )*100))</f>
        <v>98.45410628019323</v>
      </c>
      <c r="S9" s="21">
        <f>IF(($I9       =0),0,((($K9       -$I9       )/$I9       )*100))</f>
        <v>0</v>
      </c>
      <c r="T9" s="20">
        <f>IF(($E9       =0),0,(($P9       /$E9       )*100))</f>
        <v>15.023588346870289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27272000</v>
      </c>
      <c r="C10" s="46">
        <v>-24511000</v>
      </c>
      <c r="D10" s="46"/>
      <c r="E10" s="46">
        <f t="shared" ref="E10:E41" si="4">$B10      +$C10      +$D10</f>
        <v>2761000</v>
      </c>
      <c r="F10" s="47">
        <v>2761000</v>
      </c>
      <c r="G10" s="48">
        <v>2582000</v>
      </c>
      <c r="H10" s="47">
        <v>1035000</v>
      </c>
      <c r="I10" s="48"/>
      <c r="J10" s="47">
        <v>1774000</v>
      </c>
      <c r="K10" s="48"/>
      <c r="L10" s="47"/>
      <c r="M10" s="48"/>
      <c r="N10" s="47"/>
      <c r="O10" s="48"/>
      <c r="P10" s="47">
        <f t="shared" ref="P10:P41" si="5">$H10      +$J10      +$L10      +$N10</f>
        <v>2809000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71.40096618357488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101.73850054328142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17800000</v>
      </c>
      <c r="C23" s="46"/>
      <c r="D23" s="46"/>
      <c r="E23" s="46">
        <f t="shared" si="4"/>
        <v>17800000</v>
      </c>
      <c r="F23" s="47">
        <v>17800000</v>
      </c>
      <c r="G23" s="48">
        <v>4476000</v>
      </c>
      <c r="H23" s="47"/>
      <c r="I23" s="48"/>
      <c r="J23" s="47">
        <v>280000</v>
      </c>
      <c r="K23" s="48"/>
      <c r="L23" s="47"/>
      <c r="M23" s="48"/>
      <c r="N23" s="47"/>
      <c r="O23" s="48"/>
      <c r="P23" s="47">
        <f t="shared" si="5"/>
        <v>280000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1.5730337078651686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3815000</v>
      </c>
      <c r="C27" s="43">
        <f t="shared" si="11"/>
        <v>0</v>
      </c>
      <c r="D27" s="43">
        <f t="shared" si="11"/>
        <v>0</v>
      </c>
      <c r="E27" s="43">
        <f t="shared" si="11"/>
        <v>3815000</v>
      </c>
      <c r="F27" s="44">
        <f t="shared" si="11"/>
        <v>3815000</v>
      </c>
      <c r="G27" s="45">
        <f t="shared" si="11"/>
        <v>2941000</v>
      </c>
      <c r="H27" s="44">
        <f t="shared" si="11"/>
        <v>132000</v>
      </c>
      <c r="I27" s="45">
        <f t="shared" si="11"/>
        <v>0</v>
      </c>
      <c r="J27" s="44">
        <f t="shared" si="11"/>
        <v>79000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211000</v>
      </c>
      <c r="Q27" s="45">
        <f t="shared" si="11"/>
        <v>0</v>
      </c>
      <c r="R27" s="20">
        <f t="shared" si="7"/>
        <v>-40.151515151515149</v>
      </c>
      <c r="S27" s="21">
        <f t="shared" si="8"/>
        <v>0</v>
      </c>
      <c r="T27" s="20">
        <f t="shared" si="9"/>
        <v>5.5307994757536036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2650000</v>
      </c>
      <c r="C30" s="46"/>
      <c r="D30" s="46"/>
      <c r="E30" s="46">
        <f t="shared" si="4"/>
        <v>2650000</v>
      </c>
      <c r="F30" s="47">
        <v>2650000</v>
      </c>
      <c r="G30" s="48">
        <v>2650000</v>
      </c>
      <c r="H30" s="47">
        <v>132000</v>
      </c>
      <c r="I30" s="48"/>
      <c r="J30" s="47">
        <v>79000</v>
      </c>
      <c r="K30" s="48"/>
      <c r="L30" s="47"/>
      <c r="M30" s="48"/>
      <c r="N30" s="47"/>
      <c r="O30" s="48"/>
      <c r="P30" s="47">
        <f t="shared" si="5"/>
        <v>211000</v>
      </c>
      <c r="Q30" s="48">
        <f t="shared" si="6"/>
        <v>0</v>
      </c>
      <c r="R30" s="24">
        <f t="shared" si="7"/>
        <v>-40.151515151515149</v>
      </c>
      <c r="S30" s="25">
        <f t="shared" si="8"/>
        <v>0</v>
      </c>
      <c r="T30" s="24">
        <f t="shared" si="9"/>
        <v>7.9622641509433958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1165000</v>
      </c>
      <c r="C32" s="46"/>
      <c r="D32" s="46"/>
      <c r="E32" s="46">
        <f t="shared" si="4"/>
        <v>1165000</v>
      </c>
      <c r="F32" s="47">
        <v>1165000</v>
      </c>
      <c r="G32" s="48">
        <v>291000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35040000</v>
      </c>
      <c r="C42" s="52">
        <f t="shared" si="13"/>
        <v>0</v>
      </c>
      <c r="D42" s="52">
        <f t="shared" si="13"/>
        <v>0</v>
      </c>
      <c r="E42" s="52">
        <f t="shared" si="13"/>
        <v>35040000</v>
      </c>
      <c r="F42" s="53">
        <f t="shared" si="13"/>
        <v>35040000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35040000</v>
      </c>
      <c r="C43" s="43">
        <f t="shared" si="19"/>
        <v>0</v>
      </c>
      <c r="D43" s="43">
        <f t="shared" si="19"/>
        <v>0</v>
      </c>
      <c r="E43" s="43">
        <f t="shared" si="19"/>
        <v>35040000</v>
      </c>
      <c r="F43" s="44">
        <f t="shared" si="19"/>
        <v>35040000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35000000</v>
      </c>
      <c r="C44" s="49"/>
      <c r="D44" s="49"/>
      <c r="E44" s="49">
        <f t="shared" ref="E44:E61" si="21">$B44      +$C44      +$D44</f>
        <v>35000000</v>
      </c>
      <c r="F44" s="50">
        <v>35000000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40000</v>
      </c>
      <c r="C45" s="46"/>
      <c r="D45" s="46"/>
      <c r="E45" s="46">
        <f t="shared" si="21"/>
        <v>40000</v>
      </c>
      <c r="F45" s="47">
        <v>40000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83927000</v>
      </c>
      <c r="C58" s="43">
        <f t="shared" si="26"/>
        <v>-24511000</v>
      </c>
      <c r="D58" s="43">
        <f t="shared" si="26"/>
        <v>0</v>
      </c>
      <c r="E58" s="43">
        <f t="shared" si="26"/>
        <v>59416000</v>
      </c>
      <c r="F58" s="44">
        <f t="shared" si="26"/>
        <v>59416000</v>
      </c>
      <c r="G58" s="45">
        <f t="shared" si="26"/>
        <v>9999000</v>
      </c>
      <c r="H58" s="44">
        <f t="shared" si="26"/>
        <v>1167000</v>
      </c>
      <c r="I58" s="45">
        <f t="shared" si="26"/>
        <v>0</v>
      </c>
      <c r="J58" s="44">
        <f t="shared" si="26"/>
        <v>2133000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3300000</v>
      </c>
      <c r="Q58" s="45">
        <f t="shared" si="26"/>
        <v>0</v>
      </c>
      <c r="R58" s="20">
        <f t="shared" si="14"/>
        <v>82.776349614395883</v>
      </c>
      <c r="S58" s="21">
        <f t="shared" si="15"/>
        <v>0</v>
      </c>
      <c r="T58" s="20">
        <f t="shared" si="16"/>
        <v>5.5540595125892018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83927000</v>
      </c>
      <c r="C62" s="55">
        <f t="shared" si="30"/>
        <v>-24511000</v>
      </c>
      <c r="D62" s="55">
        <f t="shared" si="30"/>
        <v>0</v>
      </c>
      <c r="E62" s="55">
        <f t="shared" si="30"/>
        <v>59416000</v>
      </c>
      <c r="F62" s="56">
        <f t="shared" si="30"/>
        <v>59416000</v>
      </c>
      <c r="G62" s="57">
        <f t="shared" si="30"/>
        <v>9999000</v>
      </c>
      <c r="H62" s="56">
        <f t="shared" si="30"/>
        <v>1167000</v>
      </c>
      <c r="I62" s="57">
        <f t="shared" si="30"/>
        <v>0</v>
      </c>
      <c r="J62" s="56">
        <f t="shared" si="30"/>
        <v>2133000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3300000</v>
      </c>
      <c r="Q62" s="57">
        <f t="shared" si="30"/>
        <v>0</v>
      </c>
      <c r="R62" s="38">
        <f t="shared" si="14"/>
        <v>82.776349614395883</v>
      </c>
      <c r="S62" s="39">
        <f t="shared" si="15"/>
        <v>0</v>
      </c>
      <c r="T62" s="38">
        <f t="shared" si="16"/>
        <v>5.5540595125892018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45606000</v>
      </c>
      <c r="C8" s="40">
        <f t="shared" si="0"/>
        <v>0</v>
      </c>
      <c r="D8" s="40">
        <f t="shared" si="0"/>
        <v>0</v>
      </c>
      <c r="E8" s="40">
        <f t="shared" si="0"/>
        <v>45606000</v>
      </c>
      <c r="F8" s="41">
        <f t="shared" si="0"/>
        <v>45606000</v>
      </c>
      <c r="G8" s="42">
        <f t="shared" si="0"/>
        <v>19027000</v>
      </c>
      <c r="H8" s="41">
        <f t="shared" si="0"/>
        <v>3017000</v>
      </c>
      <c r="I8" s="42">
        <f t="shared" si="0"/>
        <v>17450338</v>
      </c>
      <c r="J8" s="41">
        <f t="shared" si="0"/>
        <v>11483000</v>
      </c>
      <c r="K8" s="42">
        <f t="shared" si="0"/>
        <v>8407550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14500000</v>
      </c>
      <c r="Q8" s="42">
        <f t="shared" si="0"/>
        <v>25857888</v>
      </c>
      <c r="R8" s="16">
        <f>IF(($H8       =0),0,((($J8       -$H8       )/$H8       )*100))</f>
        <v>280.60987736161752</v>
      </c>
      <c r="S8" s="17">
        <f>IF(($I8       =0),0,((($K8       -$I8       )/$I8       )*100))</f>
        <v>-51.820130933853548</v>
      </c>
      <c r="T8" s="16">
        <f>IF(($E8       =0),0,(($P8       /$E8       )*100))</f>
        <v>31.794062184800246</v>
      </c>
      <c r="U8" s="18">
        <f>IF(($E8       =0),0,(($Q8       /$E8       )*100))</f>
        <v>56.698434416524144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41656000</v>
      </c>
      <c r="C9" s="43">
        <f t="shared" si="2"/>
        <v>0</v>
      </c>
      <c r="D9" s="43">
        <f t="shared" si="2"/>
        <v>0</v>
      </c>
      <c r="E9" s="43">
        <f t="shared" si="2"/>
        <v>41656000</v>
      </c>
      <c r="F9" s="44">
        <f t="shared" si="2"/>
        <v>41656000</v>
      </c>
      <c r="G9" s="45">
        <f t="shared" si="2"/>
        <v>15790000</v>
      </c>
      <c r="H9" s="44">
        <f t="shared" si="2"/>
        <v>2802000</v>
      </c>
      <c r="I9" s="45">
        <f t="shared" si="2"/>
        <v>17450338</v>
      </c>
      <c r="J9" s="44">
        <f t="shared" si="2"/>
        <v>9643000</v>
      </c>
      <c r="K9" s="45">
        <f t="shared" si="2"/>
        <v>8407550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12445000</v>
      </c>
      <c r="Q9" s="45">
        <f t="shared" si="2"/>
        <v>25857888</v>
      </c>
      <c r="R9" s="20">
        <f>IF(($H9       =0),0,((($J9       -$H9       )/$H9       )*100))</f>
        <v>244.14703783012132</v>
      </c>
      <c r="S9" s="21">
        <f>IF(($I9       =0),0,((($K9       -$I9       )/$I9       )*100))</f>
        <v>-51.820130933853548</v>
      </c>
      <c r="T9" s="20">
        <f>IF(($E9       =0),0,(($P9       /$E9       )*100))</f>
        <v>29.875648165930478</v>
      </c>
      <c r="U9" s="22">
        <f>IF(($E9       =0),0,(($Q9       /$E9       )*100))</f>
        <v>62.074822354522766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18969000</v>
      </c>
      <c r="C10" s="46"/>
      <c r="D10" s="46"/>
      <c r="E10" s="46">
        <f t="shared" ref="E10:E41" si="4">$B10      +$C10      +$D10</f>
        <v>18969000</v>
      </c>
      <c r="F10" s="47">
        <v>18969000</v>
      </c>
      <c r="G10" s="48">
        <v>9285000</v>
      </c>
      <c r="H10" s="47">
        <v>2802000</v>
      </c>
      <c r="I10" s="48">
        <v>2177602</v>
      </c>
      <c r="J10" s="47">
        <v>5348000</v>
      </c>
      <c r="K10" s="48">
        <v>4112520</v>
      </c>
      <c r="L10" s="47"/>
      <c r="M10" s="48"/>
      <c r="N10" s="47"/>
      <c r="O10" s="48"/>
      <c r="P10" s="47">
        <f t="shared" ref="P10:P41" si="5">$H10      +$J10      +$L10      +$N10</f>
        <v>8150000</v>
      </c>
      <c r="Q10" s="48">
        <f t="shared" ref="Q10:Q41" si="6">$I10      +$K10      +$M10      +$O10</f>
        <v>6290122</v>
      </c>
      <c r="R10" s="24">
        <f t="shared" ref="R10:R41" si="7">IF(($H10      =0),0,((($J10      -$H10      )/$H10      )*100))</f>
        <v>90.863668807994287</v>
      </c>
      <c r="S10" s="25">
        <f t="shared" ref="S10:S41" si="8">IF(($I10      =0),0,((($K10      -$I10      )/$I10      )*100))</f>
        <v>88.855447414173938</v>
      </c>
      <c r="T10" s="24">
        <f t="shared" ref="T10:T41" si="9">IF(($E10      =0),0,(($P10      /$E10      )*100))</f>
        <v>42.964837366229105</v>
      </c>
      <c r="U10" s="26">
        <f t="shared" ref="U10:U41" si="10">IF(($E10      =0),0,(($Q10      /$E10      )*100))</f>
        <v>33.160008434814699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1960000</v>
      </c>
      <c r="C13" s="46"/>
      <c r="D13" s="46"/>
      <c r="E13" s="46">
        <f t="shared" si="4"/>
        <v>1960000</v>
      </c>
      <c r="F13" s="47">
        <v>1960000</v>
      </c>
      <c r="G13" s="48">
        <v>800000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20727000</v>
      </c>
      <c r="C23" s="46"/>
      <c r="D23" s="46"/>
      <c r="E23" s="46">
        <f t="shared" si="4"/>
        <v>20727000</v>
      </c>
      <c r="F23" s="47">
        <v>20727000</v>
      </c>
      <c r="G23" s="48">
        <v>5705000</v>
      </c>
      <c r="H23" s="47"/>
      <c r="I23" s="48">
        <v>15272736</v>
      </c>
      <c r="J23" s="47">
        <v>4295000</v>
      </c>
      <c r="K23" s="48">
        <v>4295030</v>
      </c>
      <c r="L23" s="47"/>
      <c r="M23" s="48"/>
      <c r="N23" s="47"/>
      <c r="O23" s="48"/>
      <c r="P23" s="47">
        <f t="shared" si="5"/>
        <v>4295000</v>
      </c>
      <c r="Q23" s="48">
        <f t="shared" si="6"/>
        <v>19567766</v>
      </c>
      <c r="R23" s="24">
        <f t="shared" si="7"/>
        <v>0</v>
      </c>
      <c r="S23" s="25">
        <f t="shared" si="8"/>
        <v>-71.87779583173571</v>
      </c>
      <c r="T23" s="24">
        <f t="shared" si="9"/>
        <v>20.721763882858106</v>
      </c>
      <c r="U23" s="26">
        <f t="shared" si="10"/>
        <v>94.407130795580642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3237000</v>
      </c>
      <c r="H27" s="44">
        <f t="shared" si="11"/>
        <v>215000</v>
      </c>
      <c r="I27" s="45">
        <f t="shared" si="11"/>
        <v>0</v>
      </c>
      <c r="J27" s="44">
        <f t="shared" si="11"/>
        <v>1840000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2055000</v>
      </c>
      <c r="Q27" s="45">
        <f t="shared" si="11"/>
        <v>0</v>
      </c>
      <c r="R27" s="20">
        <f t="shared" si="7"/>
        <v>755.81395348837214</v>
      </c>
      <c r="S27" s="21">
        <f t="shared" si="8"/>
        <v>0</v>
      </c>
      <c r="T27" s="20">
        <f t="shared" si="9"/>
        <v>52.025316455696199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3000000</v>
      </c>
      <c r="C30" s="46"/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>
        <v>1840000</v>
      </c>
      <c r="K30" s="48"/>
      <c r="L30" s="47"/>
      <c r="M30" s="48"/>
      <c r="N30" s="47"/>
      <c r="O30" s="48"/>
      <c r="P30" s="47">
        <f t="shared" si="5"/>
        <v>1840000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61.333333333333329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215000</v>
      </c>
      <c r="I32" s="48"/>
      <c r="J32" s="47"/>
      <c r="K32" s="48"/>
      <c r="L32" s="47"/>
      <c r="M32" s="48"/>
      <c r="N32" s="47"/>
      <c r="O32" s="48"/>
      <c r="P32" s="47">
        <f t="shared" si="5"/>
        <v>215000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22.631578947368421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65039000</v>
      </c>
      <c r="C42" s="52">
        <f t="shared" si="13"/>
        <v>0</v>
      </c>
      <c r="D42" s="52">
        <f t="shared" si="13"/>
        <v>0</v>
      </c>
      <c r="E42" s="52">
        <f t="shared" si="13"/>
        <v>65039000</v>
      </c>
      <c r="F42" s="53">
        <f t="shared" si="13"/>
        <v>65039000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65039000</v>
      </c>
      <c r="C43" s="43">
        <f t="shared" si="19"/>
        <v>0</v>
      </c>
      <c r="D43" s="43">
        <f t="shared" si="19"/>
        <v>0</v>
      </c>
      <c r="E43" s="43">
        <f t="shared" si="19"/>
        <v>65039000</v>
      </c>
      <c r="F43" s="44">
        <f t="shared" si="19"/>
        <v>65039000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65000000</v>
      </c>
      <c r="C44" s="49"/>
      <c r="D44" s="49"/>
      <c r="E44" s="49">
        <f t="shared" ref="E44:E61" si="21">$B44      +$C44      +$D44</f>
        <v>65000000</v>
      </c>
      <c r="F44" s="50">
        <v>65000000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39000</v>
      </c>
      <c r="C45" s="46"/>
      <c r="D45" s="46"/>
      <c r="E45" s="46">
        <f t="shared" si="21"/>
        <v>39000</v>
      </c>
      <c r="F45" s="47">
        <v>39000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110645000</v>
      </c>
      <c r="C58" s="43">
        <f t="shared" si="26"/>
        <v>0</v>
      </c>
      <c r="D58" s="43">
        <f t="shared" si="26"/>
        <v>0</v>
      </c>
      <c r="E58" s="43">
        <f t="shared" si="26"/>
        <v>110645000</v>
      </c>
      <c r="F58" s="44">
        <f t="shared" si="26"/>
        <v>110645000</v>
      </c>
      <c r="G58" s="45">
        <f t="shared" si="26"/>
        <v>19027000</v>
      </c>
      <c r="H58" s="44">
        <f t="shared" si="26"/>
        <v>3017000</v>
      </c>
      <c r="I58" s="45">
        <f t="shared" si="26"/>
        <v>17450338</v>
      </c>
      <c r="J58" s="44">
        <f t="shared" si="26"/>
        <v>11483000</v>
      </c>
      <c r="K58" s="45">
        <f t="shared" si="26"/>
        <v>8407550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14500000</v>
      </c>
      <c r="Q58" s="45">
        <f t="shared" si="26"/>
        <v>25857888</v>
      </c>
      <c r="R58" s="20">
        <f t="shared" si="14"/>
        <v>280.60987736161752</v>
      </c>
      <c r="S58" s="21">
        <f t="shared" si="15"/>
        <v>-51.820130933853548</v>
      </c>
      <c r="T58" s="20">
        <f t="shared" si="16"/>
        <v>13.104975371684215</v>
      </c>
      <c r="U58" s="22">
        <f t="shared" si="17"/>
        <v>23.370136924397851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110645000</v>
      </c>
      <c r="C62" s="55">
        <f t="shared" si="30"/>
        <v>0</v>
      </c>
      <c r="D62" s="55">
        <f t="shared" si="30"/>
        <v>0</v>
      </c>
      <c r="E62" s="55">
        <f t="shared" si="30"/>
        <v>110645000</v>
      </c>
      <c r="F62" s="56">
        <f t="shared" si="30"/>
        <v>110645000</v>
      </c>
      <c r="G62" s="57">
        <f t="shared" si="30"/>
        <v>19027000</v>
      </c>
      <c r="H62" s="56">
        <f t="shared" si="30"/>
        <v>3017000</v>
      </c>
      <c r="I62" s="57">
        <f t="shared" si="30"/>
        <v>17450338</v>
      </c>
      <c r="J62" s="56">
        <f t="shared" si="30"/>
        <v>11483000</v>
      </c>
      <c r="K62" s="57">
        <f t="shared" si="30"/>
        <v>8407550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14500000</v>
      </c>
      <c r="Q62" s="57">
        <f t="shared" si="30"/>
        <v>25857888</v>
      </c>
      <c r="R62" s="38">
        <f t="shared" si="14"/>
        <v>280.60987736161752</v>
      </c>
      <c r="S62" s="39">
        <f t="shared" si="15"/>
        <v>-51.820130933853548</v>
      </c>
      <c r="T62" s="38">
        <f t="shared" si="16"/>
        <v>13.104975371684215</v>
      </c>
      <c r="U62" s="39">
        <f t="shared" si="17"/>
        <v>23.370136924397851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37918000</v>
      </c>
      <c r="C8" s="40">
        <f t="shared" si="0"/>
        <v>0</v>
      </c>
      <c r="D8" s="40">
        <f t="shared" si="0"/>
        <v>0</v>
      </c>
      <c r="E8" s="40">
        <f t="shared" si="0"/>
        <v>37918000</v>
      </c>
      <c r="F8" s="41">
        <f t="shared" si="0"/>
        <v>37918000</v>
      </c>
      <c r="G8" s="42">
        <f t="shared" si="0"/>
        <v>30949000</v>
      </c>
      <c r="H8" s="41">
        <f t="shared" si="0"/>
        <v>9263000</v>
      </c>
      <c r="I8" s="42">
        <f t="shared" si="0"/>
        <v>-7716000</v>
      </c>
      <c r="J8" s="41">
        <f t="shared" si="0"/>
        <v>15068000</v>
      </c>
      <c r="K8" s="42">
        <f t="shared" si="0"/>
        <v>-10823000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24331000</v>
      </c>
      <c r="Q8" s="42">
        <f t="shared" si="0"/>
        <v>-18539000</v>
      </c>
      <c r="R8" s="16">
        <f>IF(($H8       =0),0,((($J8       -$H8       )/$H8       )*100))</f>
        <v>62.668681852531584</v>
      </c>
      <c r="S8" s="17">
        <f>IF(($I8       =0),0,((($K8       -$I8       )/$I8       )*100))</f>
        <v>40.266977708657336</v>
      </c>
      <c r="T8" s="16">
        <f>IF(($E8       =0),0,(($P8       /$E8       )*100))</f>
        <v>64.16741389313782</v>
      </c>
      <c r="U8" s="18">
        <f>IF(($E8       =0),0,(($Q8       /$E8       )*100))</f>
        <v>-48.89234664275542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30868000</v>
      </c>
      <c r="C9" s="43">
        <f t="shared" si="2"/>
        <v>0</v>
      </c>
      <c r="D9" s="43">
        <f t="shared" si="2"/>
        <v>0</v>
      </c>
      <c r="E9" s="43">
        <f t="shared" si="2"/>
        <v>30868000</v>
      </c>
      <c r="F9" s="44">
        <f t="shared" si="2"/>
        <v>30868000</v>
      </c>
      <c r="G9" s="45">
        <f t="shared" si="2"/>
        <v>25184000</v>
      </c>
      <c r="H9" s="44">
        <f t="shared" si="2"/>
        <v>6892000</v>
      </c>
      <c r="I9" s="45">
        <f t="shared" si="2"/>
        <v>-5616000</v>
      </c>
      <c r="J9" s="44">
        <f t="shared" si="2"/>
        <v>13390000</v>
      </c>
      <c r="K9" s="45">
        <f t="shared" si="2"/>
        <v>-10823000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20282000</v>
      </c>
      <c r="Q9" s="45">
        <f t="shared" si="2"/>
        <v>-16439000</v>
      </c>
      <c r="R9" s="20">
        <f>IF(($H9       =0),0,((($J9       -$H9       )/$H9       )*100))</f>
        <v>94.283226929773662</v>
      </c>
      <c r="S9" s="21">
        <f>IF(($I9       =0),0,((($K9       -$I9       )/$I9       )*100))</f>
        <v>92.717236467236461</v>
      </c>
      <c r="T9" s="20">
        <f>IF(($E9       =0),0,(($P9       /$E9       )*100))</f>
        <v>65.705585071919131</v>
      </c>
      <c r="U9" s="22">
        <f>IF(($E9       =0),0,(($Q9       /$E9       )*100))</f>
        <v>-53.255798885577299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18889000</v>
      </c>
      <c r="C10" s="46"/>
      <c r="D10" s="46"/>
      <c r="E10" s="46">
        <f t="shared" ref="E10:E41" si="4">$B10      +$C10      +$D10</f>
        <v>18889000</v>
      </c>
      <c r="F10" s="47">
        <v>18889000</v>
      </c>
      <c r="G10" s="48">
        <v>16439000</v>
      </c>
      <c r="H10" s="47">
        <v>1861000</v>
      </c>
      <c r="I10" s="48">
        <v>-5616000</v>
      </c>
      <c r="J10" s="47">
        <v>9676000</v>
      </c>
      <c r="K10" s="48">
        <v>-10823000</v>
      </c>
      <c r="L10" s="47"/>
      <c r="M10" s="48"/>
      <c r="N10" s="47"/>
      <c r="O10" s="48"/>
      <c r="P10" s="47">
        <f t="shared" ref="P10:P41" si="5">$H10      +$J10      +$L10      +$N10</f>
        <v>11537000</v>
      </c>
      <c r="Q10" s="48">
        <f t="shared" ref="Q10:Q41" si="6">$I10      +$K10      +$M10      +$O10</f>
        <v>-16439000</v>
      </c>
      <c r="R10" s="24">
        <f t="shared" ref="R10:R41" si="7">IF(($H10      =0),0,((($J10      -$H10      )/$H10      )*100))</f>
        <v>419.93551853842018</v>
      </c>
      <c r="S10" s="25">
        <f t="shared" ref="S10:S41" si="8">IF(($I10      =0),0,((($K10      -$I10      )/$I10      )*100))</f>
        <v>92.717236467236461</v>
      </c>
      <c r="T10" s="24">
        <f t="shared" ref="T10:T41" si="9">IF(($E10      =0),0,(($P10      /$E10      )*100))</f>
        <v>61.077876012494045</v>
      </c>
      <c r="U10" s="26">
        <f t="shared" ref="U10:U41" si="10">IF(($E10      =0),0,(($Q10      /$E10      )*100))</f>
        <v>-87.029488061834925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11979000</v>
      </c>
      <c r="C23" s="46"/>
      <c r="D23" s="46"/>
      <c r="E23" s="46">
        <f t="shared" si="4"/>
        <v>11979000</v>
      </c>
      <c r="F23" s="47">
        <v>11979000</v>
      </c>
      <c r="G23" s="48">
        <v>8745000</v>
      </c>
      <c r="H23" s="47">
        <v>5031000</v>
      </c>
      <c r="I23" s="48"/>
      <c r="J23" s="47">
        <v>3714000</v>
      </c>
      <c r="K23" s="48"/>
      <c r="L23" s="47"/>
      <c r="M23" s="48"/>
      <c r="N23" s="47"/>
      <c r="O23" s="48"/>
      <c r="P23" s="47">
        <f t="shared" si="5"/>
        <v>8745000</v>
      </c>
      <c r="Q23" s="48">
        <f t="shared" si="6"/>
        <v>0</v>
      </c>
      <c r="R23" s="24">
        <f t="shared" si="7"/>
        <v>-26.177698270721528</v>
      </c>
      <c r="S23" s="25">
        <f t="shared" si="8"/>
        <v>0</v>
      </c>
      <c r="T23" s="24">
        <f t="shared" si="9"/>
        <v>73.002754820936644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7050000</v>
      </c>
      <c r="C27" s="43">
        <f t="shared" si="11"/>
        <v>0</v>
      </c>
      <c r="D27" s="43">
        <f t="shared" si="11"/>
        <v>0</v>
      </c>
      <c r="E27" s="43">
        <f t="shared" si="11"/>
        <v>7050000</v>
      </c>
      <c r="F27" s="44">
        <f t="shared" si="11"/>
        <v>7050000</v>
      </c>
      <c r="G27" s="45">
        <f t="shared" si="11"/>
        <v>5765000</v>
      </c>
      <c r="H27" s="44">
        <f t="shared" si="11"/>
        <v>2371000</v>
      </c>
      <c r="I27" s="45">
        <f t="shared" si="11"/>
        <v>-2100000</v>
      </c>
      <c r="J27" s="44">
        <f t="shared" si="11"/>
        <v>1678000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4049000</v>
      </c>
      <c r="Q27" s="45">
        <f t="shared" si="11"/>
        <v>-2100000</v>
      </c>
      <c r="R27" s="20">
        <f t="shared" si="7"/>
        <v>-29.228173766343314</v>
      </c>
      <c r="S27" s="21">
        <f t="shared" si="8"/>
        <v>-100</v>
      </c>
      <c r="T27" s="20">
        <f t="shared" si="9"/>
        <v>57.432624113475171</v>
      </c>
      <c r="U27" s="22">
        <f t="shared" si="10"/>
        <v>-29.787234042553191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2100000</v>
      </c>
      <c r="C30" s="46"/>
      <c r="D30" s="46"/>
      <c r="E30" s="46">
        <f t="shared" si="4"/>
        <v>2100000</v>
      </c>
      <c r="F30" s="47">
        <v>2100000</v>
      </c>
      <c r="G30" s="48">
        <v>2100000</v>
      </c>
      <c r="H30" s="47">
        <v>1286000</v>
      </c>
      <c r="I30" s="48">
        <v>-2100000</v>
      </c>
      <c r="J30" s="47">
        <v>206000</v>
      </c>
      <c r="K30" s="48"/>
      <c r="L30" s="47"/>
      <c r="M30" s="48"/>
      <c r="N30" s="47"/>
      <c r="O30" s="48"/>
      <c r="P30" s="47">
        <f t="shared" si="5"/>
        <v>1492000</v>
      </c>
      <c r="Q30" s="48">
        <f t="shared" si="6"/>
        <v>-2100000</v>
      </c>
      <c r="R30" s="24">
        <f t="shared" si="7"/>
        <v>-83.981337480559887</v>
      </c>
      <c r="S30" s="25">
        <f t="shared" si="8"/>
        <v>-100</v>
      </c>
      <c r="T30" s="24">
        <f t="shared" si="9"/>
        <v>71.047619047619051</v>
      </c>
      <c r="U30" s="26">
        <f t="shared" si="10"/>
        <v>-100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665000</v>
      </c>
      <c r="H32" s="47">
        <v>458000</v>
      </c>
      <c r="I32" s="48"/>
      <c r="J32" s="47">
        <v>207000</v>
      </c>
      <c r="K32" s="48"/>
      <c r="L32" s="47"/>
      <c r="M32" s="48"/>
      <c r="N32" s="47"/>
      <c r="O32" s="48"/>
      <c r="P32" s="47">
        <f t="shared" si="5"/>
        <v>665000</v>
      </c>
      <c r="Q32" s="48">
        <f t="shared" si="6"/>
        <v>0</v>
      </c>
      <c r="R32" s="24">
        <f t="shared" si="7"/>
        <v>-54.803493449781662</v>
      </c>
      <c r="S32" s="25">
        <f t="shared" si="8"/>
        <v>0</v>
      </c>
      <c r="T32" s="24">
        <f t="shared" si="9"/>
        <v>70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>
        <v>627000</v>
      </c>
      <c r="I35" s="48"/>
      <c r="J35" s="47">
        <v>1265000</v>
      </c>
      <c r="K35" s="48"/>
      <c r="L35" s="47"/>
      <c r="M35" s="48"/>
      <c r="N35" s="47"/>
      <c r="O35" s="48"/>
      <c r="P35" s="47">
        <f t="shared" si="5"/>
        <v>1892000</v>
      </c>
      <c r="Q35" s="48">
        <f t="shared" si="6"/>
        <v>0</v>
      </c>
      <c r="R35" s="24">
        <f t="shared" si="7"/>
        <v>101.75438596491229</v>
      </c>
      <c r="S35" s="25">
        <f t="shared" si="8"/>
        <v>0</v>
      </c>
      <c r="T35" s="24">
        <f t="shared" si="9"/>
        <v>47.3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25679000</v>
      </c>
      <c r="C42" s="52">
        <f t="shared" si="13"/>
        <v>0</v>
      </c>
      <c r="D42" s="52">
        <f t="shared" si="13"/>
        <v>0</v>
      </c>
      <c r="E42" s="52">
        <f t="shared" si="13"/>
        <v>25679000</v>
      </c>
      <c r="F42" s="53">
        <f t="shared" si="13"/>
        <v>25679000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25679000</v>
      </c>
      <c r="C43" s="43">
        <f t="shared" si="19"/>
        <v>0</v>
      </c>
      <c r="D43" s="43">
        <f t="shared" si="19"/>
        <v>0</v>
      </c>
      <c r="E43" s="43">
        <f t="shared" si="19"/>
        <v>25679000</v>
      </c>
      <c r="F43" s="44">
        <f t="shared" si="19"/>
        <v>25679000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20000000</v>
      </c>
      <c r="C44" s="49"/>
      <c r="D44" s="49"/>
      <c r="E44" s="49">
        <f t="shared" ref="E44:E61" si="21">$B44      +$C44      +$D44</f>
        <v>20000000</v>
      </c>
      <c r="F44" s="50">
        <v>20000000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5679000</v>
      </c>
      <c r="C45" s="46"/>
      <c r="D45" s="46"/>
      <c r="E45" s="46">
        <f t="shared" si="21"/>
        <v>5679000</v>
      </c>
      <c r="F45" s="47">
        <v>5679000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63597000</v>
      </c>
      <c r="C58" s="43">
        <f t="shared" si="26"/>
        <v>0</v>
      </c>
      <c r="D58" s="43">
        <f t="shared" si="26"/>
        <v>0</v>
      </c>
      <c r="E58" s="43">
        <f t="shared" si="26"/>
        <v>63597000</v>
      </c>
      <c r="F58" s="44">
        <f t="shared" si="26"/>
        <v>63597000</v>
      </c>
      <c r="G58" s="45">
        <f t="shared" si="26"/>
        <v>30949000</v>
      </c>
      <c r="H58" s="44">
        <f t="shared" si="26"/>
        <v>9263000</v>
      </c>
      <c r="I58" s="45">
        <f t="shared" si="26"/>
        <v>-7716000</v>
      </c>
      <c r="J58" s="44">
        <f t="shared" si="26"/>
        <v>15068000</v>
      </c>
      <c r="K58" s="45">
        <f t="shared" si="26"/>
        <v>-10823000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24331000</v>
      </c>
      <c r="Q58" s="45">
        <f t="shared" si="26"/>
        <v>-18539000</v>
      </c>
      <c r="R58" s="20">
        <f t="shared" si="14"/>
        <v>62.668681852531584</v>
      </c>
      <c r="S58" s="21">
        <f t="shared" si="15"/>
        <v>40.266977708657336</v>
      </c>
      <c r="T58" s="20">
        <f t="shared" si="16"/>
        <v>38.258093935248517</v>
      </c>
      <c r="U58" s="22">
        <f t="shared" si="17"/>
        <v>-29.15074610437599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63597000</v>
      </c>
      <c r="C62" s="55">
        <f t="shared" si="30"/>
        <v>0</v>
      </c>
      <c r="D62" s="55">
        <f t="shared" si="30"/>
        <v>0</v>
      </c>
      <c r="E62" s="55">
        <f t="shared" si="30"/>
        <v>63597000</v>
      </c>
      <c r="F62" s="56">
        <f t="shared" si="30"/>
        <v>63597000</v>
      </c>
      <c r="G62" s="57">
        <f t="shared" si="30"/>
        <v>30949000</v>
      </c>
      <c r="H62" s="56">
        <f t="shared" si="30"/>
        <v>9263000</v>
      </c>
      <c r="I62" s="57">
        <f t="shared" si="30"/>
        <v>-7716000</v>
      </c>
      <c r="J62" s="56">
        <f t="shared" si="30"/>
        <v>15068000</v>
      </c>
      <c r="K62" s="57">
        <f t="shared" si="30"/>
        <v>-10823000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24331000</v>
      </c>
      <c r="Q62" s="57">
        <f t="shared" si="30"/>
        <v>-18539000</v>
      </c>
      <c r="R62" s="38">
        <f t="shared" si="14"/>
        <v>62.668681852531584</v>
      </c>
      <c r="S62" s="39">
        <f t="shared" si="15"/>
        <v>40.266977708657336</v>
      </c>
      <c r="T62" s="38">
        <f t="shared" si="16"/>
        <v>38.258093935248517</v>
      </c>
      <c r="U62" s="39">
        <f t="shared" si="17"/>
        <v>-29.15074610437599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199675000</v>
      </c>
      <c r="C8" s="40">
        <f t="shared" si="0"/>
        <v>0</v>
      </c>
      <c r="D8" s="40">
        <f t="shared" si="0"/>
        <v>0</v>
      </c>
      <c r="E8" s="40">
        <f t="shared" si="0"/>
        <v>199675000</v>
      </c>
      <c r="F8" s="41">
        <f t="shared" si="0"/>
        <v>199675000</v>
      </c>
      <c r="G8" s="42">
        <f t="shared" si="0"/>
        <v>94777000</v>
      </c>
      <c r="H8" s="41">
        <f t="shared" si="0"/>
        <v>13003000</v>
      </c>
      <c r="I8" s="42">
        <f t="shared" si="0"/>
        <v>0</v>
      </c>
      <c r="J8" s="41">
        <f t="shared" si="0"/>
        <v>61554000</v>
      </c>
      <c r="K8" s="42">
        <f t="shared" si="0"/>
        <v>102476172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74557000</v>
      </c>
      <c r="Q8" s="42">
        <f t="shared" si="0"/>
        <v>102476172</v>
      </c>
      <c r="R8" s="16">
        <f>IF(($H8       =0),0,((($J8       -$H8       )/$H8       )*100))</f>
        <v>373.38306544643547</v>
      </c>
      <c r="S8" s="17">
        <f>IF(($I8       =0),0,((($K8       -$I8       )/$I8       )*100))</f>
        <v>0</v>
      </c>
      <c r="T8" s="16">
        <f>IF(($E8       =0),0,(($P8       /$E8       )*100))</f>
        <v>37.339176161262053</v>
      </c>
      <c r="U8" s="18">
        <f>IF(($E8       =0),0,(($Q8       /$E8       )*100))</f>
        <v>51.321483410542136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192914000</v>
      </c>
      <c r="C9" s="43">
        <f t="shared" si="2"/>
        <v>0</v>
      </c>
      <c r="D9" s="43">
        <f t="shared" si="2"/>
        <v>0</v>
      </c>
      <c r="E9" s="43">
        <f t="shared" si="2"/>
        <v>192914000</v>
      </c>
      <c r="F9" s="44">
        <f t="shared" si="2"/>
        <v>192914000</v>
      </c>
      <c r="G9" s="45">
        <f t="shared" si="2"/>
        <v>90761000</v>
      </c>
      <c r="H9" s="44">
        <f t="shared" si="2"/>
        <v>12942000</v>
      </c>
      <c r="I9" s="45">
        <f t="shared" si="2"/>
        <v>0</v>
      </c>
      <c r="J9" s="44">
        <f t="shared" si="2"/>
        <v>60721000</v>
      </c>
      <c r="K9" s="45">
        <f t="shared" si="2"/>
        <v>102055412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73663000</v>
      </c>
      <c r="Q9" s="45">
        <f t="shared" si="2"/>
        <v>102055412</v>
      </c>
      <c r="R9" s="20">
        <f>IF(($H9       =0),0,((($J9       -$H9       )/$H9       )*100))</f>
        <v>369.17787049915006</v>
      </c>
      <c r="S9" s="21">
        <f>IF(($I9       =0),0,((($K9       -$I9       )/$I9       )*100))</f>
        <v>0</v>
      </c>
      <c r="T9" s="20">
        <f>IF(($E9       =0),0,(($P9       /$E9       )*100))</f>
        <v>38.184372310977949</v>
      </c>
      <c r="U9" s="22">
        <f>IF(($E9       =0),0,(($Q9       /$E9       )*100))</f>
        <v>52.902024736411043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142914000</v>
      </c>
      <c r="C10" s="46"/>
      <c r="D10" s="46"/>
      <c r="E10" s="46">
        <f t="shared" ref="E10:E41" si="4">$B10      +$C10      +$D10</f>
        <v>142914000</v>
      </c>
      <c r="F10" s="47">
        <v>142914000</v>
      </c>
      <c r="G10" s="48">
        <v>76261000</v>
      </c>
      <c r="H10" s="47">
        <v>12942000</v>
      </c>
      <c r="I10" s="48"/>
      <c r="J10" s="47">
        <v>54418000</v>
      </c>
      <c r="K10" s="48">
        <v>92055978</v>
      </c>
      <c r="L10" s="47"/>
      <c r="M10" s="48"/>
      <c r="N10" s="47"/>
      <c r="O10" s="48"/>
      <c r="P10" s="47">
        <f t="shared" ref="P10:P41" si="5">$H10      +$J10      +$L10      +$N10</f>
        <v>67360000</v>
      </c>
      <c r="Q10" s="48">
        <f t="shared" ref="Q10:Q41" si="6">$I10      +$K10      +$M10      +$O10</f>
        <v>92055978</v>
      </c>
      <c r="R10" s="24">
        <f t="shared" ref="R10:R41" si="7">IF(($H10      =0),0,((($J10      -$H10      )/$H10      )*100))</f>
        <v>320.47596971101837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47.133240970093901</v>
      </c>
      <c r="U10" s="26">
        <f t="shared" ref="U10:U41" si="10">IF(($E10      =0),0,(($Q10      /$E10      )*100))</f>
        <v>64.413548007892857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30000000</v>
      </c>
      <c r="C13" s="46"/>
      <c r="D13" s="46"/>
      <c r="E13" s="46">
        <f t="shared" si="4"/>
        <v>30000000</v>
      </c>
      <c r="F13" s="47">
        <v>30000000</v>
      </c>
      <c r="G13" s="48">
        <v>4500000</v>
      </c>
      <c r="H13" s="47"/>
      <c r="I13" s="48"/>
      <c r="J13" s="47">
        <v>6303000</v>
      </c>
      <c r="K13" s="48"/>
      <c r="L13" s="47"/>
      <c r="M13" s="48"/>
      <c r="N13" s="47"/>
      <c r="O13" s="48"/>
      <c r="P13" s="47">
        <f t="shared" si="5"/>
        <v>6303000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21.01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20000000</v>
      </c>
      <c r="C23" s="46"/>
      <c r="D23" s="46"/>
      <c r="E23" s="46">
        <f t="shared" si="4"/>
        <v>20000000</v>
      </c>
      <c r="F23" s="47">
        <v>20000000</v>
      </c>
      <c r="G23" s="48">
        <v>10000000</v>
      </c>
      <c r="H23" s="47"/>
      <c r="I23" s="48"/>
      <c r="J23" s="47"/>
      <c r="K23" s="48">
        <v>9999434</v>
      </c>
      <c r="L23" s="47"/>
      <c r="M23" s="48"/>
      <c r="N23" s="47"/>
      <c r="O23" s="48"/>
      <c r="P23" s="47">
        <f t="shared" si="5"/>
        <v>0</v>
      </c>
      <c r="Q23" s="48">
        <f t="shared" si="6"/>
        <v>9999434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49.997170000000004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6761000</v>
      </c>
      <c r="C27" s="43">
        <f t="shared" si="11"/>
        <v>0</v>
      </c>
      <c r="D27" s="43">
        <f t="shared" si="11"/>
        <v>0</v>
      </c>
      <c r="E27" s="43">
        <f t="shared" si="11"/>
        <v>6761000</v>
      </c>
      <c r="F27" s="44">
        <f t="shared" si="11"/>
        <v>6761000</v>
      </c>
      <c r="G27" s="45">
        <f t="shared" si="11"/>
        <v>4016000</v>
      </c>
      <c r="H27" s="44">
        <f t="shared" si="11"/>
        <v>61000</v>
      </c>
      <c r="I27" s="45">
        <f t="shared" si="11"/>
        <v>0</v>
      </c>
      <c r="J27" s="44">
        <f t="shared" si="11"/>
        <v>833000</v>
      </c>
      <c r="K27" s="45">
        <f t="shared" si="11"/>
        <v>420760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894000</v>
      </c>
      <c r="Q27" s="45">
        <f t="shared" si="11"/>
        <v>420760</v>
      </c>
      <c r="R27" s="20">
        <f t="shared" si="7"/>
        <v>1265.5737704918033</v>
      </c>
      <c r="S27" s="21">
        <f t="shared" si="8"/>
        <v>0</v>
      </c>
      <c r="T27" s="20">
        <f t="shared" si="9"/>
        <v>13.222896021298624</v>
      </c>
      <c r="U27" s="22">
        <f t="shared" si="10"/>
        <v>6.2233397426416213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61000</v>
      </c>
      <c r="I30" s="48"/>
      <c r="J30" s="47">
        <v>51000</v>
      </c>
      <c r="K30" s="48">
        <v>15344</v>
      </c>
      <c r="L30" s="47"/>
      <c r="M30" s="48"/>
      <c r="N30" s="47"/>
      <c r="O30" s="48"/>
      <c r="P30" s="47">
        <f t="shared" si="5"/>
        <v>112000</v>
      </c>
      <c r="Q30" s="48">
        <f t="shared" si="6"/>
        <v>15344</v>
      </c>
      <c r="R30" s="24">
        <f t="shared" si="7"/>
        <v>-16.393442622950818</v>
      </c>
      <c r="S30" s="25">
        <f t="shared" si="8"/>
        <v>0</v>
      </c>
      <c r="T30" s="24">
        <f t="shared" si="9"/>
        <v>3.612903225806452</v>
      </c>
      <c r="U30" s="26">
        <f t="shared" si="10"/>
        <v>0.49496774193548387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3661000</v>
      </c>
      <c r="C32" s="46"/>
      <c r="D32" s="46"/>
      <c r="E32" s="46">
        <f t="shared" si="4"/>
        <v>3661000</v>
      </c>
      <c r="F32" s="47">
        <v>3661000</v>
      </c>
      <c r="G32" s="48">
        <v>916000</v>
      </c>
      <c r="H32" s="47"/>
      <c r="I32" s="48"/>
      <c r="J32" s="47">
        <v>782000</v>
      </c>
      <c r="K32" s="48">
        <v>405416</v>
      </c>
      <c r="L32" s="47"/>
      <c r="M32" s="48"/>
      <c r="N32" s="47"/>
      <c r="O32" s="48"/>
      <c r="P32" s="47">
        <f t="shared" si="5"/>
        <v>782000</v>
      </c>
      <c r="Q32" s="48">
        <f t="shared" si="6"/>
        <v>405416</v>
      </c>
      <c r="R32" s="24">
        <f t="shared" si="7"/>
        <v>0</v>
      </c>
      <c r="S32" s="25">
        <f t="shared" si="8"/>
        <v>0</v>
      </c>
      <c r="T32" s="24">
        <f t="shared" si="9"/>
        <v>21.360284075389238</v>
      </c>
      <c r="U32" s="26">
        <f t="shared" si="10"/>
        <v>11.073914231084403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110923000</v>
      </c>
      <c r="C42" s="52">
        <f t="shared" si="13"/>
        <v>0</v>
      </c>
      <c r="D42" s="52">
        <f t="shared" si="13"/>
        <v>0</v>
      </c>
      <c r="E42" s="52">
        <f t="shared" si="13"/>
        <v>110923000</v>
      </c>
      <c r="F42" s="53">
        <f t="shared" si="13"/>
        <v>110923000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110923000</v>
      </c>
      <c r="C43" s="43">
        <f t="shared" si="19"/>
        <v>0</v>
      </c>
      <c r="D43" s="43">
        <f t="shared" si="19"/>
        <v>0</v>
      </c>
      <c r="E43" s="43">
        <f t="shared" si="19"/>
        <v>110923000</v>
      </c>
      <c r="F43" s="44">
        <f t="shared" si="19"/>
        <v>110923000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80000000</v>
      </c>
      <c r="C44" s="49"/>
      <c r="D44" s="49"/>
      <c r="E44" s="49">
        <f t="shared" ref="E44:E61" si="21">$B44      +$C44      +$D44</f>
        <v>80000000</v>
      </c>
      <c r="F44" s="50">
        <v>80000000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30823000</v>
      </c>
      <c r="C45" s="46"/>
      <c r="D45" s="46"/>
      <c r="E45" s="46">
        <f t="shared" si="21"/>
        <v>30823000</v>
      </c>
      <c r="F45" s="47">
        <v>30823000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310598000</v>
      </c>
      <c r="C58" s="43">
        <f t="shared" si="26"/>
        <v>0</v>
      </c>
      <c r="D58" s="43">
        <f t="shared" si="26"/>
        <v>0</v>
      </c>
      <c r="E58" s="43">
        <f t="shared" si="26"/>
        <v>310598000</v>
      </c>
      <c r="F58" s="44">
        <f t="shared" si="26"/>
        <v>310598000</v>
      </c>
      <c r="G58" s="45">
        <f t="shared" si="26"/>
        <v>94777000</v>
      </c>
      <c r="H58" s="44">
        <f t="shared" si="26"/>
        <v>13003000</v>
      </c>
      <c r="I58" s="45">
        <f t="shared" si="26"/>
        <v>0</v>
      </c>
      <c r="J58" s="44">
        <f t="shared" si="26"/>
        <v>61554000</v>
      </c>
      <c r="K58" s="45">
        <f t="shared" si="26"/>
        <v>102476172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74557000</v>
      </c>
      <c r="Q58" s="45">
        <f t="shared" si="26"/>
        <v>102476172</v>
      </c>
      <c r="R58" s="20">
        <f t="shared" si="14"/>
        <v>373.38306544643547</v>
      </c>
      <c r="S58" s="21">
        <f t="shared" si="15"/>
        <v>0</v>
      </c>
      <c r="T58" s="20">
        <f t="shared" si="16"/>
        <v>24.004340015067708</v>
      </c>
      <c r="U58" s="22">
        <f t="shared" si="17"/>
        <v>32.993184759721565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310598000</v>
      </c>
      <c r="C62" s="55">
        <f t="shared" si="30"/>
        <v>0</v>
      </c>
      <c r="D62" s="55">
        <f t="shared" si="30"/>
        <v>0</v>
      </c>
      <c r="E62" s="55">
        <f t="shared" si="30"/>
        <v>310598000</v>
      </c>
      <c r="F62" s="56">
        <f t="shared" si="30"/>
        <v>310598000</v>
      </c>
      <c r="G62" s="57">
        <f t="shared" si="30"/>
        <v>94777000</v>
      </c>
      <c r="H62" s="56">
        <f t="shared" si="30"/>
        <v>13003000</v>
      </c>
      <c r="I62" s="57">
        <f t="shared" si="30"/>
        <v>0</v>
      </c>
      <c r="J62" s="56">
        <f t="shared" si="30"/>
        <v>61554000</v>
      </c>
      <c r="K62" s="57">
        <f t="shared" si="30"/>
        <v>102476172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74557000</v>
      </c>
      <c r="Q62" s="57">
        <f t="shared" si="30"/>
        <v>102476172</v>
      </c>
      <c r="R62" s="38">
        <f t="shared" si="14"/>
        <v>373.38306544643547</v>
      </c>
      <c r="S62" s="39">
        <f t="shared" si="15"/>
        <v>0</v>
      </c>
      <c r="T62" s="38">
        <f t="shared" si="16"/>
        <v>24.004340015067708</v>
      </c>
      <c r="U62" s="39">
        <f t="shared" si="17"/>
        <v>32.993184759721565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55150000</v>
      </c>
      <c r="C8" s="40">
        <f t="shared" si="0"/>
        <v>0</v>
      </c>
      <c r="D8" s="40">
        <f t="shared" si="0"/>
        <v>0</v>
      </c>
      <c r="E8" s="40">
        <f t="shared" si="0"/>
        <v>55150000</v>
      </c>
      <c r="F8" s="41">
        <f t="shared" si="0"/>
        <v>55150000</v>
      </c>
      <c r="G8" s="42">
        <f t="shared" si="0"/>
        <v>33906000</v>
      </c>
      <c r="H8" s="41">
        <f t="shared" si="0"/>
        <v>12512000</v>
      </c>
      <c r="I8" s="42">
        <f t="shared" si="0"/>
        <v>0</v>
      </c>
      <c r="J8" s="41">
        <f t="shared" si="0"/>
        <v>16361000</v>
      </c>
      <c r="K8" s="42">
        <f t="shared" si="0"/>
        <v>14125112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28873000</v>
      </c>
      <c r="Q8" s="42">
        <f t="shared" si="0"/>
        <v>14125112</v>
      </c>
      <c r="R8" s="16">
        <f>IF(($H8       =0),0,((($J8       -$H8       )/$H8       )*100))</f>
        <v>30.762468030690538</v>
      </c>
      <c r="S8" s="17">
        <f>IF(($I8       =0),0,((($K8       -$I8       )/$I8       )*100))</f>
        <v>0</v>
      </c>
      <c r="T8" s="16">
        <f>IF(($E8       =0),0,(($P8       /$E8       )*100))</f>
        <v>52.353581142339081</v>
      </c>
      <c r="U8" s="18">
        <f>IF(($E8       =0),0,(($Q8       /$E8       )*100))</f>
        <v>25.61217044424297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46923000</v>
      </c>
      <c r="C9" s="43">
        <f t="shared" si="2"/>
        <v>0</v>
      </c>
      <c r="D9" s="43">
        <f t="shared" si="2"/>
        <v>0</v>
      </c>
      <c r="E9" s="43">
        <f t="shared" si="2"/>
        <v>46923000</v>
      </c>
      <c r="F9" s="44">
        <f t="shared" si="2"/>
        <v>46923000</v>
      </c>
      <c r="G9" s="45">
        <f t="shared" si="2"/>
        <v>27525000</v>
      </c>
      <c r="H9" s="44">
        <f t="shared" si="2"/>
        <v>11771000</v>
      </c>
      <c r="I9" s="45">
        <f t="shared" si="2"/>
        <v>0</v>
      </c>
      <c r="J9" s="44">
        <f t="shared" si="2"/>
        <v>15643000</v>
      </c>
      <c r="K9" s="45">
        <f t="shared" si="2"/>
        <v>14125112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27414000</v>
      </c>
      <c r="Q9" s="45">
        <f t="shared" si="2"/>
        <v>14125112</v>
      </c>
      <c r="R9" s="20">
        <f>IF(($H9       =0),0,((($J9       -$H9       )/$H9       )*100))</f>
        <v>32.894401495200071</v>
      </c>
      <c r="S9" s="21">
        <f>IF(($I9       =0),0,((($K9       -$I9       )/$I9       )*100))</f>
        <v>0</v>
      </c>
      <c r="T9" s="20">
        <f>IF(($E9       =0),0,(($P9       /$E9       )*100))</f>
        <v>58.423374464548303</v>
      </c>
      <c r="U9" s="22">
        <f>IF(($E9       =0),0,(($Q9       /$E9       )*100))</f>
        <v>30.102747053683693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34797000</v>
      </c>
      <c r="C10" s="46"/>
      <c r="D10" s="46"/>
      <c r="E10" s="46">
        <f t="shared" ref="E10:E41" si="4">$B10      +$C10      +$D10</f>
        <v>34797000</v>
      </c>
      <c r="F10" s="47">
        <v>34797000</v>
      </c>
      <c r="G10" s="48">
        <v>22245000</v>
      </c>
      <c r="H10" s="47">
        <v>10355000</v>
      </c>
      <c r="I10" s="48"/>
      <c r="J10" s="47">
        <v>11890000</v>
      </c>
      <c r="K10" s="48">
        <v>11620857</v>
      </c>
      <c r="L10" s="47"/>
      <c r="M10" s="48"/>
      <c r="N10" s="47"/>
      <c r="O10" s="48"/>
      <c r="P10" s="47">
        <f t="shared" ref="P10:P41" si="5">$H10      +$J10      +$L10      +$N10</f>
        <v>22245000</v>
      </c>
      <c r="Q10" s="48">
        <f t="shared" ref="Q10:Q41" si="6">$I10      +$K10      +$M10      +$O10</f>
        <v>11620857</v>
      </c>
      <c r="R10" s="24">
        <f t="shared" ref="R10:R41" si="7">IF(($H10      =0),0,((($J10      -$H10      )/$H10      )*100))</f>
        <v>14.823756639304683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63.927924821105265</v>
      </c>
      <c r="U10" s="26">
        <f t="shared" ref="U10:U41" si="10">IF(($E10      =0),0,(($Q10      /$E10      )*100))</f>
        <v>33.396146219501681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280000</v>
      </c>
      <c r="C13" s="46"/>
      <c r="D13" s="46"/>
      <c r="E13" s="46">
        <f t="shared" si="4"/>
        <v>280000</v>
      </c>
      <c r="F13" s="47">
        <v>280000</v>
      </c>
      <c r="G13" s="48">
        <v>280000</v>
      </c>
      <c r="H13" s="47">
        <v>180000</v>
      </c>
      <c r="I13" s="48"/>
      <c r="J13" s="47"/>
      <c r="K13" s="48">
        <v>179943</v>
      </c>
      <c r="L13" s="47"/>
      <c r="M13" s="48"/>
      <c r="N13" s="47"/>
      <c r="O13" s="48"/>
      <c r="P13" s="47">
        <f t="shared" si="5"/>
        <v>180000</v>
      </c>
      <c r="Q13" s="48">
        <f t="shared" si="6"/>
        <v>179943</v>
      </c>
      <c r="R13" s="24">
        <f t="shared" si="7"/>
        <v>-100</v>
      </c>
      <c r="S13" s="25">
        <f t="shared" si="8"/>
        <v>0</v>
      </c>
      <c r="T13" s="24">
        <f t="shared" si="9"/>
        <v>64.285714285714292</v>
      </c>
      <c r="U13" s="26">
        <f t="shared" si="10"/>
        <v>64.265357142857141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11846000</v>
      </c>
      <c r="C23" s="46"/>
      <c r="D23" s="46"/>
      <c r="E23" s="46">
        <f t="shared" si="4"/>
        <v>11846000</v>
      </c>
      <c r="F23" s="47">
        <v>11846000</v>
      </c>
      <c r="G23" s="48">
        <v>5000000</v>
      </c>
      <c r="H23" s="47">
        <v>1236000</v>
      </c>
      <c r="I23" s="48"/>
      <c r="J23" s="47">
        <v>3753000</v>
      </c>
      <c r="K23" s="48">
        <v>2324312</v>
      </c>
      <c r="L23" s="47"/>
      <c r="M23" s="48"/>
      <c r="N23" s="47"/>
      <c r="O23" s="48"/>
      <c r="P23" s="47">
        <f t="shared" si="5"/>
        <v>4989000</v>
      </c>
      <c r="Q23" s="48">
        <f t="shared" si="6"/>
        <v>2324312</v>
      </c>
      <c r="R23" s="24">
        <f t="shared" si="7"/>
        <v>203.64077669902915</v>
      </c>
      <c r="S23" s="25">
        <f t="shared" si="8"/>
        <v>0</v>
      </c>
      <c r="T23" s="24">
        <f t="shared" si="9"/>
        <v>42.115482019247004</v>
      </c>
      <c r="U23" s="26">
        <f t="shared" si="10"/>
        <v>19.621070403511734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8227000</v>
      </c>
      <c r="C27" s="43">
        <f t="shared" si="11"/>
        <v>0</v>
      </c>
      <c r="D27" s="43">
        <f t="shared" si="11"/>
        <v>0</v>
      </c>
      <c r="E27" s="43">
        <f t="shared" si="11"/>
        <v>8227000</v>
      </c>
      <c r="F27" s="44">
        <f t="shared" si="11"/>
        <v>8227000</v>
      </c>
      <c r="G27" s="45">
        <f t="shared" si="11"/>
        <v>6381000</v>
      </c>
      <c r="H27" s="44">
        <f t="shared" si="11"/>
        <v>741000</v>
      </c>
      <c r="I27" s="45">
        <f t="shared" si="11"/>
        <v>0</v>
      </c>
      <c r="J27" s="44">
        <f t="shared" si="11"/>
        <v>718000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1459000</v>
      </c>
      <c r="Q27" s="45">
        <f t="shared" si="11"/>
        <v>0</v>
      </c>
      <c r="R27" s="20">
        <f t="shared" si="7"/>
        <v>-3.1039136302294197</v>
      </c>
      <c r="S27" s="21">
        <f t="shared" si="8"/>
        <v>0</v>
      </c>
      <c r="T27" s="20">
        <f t="shared" si="9"/>
        <v>17.734289534459705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741000</v>
      </c>
      <c r="I30" s="48"/>
      <c r="J30" s="47">
        <v>437000</v>
      </c>
      <c r="K30" s="48"/>
      <c r="L30" s="47"/>
      <c r="M30" s="48"/>
      <c r="N30" s="47"/>
      <c r="O30" s="48"/>
      <c r="P30" s="47">
        <f t="shared" si="5"/>
        <v>1178000</v>
      </c>
      <c r="Q30" s="48">
        <f t="shared" si="6"/>
        <v>0</v>
      </c>
      <c r="R30" s="24">
        <f t="shared" si="7"/>
        <v>-41.025641025641022</v>
      </c>
      <c r="S30" s="25">
        <f t="shared" si="8"/>
        <v>0</v>
      </c>
      <c r="T30" s="24">
        <f t="shared" si="9"/>
        <v>38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1127000</v>
      </c>
      <c r="C32" s="46"/>
      <c r="D32" s="46"/>
      <c r="E32" s="46">
        <f t="shared" si="4"/>
        <v>1127000</v>
      </c>
      <c r="F32" s="47">
        <v>1127000</v>
      </c>
      <c r="G32" s="48">
        <v>281000</v>
      </c>
      <c r="H32" s="47"/>
      <c r="I32" s="48"/>
      <c r="J32" s="47">
        <v>281000</v>
      </c>
      <c r="K32" s="48"/>
      <c r="L32" s="47"/>
      <c r="M32" s="48"/>
      <c r="N32" s="47"/>
      <c r="O32" s="48"/>
      <c r="P32" s="47">
        <f t="shared" si="5"/>
        <v>281000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24.933451641526176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>
        <v>4000000</v>
      </c>
      <c r="C35" s="46"/>
      <c r="D35" s="46"/>
      <c r="E35" s="46">
        <f t="shared" si="4"/>
        <v>4000000</v>
      </c>
      <c r="F35" s="47">
        <v>4000000</v>
      </c>
      <c r="G35" s="48">
        <v>3000000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88000</v>
      </c>
      <c r="C42" s="52">
        <f t="shared" si="13"/>
        <v>0</v>
      </c>
      <c r="D42" s="52">
        <f t="shared" si="13"/>
        <v>0</v>
      </c>
      <c r="E42" s="52">
        <f t="shared" si="13"/>
        <v>88000</v>
      </c>
      <c r="F42" s="53">
        <f t="shared" si="13"/>
        <v>88000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88000</v>
      </c>
      <c r="C43" s="43">
        <f t="shared" si="19"/>
        <v>0</v>
      </c>
      <c r="D43" s="43">
        <f t="shared" si="19"/>
        <v>0</v>
      </c>
      <c r="E43" s="43">
        <f t="shared" si="19"/>
        <v>88000</v>
      </c>
      <c r="F43" s="44">
        <f t="shared" si="19"/>
        <v>88000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88000</v>
      </c>
      <c r="C45" s="46"/>
      <c r="D45" s="46"/>
      <c r="E45" s="46">
        <f t="shared" si="21"/>
        <v>88000</v>
      </c>
      <c r="F45" s="47">
        <v>88000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55238000</v>
      </c>
      <c r="C58" s="43">
        <f t="shared" si="26"/>
        <v>0</v>
      </c>
      <c r="D58" s="43">
        <f t="shared" si="26"/>
        <v>0</v>
      </c>
      <c r="E58" s="43">
        <f t="shared" si="26"/>
        <v>55238000</v>
      </c>
      <c r="F58" s="44">
        <f t="shared" si="26"/>
        <v>55238000</v>
      </c>
      <c r="G58" s="45">
        <f t="shared" si="26"/>
        <v>33906000</v>
      </c>
      <c r="H58" s="44">
        <f t="shared" si="26"/>
        <v>12512000</v>
      </c>
      <c r="I58" s="45">
        <f t="shared" si="26"/>
        <v>0</v>
      </c>
      <c r="J58" s="44">
        <f t="shared" si="26"/>
        <v>16361000</v>
      </c>
      <c r="K58" s="45">
        <f t="shared" si="26"/>
        <v>14125112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28873000</v>
      </c>
      <c r="Q58" s="45">
        <f t="shared" si="26"/>
        <v>14125112</v>
      </c>
      <c r="R58" s="20">
        <f t="shared" si="14"/>
        <v>30.762468030690538</v>
      </c>
      <c r="S58" s="21">
        <f t="shared" si="15"/>
        <v>0</v>
      </c>
      <c r="T58" s="20">
        <f t="shared" si="16"/>
        <v>52.270176327890219</v>
      </c>
      <c r="U58" s="22">
        <f t="shared" si="17"/>
        <v>25.571367536840583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55238000</v>
      </c>
      <c r="C62" s="55">
        <f t="shared" si="30"/>
        <v>0</v>
      </c>
      <c r="D62" s="55">
        <f t="shared" si="30"/>
        <v>0</v>
      </c>
      <c r="E62" s="55">
        <f t="shared" si="30"/>
        <v>55238000</v>
      </c>
      <c r="F62" s="56">
        <f t="shared" si="30"/>
        <v>55238000</v>
      </c>
      <c r="G62" s="57">
        <f t="shared" si="30"/>
        <v>33906000</v>
      </c>
      <c r="H62" s="56">
        <f t="shared" si="30"/>
        <v>12512000</v>
      </c>
      <c r="I62" s="57">
        <f t="shared" si="30"/>
        <v>0</v>
      </c>
      <c r="J62" s="56">
        <f t="shared" si="30"/>
        <v>16361000</v>
      </c>
      <c r="K62" s="57">
        <f t="shared" si="30"/>
        <v>14125112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28873000</v>
      </c>
      <c r="Q62" s="57">
        <f t="shared" si="30"/>
        <v>14125112</v>
      </c>
      <c r="R62" s="38">
        <f t="shared" si="14"/>
        <v>30.762468030690538</v>
      </c>
      <c r="S62" s="39">
        <f t="shared" si="15"/>
        <v>0</v>
      </c>
      <c r="T62" s="38">
        <f t="shared" si="16"/>
        <v>52.270176327890219</v>
      </c>
      <c r="U62" s="39">
        <f t="shared" si="17"/>
        <v>25.571367536840583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224148000</v>
      </c>
      <c r="C8" s="40">
        <f t="shared" si="0"/>
        <v>0</v>
      </c>
      <c r="D8" s="40">
        <f t="shared" si="0"/>
        <v>0</v>
      </c>
      <c r="E8" s="40">
        <f t="shared" si="0"/>
        <v>224148000</v>
      </c>
      <c r="F8" s="41">
        <f t="shared" si="0"/>
        <v>224148000</v>
      </c>
      <c r="G8" s="42">
        <f t="shared" si="0"/>
        <v>147525000</v>
      </c>
      <c r="H8" s="41">
        <f t="shared" si="0"/>
        <v>29634000</v>
      </c>
      <c r="I8" s="42">
        <f t="shared" si="0"/>
        <v>27975130</v>
      </c>
      <c r="J8" s="41">
        <f t="shared" si="0"/>
        <v>53174000</v>
      </c>
      <c r="K8" s="42">
        <f t="shared" si="0"/>
        <v>23167592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82808000</v>
      </c>
      <c r="Q8" s="42">
        <f t="shared" si="0"/>
        <v>51142722</v>
      </c>
      <c r="R8" s="16">
        <f>IF(($H8       =0),0,((($J8       -$H8       )/$H8       )*100))</f>
        <v>79.435783221974759</v>
      </c>
      <c r="S8" s="17">
        <f>IF(($I8       =0),0,((($K8       -$I8       )/$I8       )*100))</f>
        <v>-17.185042571741398</v>
      </c>
      <c r="T8" s="16">
        <f>IF(($E8       =0),0,(($P8       /$E8       )*100))</f>
        <v>36.943448078947839</v>
      </c>
      <c r="U8" s="18">
        <f>IF(($E8       =0),0,(($Q8       /$E8       )*100))</f>
        <v>22.816497135820978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220198000</v>
      </c>
      <c r="C9" s="43">
        <f t="shared" si="2"/>
        <v>0</v>
      </c>
      <c r="D9" s="43">
        <f t="shared" si="2"/>
        <v>0</v>
      </c>
      <c r="E9" s="43">
        <f t="shared" si="2"/>
        <v>220198000</v>
      </c>
      <c r="F9" s="44">
        <f t="shared" si="2"/>
        <v>220198000</v>
      </c>
      <c r="G9" s="45">
        <f t="shared" si="2"/>
        <v>144100000</v>
      </c>
      <c r="H9" s="44">
        <f t="shared" si="2"/>
        <v>27774000</v>
      </c>
      <c r="I9" s="45">
        <f t="shared" si="2"/>
        <v>26113927</v>
      </c>
      <c r="J9" s="44">
        <f t="shared" si="2"/>
        <v>52531000</v>
      </c>
      <c r="K9" s="45">
        <f t="shared" si="2"/>
        <v>22341795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80305000</v>
      </c>
      <c r="Q9" s="45">
        <f t="shared" si="2"/>
        <v>48455722</v>
      </c>
      <c r="R9" s="20">
        <f>IF(($H9       =0),0,((($J9       -$H9       )/$H9       )*100))</f>
        <v>89.137322675883922</v>
      </c>
      <c r="S9" s="21">
        <f>IF(($I9       =0),0,((($K9       -$I9       )/$I9       )*100))</f>
        <v>-14.444905203265677</v>
      </c>
      <c r="T9" s="20">
        <f>IF(($E9       =0),0,(($P9       /$E9       )*100))</f>
        <v>36.469450222072865</v>
      </c>
      <c r="U9" s="22">
        <f>IF(($E9       =0),0,(($Q9       /$E9       )*100))</f>
        <v>22.005523210928345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56025000</v>
      </c>
      <c r="C10" s="46"/>
      <c r="D10" s="46"/>
      <c r="E10" s="46">
        <f t="shared" ref="E10:E41" si="4">$B10      +$C10      +$D10</f>
        <v>56025000</v>
      </c>
      <c r="F10" s="47">
        <v>56025000</v>
      </c>
      <c r="G10" s="48">
        <v>34927000</v>
      </c>
      <c r="H10" s="47">
        <v>6757000</v>
      </c>
      <c r="I10" s="48">
        <v>4242284</v>
      </c>
      <c r="J10" s="47">
        <v>17049000</v>
      </c>
      <c r="K10" s="48">
        <v>13748315</v>
      </c>
      <c r="L10" s="47"/>
      <c r="M10" s="48"/>
      <c r="N10" s="47"/>
      <c r="O10" s="48"/>
      <c r="P10" s="47">
        <f t="shared" ref="P10:P41" si="5">$H10      +$J10      +$L10      +$N10</f>
        <v>23806000</v>
      </c>
      <c r="Q10" s="48">
        <f t="shared" ref="Q10:Q41" si="6">$I10      +$K10      +$M10      +$O10</f>
        <v>17990599</v>
      </c>
      <c r="R10" s="24">
        <f t="shared" ref="R10:R41" si="7">IF(($H10      =0),0,((($J10      -$H10      )/$H10      )*100))</f>
        <v>152.31611661980168</v>
      </c>
      <c r="S10" s="25">
        <f t="shared" ref="S10:S41" si="8">IF(($I10      =0),0,((($K10      -$I10      )/$I10      )*100))</f>
        <v>224.07813809730794</v>
      </c>
      <c r="T10" s="24">
        <f t="shared" ref="T10:T41" si="9">IF(($E10      =0),0,(($P10      /$E10      )*100))</f>
        <v>42.491744756804998</v>
      </c>
      <c r="U10" s="26">
        <f t="shared" ref="U10:U41" si="10">IF(($E10      =0),0,(($Q10      /$E10      )*100))</f>
        <v>32.11173404730031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150000000</v>
      </c>
      <c r="C22" s="46"/>
      <c r="D22" s="46"/>
      <c r="E22" s="46">
        <f t="shared" si="4"/>
        <v>150000000</v>
      </c>
      <c r="F22" s="47">
        <v>150000000</v>
      </c>
      <c r="G22" s="48">
        <v>105000000</v>
      </c>
      <c r="H22" s="47">
        <v>20525000</v>
      </c>
      <c r="I22" s="48">
        <v>6013718</v>
      </c>
      <c r="J22" s="47">
        <v>33520000</v>
      </c>
      <c r="K22" s="48">
        <v>8593480</v>
      </c>
      <c r="L22" s="47"/>
      <c r="M22" s="48"/>
      <c r="N22" s="47"/>
      <c r="O22" s="48"/>
      <c r="P22" s="47">
        <f t="shared" si="5"/>
        <v>54045000</v>
      </c>
      <c r="Q22" s="48">
        <f t="shared" si="6"/>
        <v>14607198</v>
      </c>
      <c r="R22" s="24">
        <f t="shared" si="7"/>
        <v>63.313032886723505</v>
      </c>
      <c r="S22" s="25">
        <f t="shared" si="8"/>
        <v>42.897954310461515</v>
      </c>
      <c r="T22" s="24">
        <f t="shared" si="9"/>
        <v>36.03</v>
      </c>
      <c r="U22" s="26">
        <f t="shared" si="10"/>
        <v>9.7381320000000002</v>
      </c>
      <c r="V22" s="47"/>
      <c r="W22" s="48"/>
    </row>
    <row r="23" spans="1:23" ht="13" x14ac:dyDescent="0.3">
      <c r="A23" s="23" t="s">
        <v>50</v>
      </c>
      <c r="B23" s="46">
        <v>14173000</v>
      </c>
      <c r="C23" s="46"/>
      <c r="D23" s="46"/>
      <c r="E23" s="46">
        <f t="shared" si="4"/>
        <v>14173000</v>
      </c>
      <c r="F23" s="47">
        <v>14173000</v>
      </c>
      <c r="G23" s="48">
        <v>4173000</v>
      </c>
      <c r="H23" s="47">
        <v>492000</v>
      </c>
      <c r="I23" s="48">
        <v>15857925</v>
      </c>
      <c r="J23" s="47">
        <v>1962000</v>
      </c>
      <c r="K23" s="48"/>
      <c r="L23" s="47"/>
      <c r="M23" s="48"/>
      <c r="N23" s="47"/>
      <c r="O23" s="48"/>
      <c r="P23" s="47">
        <f t="shared" si="5"/>
        <v>2454000</v>
      </c>
      <c r="Q23" s="48">
        <f t="shared" si="6"/>
        <v>15857925</v>
      </c>
      <c r="R23" s="24">
        <f t="shared" si="7"/>
        <v>298.78048780487802</v>
      </c>
      <c r="S23" s="25">
        <f t="shared" si="8"/>
        <v>-100</v>
      </c>
      <c r="T23" s="24">
        <f t="shared" si="9"/>
        <v>17.314612290975798</v>
      </c>
      <c r="U23" s="26">
        <f t="shared" si="10"/>
        <v>111.88827347773935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3425000</v>
      </c>
      <c r="H27" s="44">
        <f t="shared" si="11"/>
        <v>1860000</v>
      </c>
      <c r="I27" s="45">
        <f t="shared" si="11"/>
        <v>1861203</v>
      </c>
      <c r="J27" s="44">
        <f t="shared" si="11"/>
        <v>643000</v>
      </c>
      <c r="K27" s="45">
        <f t="shared" si="11"/>
        <v>825797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2503000</v>
      </c>
      <c r="Q27" s="45">
        <f t="shared" si="11"/>
        <v>2687000</v>
      </c>
      <c r="R27" s="20">
        <f t="shared" si="7"/>
        <v>-65.430107526881727</v>
      </c>
      <c r="S27" s="21">
        <f t="shared" si="8"/>
        <v>-55.631008546622809</v>
      </c>
      <c r="T27" s="20">
        <f t="shared" si="9"/>
        <v>63.367088607594937</v>
      </c>
      <c r="U27" s="22">
        <f t="shared" si="10"/>
        <v>68.025316455696199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911000</v>
      </c>
      <c r="I30" s="48">
        <v>911722</v>
      </c>
      <c r="J30" s="47">
        <v>367000</v>
      </c>
      <c r="K30" s="48">
        <v>550278</v>
      </c>
      <c r="L30" s="47"/>
      <c r="M30" s="48"/>
      <c r="N30" s="47"/>
      <c r="O30" s="48"/>
      <c r="P30" s="47">
        <f t="shared" si="5"/>
        <v>1278000</v>
      </c>
      <c r="Q30" s="48">
        <f t="shared" si="6"/>
        <v>1462000</v>
      </c>
      <c r="R30" s="24">
        <f t="shared" si="7"/>
        <v>-59.714599341383092</v>
      </c>
      <c r="S30" s="25">
        <f t="shared" si="8"/>
        <v>-39.644102039876188</v>
      </c>
      <c r="T30" s="24">
        <f t="shared" si="9"/>
        <v>58.090909090909093</v>
      </c>
      <c r="U30" s="26">
        <f t="shared" si="10"/>
        <v>66.454545454545453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1750000</v>
      </c>
      <c r="C32" s="46"/>
      <c r="D32" s="46"/>
      <c r="E32" s="46">
        <f t="shared" si="4"/>
        <v>1750000</v>
      </c>
      <c r="F32" s="47">
        <v>1750000</v>
      </c>
      <c r="G32" s="48">
        <v>1225000</v>
      </c>
      <c r="H32" s="47">
        <v>949000</v>
      </c>
      <c r="I32" s="48">
        <v>949481</v>
      </c>
      <c r="J32" s="47">
        <v>276000</v>
      </c>
      <c r="K32" s="48">
        <v>275519</v>
      </c>
      <c r="L32" s="47"/>
      <c r="M32" s="48"/>
      <c r="N32" s="47"/>
      <c r="O32" s="48"/>
      <c r="P32" s="47">
        <f t="shared" si="5"/>
        <v>1225000</v>
      </c>
      <c r="Q32" s="48">
        <f t="shared" si="6"/>
        <v>1225000</v>
      </c>
      <c r="R32" s="24">
        <f t="shared" si="7"/>
        <v>-70.916754478398317</v>
      </c>
      <c r="S32" s="25">
        <f t="shared" si="8"/>
        <v>-70.982147088777964</v>
      </c>
      <c r="T32" s="24">
        <f t="shared" si="9"/>
        <v>70</v>
      </c>
      <c r="U32" s="26">
        <f t="shared" si="10"/>
        <v>70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109208000</v>
      </c>
      <c r="C42" s="52">
        <f t="shared" si="13"/>
        <v>0</v>
      </c>
      <c r="D42" s="52">
        <f t="shared" si="13"/>
        <v>0</v>
      </c>
      <c r="E42" s="52">
        <f t="shared" si="13"/>
        <v>109208000</v>
      </c>
      <c r="F42" s="53">
        <f t="shared" si="13"/>
        <v>109208000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109208000</v>
      </c>
      <c r="C43" s="43">
        <f t="shared" si="19"/>
        <v>0</v>
      </c>
      <c r="D43" s="43">
        <f t="shared" si="19"/>
        <v>0</v>
      </c>
      <c r="E43" s="43">
        <f t="shared" si="19"/>
        <v>109208000</v>
      </c>
      <c r="F43" s="44">
        <f t="shared" si="19"/>
        <v>109208000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70000000</v>
      </c>
      <c r="C44" s="49"/>
      <c r="D44" s="49"/>
      <c r="E44" s="49">
        <f t="shared" ref="E44:E61" si="21">$B44      +$C44      +$D44</f>
        <v>70000000</v>
      </c>
      <c r="F44" s="50">
        <v>70000000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7058000</v>
      </c>
      <c r="C45" s="46"/>
      <c r="D45" s="46"/>
      <c r="E45" s="46">
        <f t="shared" si="21"/>
        <v>7058000</v>
      </c>
      <c r="F45" s="47">
        <v>7058000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32150000</v>
      </c>
      <c r="C52" s="46"/>
      <c r="D52" s="46"/>
      <c r="E52" s="46">
        <f t="shared" si="21"/>
        <v>32150000</v>
      </c>
      <c r="F52" s="47">
        <v>32150000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333356000</v>
      </c>
      <c r="C58" s="43">
        <f t="shared" si="26"/>
        <v>0</v>
      </c>
      <c r="D58" s="43">
        <f t="shared" si="26"/>
        <v>0</v>
      </c>
      <c r="E58" s="43">
        <f t="shared" si="26"/>
        <v>333356000</v>
      </c>
      <c r="F58" s="44">
        <f t="shared" si="26"/>
        <v>333356000</v>
      </c>
      <c r="G58" s="45">
        <f t="shared" si="26"/>
        <v>147525000</v>
      </c>
      <c r="H58" s="44">
        <f t="shared" si="26"/>
        <v>29634000</v>
      </c>
      <c r="I58" s="45">
        <f t="shared" si="26"/>
        <v>27975130</v>
      </c>
      <c r="J58" s="44">
        <f t="shared" si="26"/>
        <v>53174000</v>
      </c>
      <c r="K58" s="45">
        <f t="shared" si="26"/>
        <v>23167592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82808000</v>
      </c>
      <c r="Q58" s="45">
        <f t="shared" si="26"/>
        <v>51142722</v>
      </c>
      <c r="R58" s="20">
        <f t="shared" si="14"/>
        <v>79.435783221974759</v>
      </c>
      <c r="S58" s="21">
        <f t="shared" si="15"/>
        <v>-17.185042571741398</v>
      </c>
      <c r="T58" s="20">
        <f t="shared" si="16"/>
        <v>24.840710831663447</v>
      </c>
      <c r="U58" s="22">
        <f t="shared" si="17"/>
        <v>15.341773359411558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333356000</v>
      </c>
      <c r="C62" s="55">
        <f t="shared" si="30"/>
        <v>0</v>
      </c>
      <c r="D62" s="55">
        <f t="shared" si="30"/>
        <v>0</v>
      </c>
      <c r="E62" s="55">
        <f t="shared" si="30"/>
        <v>333356000</v>
      </c>
      <c r="F62" s="56">
        <f t="shared" si="30"/>
        <v>333356000</v>
      </c>
      <c r="G62" s="57">
        <f t="shared" si="30"/>
        <v>147525000</v>
      </c>
      <c r="H62" s="56">
        <f t="shared" si="30"/>
        <v>29634000</v>
      </c>
      <c r="I62" s="57">
        <f t="shared" si="30"/>
        <v>27975130</v>
      </c>
      <c r="J62" s="56">
        <f t="shared" si="30"/>
        <v>53174000</v>
      </c>
      <c r="K62" s="57">
        <f t="shared" si="30"/>
        <v>23167592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82808000</v>
      </c>
      <c r="Q62" s="57">
        <f t="shared" si="30"/>
        <v>51142722</v>
      </c>
      <c r="R62" s="38">
        <f t="shared" si="14"/>
        <v>79.435783221974759</v>
      </c>
      <c r="S62" s="39">
        <f t="shared" si="15"/>
        <v>-17.185042571741398</v>
      </c>
      <c r="T62" s="38">
        <f t="shared" si="16"/>
        <v>24.840710831663447</v>
      </c>
      <c r="U62" s="39">
        <f t="shared" si="17"/>
        <v>15.341773359411558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1017565000</v>
      </c>
      <c r="C8" s="40">
        <f t="shared" si="0"/>
        <v>0</v>
      </c>
      <c r="D8" s="40">
        <f t="shared" si="0"/>
        <v>0</v>
      </c>
      <c r="E8" s="40">
        <f t="shared" si="0"/>
        <v>1017565000</v>
      </c>
      <c r="F8" s="41">
        <f t="shared" si="0"/>
        <v>1017565000</v>
      </c>
      <c r="G8" s="42">
        <f t="shared" si="0"/>
        <v>661645000</v>
      </c>
      <c r="H8" s="41">
        <f t="shared" si="0"/>
        <v>129604000</v>
      </c>
      <c r="I8" s="42">
        <f t="shared" si="0"/>
        <v>0</v>
      </c>
      <c r="J8" s="41">
        <f t="shared" si="0"/>
        <v>318224000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447828000</v>
      </c>
      <c r="Q8" s="42">
        <f t="shared" si="0"/>
        <v>0</v>
      </c>
      <c r="R8" s="16">
        <f>IF(($H8       =0),0,((($J8       -$H8       )/$H8       )*100))</f>
        <v>145.53563161630814</v>
      </c>
      <c r="S8" s="17">
        <f>IF(($I8       =0),0,((($K8       -$I8       )/$I8       )*100))</f>
        <v>0</v>
      </c>
      <c r="T8" s="16">
        <f>IF(($E8       =0),0,(($P8       /$E8       )*100))</f>
        <v>44.009768417742357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1008756000</v>
      </c>
      <c r="C9" s="43">
        <f t="shared" si="2"/>
        <v>0</v>
      </c>
      <c r="D9" s="43">
        <f t="shared" si="2"/>
        <v>0</v>
      </c>
      <c r="E9" s="43">
        <f t="shared" si="2"/>
        <v>1008756000</v>
      </c>
      <c r="F9" s="44">
        <f t="shared" si="2"/>
        <v>1008756000</v>
      </c>
      <c r="G9" s="45">
        <f t="shared" si="2"/>
        <v>657942000</v>
      </c>
      <c r="H9" s="44">
        <f t="shared" si="2"/>
        <v>129563000</v>
      </c>
      <c r="I9" s="45">
        <f t="shared" si="2"/>
        <v>0</v>
      </c>
      <c r="J9" s="44">
        <f t="shared" si="2"/>
        <v>318138000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447701000</v>
      </c>
      <c r="Q9" s="45">
        <f t="shared" si="2"/>
        <v>0</v>
      </c>
      <c r="R9" s="20">
        <f>IF(($H9       =0),0,((($J9       -$H9       )/$H9       )*100))</f>
        <v>145.54695399149449</v>
      </c>
      <c r="S9" s="21">
        <f>IF(($I9       =0),0,((($K9       -$I9       )/$I9       )*100))</f>
        <v>0</v>
      </c>
      <c r="T9" s="20">
        <f>IF(($E9       =0),0,(($P9       /$E9       )*100))</f>
        <v>44.381495624313509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764752000</v>
      </c>
      <c r="C10" s="46"/>
      <c r="D10" s="46"/>
      <c r="E10" s="46">
        <f t="shared" ref="E10:E41" si="4">$B10      +$C10      +$D10</f>
        <v>764752000</v>
      </c>
      <c r="F10" s="47">
        <v>764752000</v>
      </c>
      <c r="G10" s="48">
        <v>524888000</v>
      </c>
      <c r="H10" s="47">
        <v>116776000</v>
      </c>
      <c r="I10" s="48"/>
      <c r="J10" s="47">
        <v>261989000</v>
      </c>
      <c r="K10" s="48"/>
      <c r="L10" s="47"/>
      <c r="M10" s="48"/>
      <c r="N10" s="47"/>
      <c r="O10" s="48"/>
      <c r="P10" s="47">
        <f t="shared" ref="P10:P41" si="5">$H10      +$J10      +$L10      +$N10</f>
        <v>378765000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124.35175035966294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49.527820783731194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>
        <v>3155000</v>
      </c>
      <c r="C16" s="46"/>
      <c r="D16" s="46"/>
      <c r="E16" s="46">
        <f t="shared" si="4"/>
        <v>3155000</v>
      </c>
      <c r="F16" s="47">
        <v>3155000</v>
      </c>
      <c r="G16" s="48">
        <v>2209000</v>
      </c>
      <c r="H16" s="47"/>
      <c r="I16" s="48"/>
      <c r="J16" s="47">
        <v>846000</v>
      </c>
      <c r="K16" s="48"/>
      <c r="L16" s="47"/>
      <c r="M16" s="48"/>
      <c r="N16" s="47"/>
      <c r="O16" s="48"/>
      <c r="P16" s="47">
        <f t="shared" si="5"/>
        <v>846000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26.814580031695723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160849000</v>
      </c>
      <c r="C22" s="46"/>
      <c r="D22" s="46"/>
      <c r="E22" s="46">
        <f t="shared" si="4"/>
        <v>160849000</v>
      </c>
      <c r="F22" s="47">
        <v>160849000</v>
      </c>
      <c r="G22" s="48">
        <v>82845000</v>
      </c>
      <c r="H22" s="47">
        <v>2623000</v>
      </c>
      <c r="I22" s="48"/>
      <c r="J22" s="47">
        <v>40392000</v>
      </c>
      <c r="K22" s="48"/>
      <c r="L22" s="47"/>
      <c r="M22" s="48"/>
      <c r="N22" s="47"/>
      <c r="O22" s="48"/>
      <c r="P22" s="47">
        <f t="shared" si="5"/>
        <v>43015000</v>
      </c>
      <c r="Q22" s="48">
        <f t="shared" si="6"/>
        <v>0</v>
      </c>
      <c r="R22" s="24">
        <f t="shared" si="7"/>
        <v>1439.9161265726268</v>
      </c>
      <c r="S22" s="25">
        <f t="shared" si="8"/>
        <v>0</v>
      </c>
      <c r="T22" s="24">
        <f t="shared" si="9"/>
        <v>26.742472753949357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80000000</v>
      </c>
      <c r="C23" s="46"/>
      <c r="D23" s="46"/>
      <c r="E23" s="46">
        <f t="shared" si="4"/>
        <v>80000000</v>
      </c>
      <c r="F23" s="47">
        <v>80000000</v>
      </c>
      <c r="G23" s="48">
        <v>48000000</v>
      </c>
      <c r="H23" s="47">
        <v>10164000</v>
      </c>
      <c r="I23" s="48"/>
      <c r="J23" s="47">
        <v>14911000</v>
      </c>
      <c r="K23" s="48"/>
      <c r="L23" s="47"/>
      <c r="M23" s="48"/>
      <c r="N23" s="47"/>
      <c r="O23" s="48"/>
      <c r="P23" s="47">
        <f t="shared" si="5"/>
        <v>25075000</v>
      </c>
      <c r="Q23" s="48">
        <f t="shared" si="6"/>
        <v>0</v>
      </c>
      <c r="R23" s="24">
        <f t="shared" si="7"/>
        <v>46.704053522235341</v>
      </c>
      <c r="S23" s="25">
        <f t="shared" si="8"/>
        <v>0</v>
      </c>
      <c r="T23" s="24">
        <f t="shared" si="9"/>
        <v>31.343749999999996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8809000</v>
      </c>
      <c r="C27" s="43">
        <f t="shared" si="11"/>
        <v>0</v>
      </c>
      <c r="D27" s="43">
        <f t="shared" si="11"/>
        <v>0</v>
      </c>
      <c r="E27" s="43">
        <f t="shared" si="11"/>
        <v>8809000</v>
      </c>
      <c r="F27" s="44">
        <f t="shared" si="11"/>
        <v>8809000</v>
      </c>
      <c r="G27" s="45">
        <f t="shared" si="11"/>
        <v>3703000</v>
      </c>
      <c r="H27" s="44">
        <f t="shared" si="11"/>
        <v>41000</v>
      </c>
      <c r="I27" s="45">
        <f t="shared" si="11"/>
        <v>0</v>
      </c>
      <c r="J27" s="44">
        <f t="shared" si="11"/>
        <v>86000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127000</v>
      </c>
      <c r="Q27" s="45">
        <f t="shared" si="11"/>
        <v>0</v>
      </c>
      <c r="R27" s="20">
        <f t="shared" si="7"/>
        <v>109.75609756097562</v>
      </c>
      <c r="S27" s="21">
        <f t="shared" si="8"/>
        <v>0</v>
      </c>
      <c r="T27" s="20">
        <f t="shared" si="9"/>
        <v>1.44170734476104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2000000</v>
      </c>
      <c r="C30" s="46"/>
      <c r="D30" s="46"/>
      <c r="E30" s="46">
        <f t="shared" si="4"/>
        <v>2000000</v>
      </c>
      <c r="F30" s="47">
        <v>2000000</v>
      </c>
      <c r="G30" s="48">
        <v>2000000</v>
      </c>
      <c r="H30" s="47">
        <v>41000</v>
      </c>
      <c r="I30" s="48"/>
      <c r="J30" s="47">
        <v>86000</v>
      </c>
      <c r="K30" s="48"/>
      <c r="L30" s="47"/>
      <c r="M30" s="48"/>
      <c r="N30" s="47"/>
      <c r="O30" s="48"/>
      <c r="P30" s="47">
        <f t="shared" si="5"/>
        <v>127000</v>
      </c>
      <c r="Q30" s="48">
        <f t="shared" si="6"/>
        <v>0</v>
      </c>
      <c r="R30" s="24">
        <f t="shared" si="7"/>
        <v>109.75609756097562</v>
      </c>
      <c r="S30" s="25">
        <f t="shared" si="8"/>
        <v>0</v>
      </c>
      <c r="T30" s="24">
        <f t="shared" si="9"/>
        <v>6.35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6809000</v>
      </c>
      <c r="C32" s="46"/>
      <c r="D32" s="46"/>
      <c r="E32" s="46">
        <f t="shared" si="4"/>
        <v>6809000</v>
      </c>
      <c r="F32" s="47">
        <v>6809000</v>
      </c>
      <c r="G32" s="48">
        <v>1703000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17728000</v>
      </c>
      <c r="C42" s="52">
        <f t="shared" si="13"/>
        <v>0</v>
      </c>
      <c r="D42" s="52">
        <f t="shared" si="13"/>
        <v>0</v>
      </c>
      <c r="E42" s="52">
        <f t="shared" si="13"/>
        <v>17728000</v>
      </c>
      <c r="F42" s="53">
        <f t="shared" si="13"/>
        <v>17728000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/>
      <c r="C45" s="46"/>
      <c r="D45" s="46"/>
      <c r="E45" s="46">
        <f t="shared" si="21"/>
        <v>0</v>
      </c>
      <c r="F45" s="47"/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17728000</v>
      </c>
      <c r="C53" s="43">
        <f t="shared" si="24"/>
        <v>0</v>
      </c>
      <c r="D53" s="43">
        <f t="shared" si="24"/>
        <v>0</v>
      </c>
      <c r="E53" s="43">
        <f t="shared" si="24"/>
        <v>17728000</v>
      </c>
      <c r="F53" s="44">
        <f t="shared" si="24"/>
        <v>17728000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>
        <v>17728000</v>
      </c>
      <c r="C56" s="46"/>
      <c r="D56" s="46"/>
      <c r="E56" s="46">
        <f t="shared" si="21"/>
        <v>17728000</v>
      </c>
      <c r="F56" s="47">
        <v>17728000</v>
      </c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1035293000</v>
      </c>
      <c r="C58" s="43">
        <f t="shared" si="26"/>
        <v>0</v>
      </c>
      <c r="D58" s="43">
        <f t="shared" si="26"/>
        <v>0</v>
      </c>
      <c r="E58" s="43">
        <f t="shared" si="26"/>
        <v>1035293000</v>
      </c>
      <c r="F58" s="44">
        <f t="shared" si="26"/>
        <v>1035293000</v>
      </c>
      <c r="G58" s="45">
        <f t="shared" si="26"/>
        <v>661645000</v>
      </c>
      <c r="H58" s="44">
        <f t="shared" si="26"/>
        <v>129604000</v>
      </c>
      <c r="I58" s="45">
        <f t="shared" si="26"/>
        <v>0</v>
      </c>
      <c r="J58" s="44">
        <f t="shared" si="26"/>
        <v>318224000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447828000</v>
      </c>
      <c r="Q58" s="45">
        <f t="shared" si="26"/>
        <v>0</v>
      </c>
      <c r="R58" s="20">
        <f t="shared" si="14"/>
        <v>145.53563161630814</v>
      </c>
      <c r="S58" s="21">
        <f t="shared" si="15"/>
        <v>0</v>
      </c>
      <c r="T58" s="20">
        <f t="shared" si="16"/>
        <v>43.256160333354906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1035293000</v>
      </c>
      <c r="C62" s="55">
        <f t="shared" si="30"/>
        <v>0</v>
      </c>
      <c r="D62" s="55">
        <f t="shared" si="30"/>
        <v>0</v>
      </c>
      <c r="E62" s="55">
        <f t="shared" si="30"/>
        <v>1035293000</v>
      </c>
      <c r="F62" s="56">
        <f t="shared" si="30"/>
        <v>1035293000</v>
      </c>
      <c r="G62" s="57">
        <f t="shared" si="30"/>
        <v>661645000</v>
      </c>
      <c r="H62" s="56">
        <f t="shared" si="30"/>
        <v>129604000</v>
      </c>
      <c r="I62" s="57">
        <f t="shared" si="30"/>
        <v>0</v>
      </c>
      <c r="J62" s="56">
        <f t="shared" si="30"/>
        <v>318224000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447828000</v>
      </c>
      <c r="Q62" s="57">
        <f t="shared" si="30"/>
        <v>0</v>
      </c>
      <c r="R62" s="38">
        <f t="shared" si="14"/>
        <v>145.53563161630814</v>
      </c>
      <c r="S62" s="39">
        <f t="shared" si="15"/>
        <v>0</v>
      </c>
      <c r="T62" s="38">
        <f t="shared" si="16"/>
        <v>43.256160333354906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73239000</v>
      </c>
      <c r="C8" s="40">
        <f t="shared" si="0"/>
        <v>0</v>
      </c>
      <c r="D8" s="40">
        <f t="shared" si="0"/>
        <v>0</v>
      </c>
      <c r="E8" s="40">
        <f t="shared" si="0"/>
        <v>73239000</v>
      </c>
      <c r="F8" s="41">
        <f t="shared" si="0"/>
        <v>73239000</v>
      </c>
      <c r="G8" s="42">
        <f t="shared" si="0"/>
        <v>35570000</v>
      </c>
      <c r="H8" s="41">
        <f t="shared" si="0"/>
        <v>8803000</v>
      </c>
      <c r="I8" s="42">
        <f t="shared" si="0"/>
        <v>0</v>
      </c>
      <c r="J8" s="41">
        <f t="shared" si="0"/>
        <v>10218000</v>
      </c>
      <c r="K8" s="42">
        <f t="shared" si="0"/>
        <v>7016355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19021000</v>
      </c>
      <c r="Q8" s="42">
        <f t="shared" si="0"/>
        <v>7016355</v>
      </c>
      <c r="R8" s="16">
        <f>IF(($H8       =0),0,((($J8       -$H8       )/$H8       )*100))</f>
        <v>16.074065659434282</v>
      </c>
      <c r="S8" s="17">
        <f>IF(($I8       =0),0,((($K8       -$I8       )/$I8       )*100))</f>
        <v>0</v>
      </c>
      <c r="T8" s="16">
        <f>IF(($E8       =0),0,(($P8       /$E8       )*100))</f>
        <v>25.971135597154522</v>
      </c>
      <c r="U8" s="18">
        <f>IF(($E8       =0),0,(($Q8       /$E8       )*100))</f>
        <v>9.5800802850940077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66184000</v>
      </c>
      <c r="C9" s="43">
        <f t="shared" si="2"/>
        <v>0</v>
      </c>
      <c r="D9" s="43">
        <f t="shared" si="2"/>
        <v>0</v>
      </c>
      <c r="E9" s="43">
        <f t="shared" si="2"/>
        <v>66184000</v>
      </c>
      <c r="F9" s="44">
        <f t="shared" si="2"/>
        <v>66184000</v>
      </c>
      <c r="G9" s="45">
        <f t="shared" si="2"/>
        <v>31744000</v>
      </c>
      <c r="H9" s="44">
        <f t="shared" si="2"/>
        <v>8571000</v>
      </c>
      <c r="I9" s="45">
        <f t="shared" si="2"/>
        <v>0</v>
      </c>
      <c r="J9" s="44">
        <f t="shared" si="2"/>
        <v>8408000</v>
      </c>
      <c r="K9" s="45">
        <f t="shared" si="2"/>
        <v>7016355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16979000</v>
      </c>
      <c r="Q9" s="45">
        <f t="shared" si="2"/>
        <v>7016355</v>
      </c>
      <c r="R9" s="20">
        <f>IF(($H9       =0),0,((($J9       -$H9       )/$H9       )*100))</f>
        <v>-1.9017617547544046</v>
      </c>
      <c r="S9" s="21">
        <f>IF(($I9       =0),0,((($K9       -$I9       )/$I9       )*100))</f>
        <v>0</v>
      </c>
      <c r="T9" s="20">
        <f>IF(($E9       =0),0,(($P9       /$E9       )*100))</f>
        <v>25.654236673516255</v>
      </c>
      <c r="U9" s="22">
        <f>IF(($E9       =0),0,(($Q9       /$E9       )*100))</f>
        <v>10.601285809259036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45682000</v>
      </c>
      <c r="C10" s="46"/>
      <c r="D10" s="46"/>
      <c r="E10" s="46">
        <f t="shared" ref="E10:E41" si="4">$B10      +$C10      +$D10</f>
        <v>45682000</v>
      </c>
      <c r="F10" s="47">
        <v>45682000</v>
      </c>
      <c r="G10" s="48">
        <v>18472000</v>
      </c>
      <c r="H10" s="47">
        <v>4561000</v>
      </c>
      <c r="I10" s="48"/>
      <c r="J10" s="47">
        <v>5537000</v>
      </c>
      <c r="K10" s="48">
        <v>3688582</v>
      </c>
      <c r="L10" s="47"/>
      <c r="M10" s="48"/>
      <c r="N10" s="47"/>
      <c r="O10" s="48"/>
      <c r="P10" s="47">
        <f t="shared" ref="P10:P41" si="5">$H10      +$J10      +$L10      +$N10</f>
        <v>10098000</v>
      </c>
      <c r="Q10" s="48">
        <f t="shared" ref="Q10:Q41" si="6">$I10      +$K10      +$M10      +$O10</f>
        <v>3688582</v>
      </c>
      <c r="R10" s="24">
        <f t="shared" ref="R10:R41" si="7">IF(($H10      =0),0,((($J10      -$H10      )/$H10      )*100))</f>
        <v>21.398816049112039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22.104986646819317</v>
      </c>
      <c r="U10" s="26">
        <f t="shared" ref="U10:U41" si="10">IF(($E10      =0),0,(($Q10      /$E10      )*100))</f>
        <v>8.0744757234797078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5480000</v>
      </c>
      <c r="C13" s="46"/>
      <c r="D13" s="46"/>
      <c r="E13" s="46">
        <f t="shared" si="4"/>
        <v>5480000</v>
      </c>
      <c r="F13" s="47">
        <v>5480000</v>
      </c>
      <c r="G13" s="48">
        <v>1250000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15022000</v>
      </c>
      <c r="C23" s="46"/>
      <c r="D23" s="46"/>
      <c r="E23" s="46">
        <f t="shared" si="4"/>
        <v>15022000</v>
      </c>
      <c r="F23" s="47">
        <v>15022000</v>
      </c>
      <c r="G23" s="48">
        <v>12022000</v>
      </c>
      <c r="H23" s="47">
        <v>4010000</v>
      </c>
      <c r="I23" s="48"/>
      <c r="J23" s="47">
        <v>2871000</v>
      </c>
      <c r="K23" s="48">
        <v>3327773</v>
      </c>
      <c r="L23" s="47"/>
      <c r="M23" s="48"/>
      <c r="N23" s="47"/>
      <c r="O23" s="48"/>
      <c r="P23" s="47">
        <f t="shared" si="5"/>
        <v>6881000</v>
      </c>
      <c r="Q23" s="48">
        <f t="shared" si="6"/>
        <v>3327773</v>
      </c>
      <c r="R23" s="24">
        <f t="shared" si="7"/>
        <v>-28.403990024937652</v>
      </c>
      <c r="S23" s="25">
        <f t="shared" si="8"/>
        <v>0</v>
      </c>
      <c r="T23" s="24">
        <f t="shared" si="9"/>
        <v>45.806150978564766</v>
      </c>
      <c r="U23" s="26">
        <f t="shared" si="10"/>
        <v>22.152662761283452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7055000</v>
      </c>
      <c r="C27" s="43">
        <f t="shared" si="11"/>
        <v>0</v>
      </c>
      <c r="D27" s="43">
        <f t="shared" si="11"/>
        <v>0</v>
      </c>
      <c r="E27" s="43">
        <f t="shared" si="11"/>
        <v>7055000</v>
      </c>
      <c r="F27" s="44">
        <f t="shared" si="11"/>
        <v>7055000</v>
      </c>
      <c r="G27" s="45">
        <f t="shared" si="11"/>
        <v>3826000</v>
      </c>
      <c r="H27" s="44">
        <f t="shared" si="11"/>
        <v>232000</v>
      </c>
      <c r="I27" s="45">
        <f t="shared" si="11"/>
        <v>0</v>
      </c>
      <c r="J27" s="44">
        <f t="shared" si="11"/>
        <v>1810000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2042000</v>
      </c>
      <c r="Q27" s="45">
        <f t="shared" si="11"/>
        <v>0</v>
      </c>
      <c r="R27" s="20">
        <f t="shared" si="7"/>
        <v>680.17241379310349</v>
      </c>
      <c r="S27" s="21">
        <f t="shared" si="8"/>
        <v>0</v>
      </c>
      <c r="T27" s="20">
        <f t="shared" si="9"/>
        <v>28.944011339475551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232000</v>
      </c>
      <c r="I30" s="48"/>
      <c r="J30" s="47">
        <v>1597000</v>
      </c>
      <c r="K30" s="48"/>
      <c r="L30" s="47"/>
      <c r="M30" s="48"/>
      <c r="N30" s="47"/>
      <c r="O30" s="48"/>
      <c r="P30" s="47">
        <f t="shared" si="5"/>
        <v>1829000</v>
      </c>
      <c r="Q30" s="48">
        <f t="shared" si="6"/>
        <v>0</v>
      </c>
      <c r="R30" s="24">
        <f t="shared" si="7"/>
        <v>588.36206896551721</v>
      </c>
      <c r="S30" s="25">
        <f t="shared" si="8"/>
        <v>0</v>
      </c>
      <c r="T30" s="24">
        <f t="shared" si="9"/>
        <v>66.509090909090901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4305000</v>
      </c>
      <c r="C32" s="46"/>
      <c r="D32" s="46"/>
      <c r="E32" s="46">
        <f t="shared" si="4"/>
        <v>4305000</v>
      </c>
      <c r="F32" s="47">
        <v>4305000</v>
      </c>
      <c r="G32" s="48">
        <v>1076000</v>
      </c>
      <c r="H32" s="47"/>
      <c r="I32" s="48"/>
      <c r="J32" s="47">
        <v>213000</v>
      </c>
      <c r="K32" s="48"/>
      <c r="L32" s="47"/>
      <c r="M32" s="48"/>
      <c r="N32" s="47"/>
      <c r="O32" s="48"/>
      <c r="P32" s="47">
        <f t="shared" si="5"/>
        <v>213000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4.94773519163763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60089000</v>
      </c>
      <c r="C42" s="52">
        <f t="shared" si="13"/>
        <v>0</v>
      </c>
      <c r="D42" s="52">
        <f t="shared" si="13"/>
        <v>0</v>
      </c>
      <c r="E42" s="52">
        <f t="shared" si="13"/>
        <v>60089000</v>
      </c>
      <c r="F42" s="53">
        <f t="shared" si="13"/>
        <v>60089000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60089000</v>
      </c>
      <c r="C43" s="43">
        <f t="shared" si="19"/>
        <v>0</v>
      </c>
      <c r="D43" s="43">
        <f t="shared" si="19"/>
        <v>0</v>
      </c>
      <c r="E43" s="43">
        <f t="shared" si="19"/>
        <v>60089000</v>
      </c>
      <c r="F43" s="44">
        <f t="shared" si="19"/>
        <v>60089000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60000000</v>
      </c>
      <c r="C44" s="49"/>
      <c r="D44" s="49"/>
      <c r="E44" s="49">
        <f t="shared" ref="E44:E61" si="21">$B44      +$C44      +$D44</f>
        <v>60000000</v>
      </c>
      <c r="F44" s="50">
        <v>60000000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89000</v>
      </c>
      <c r="C45" s="46"/>
      <c r="D45" s="46"/>
      <c r="E45" s="46">
        <f t="shared" si="21"/>
        <v>89000</v>
      </c>
      <c r="F45" s="47">
        <v>89000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133328000</v>
      </c>
      <c r="C58" s="43">
        <f t="shared" si="26"/>
        <v>0</v>
      </c>
      <c r="D58" s="43">
        <f t="shared" si="26"/>
        <v>0</v>
      </c>
      <c r="E58" s="43">
        <f t="shared" si="26"/>
        <v>133328000</v>
      </c>
      <c r="F58" s="44">
        <f t="shared" si="26"/>
        <v>133328000</v>
      </c>
      <c r="G58" s="45">
        <f t="shared" si="26"/>
        <v>35570000</v>
      </c>
      <c r="H58" s="44">
        <f t="shared" si="26"/>
        <v>8803000</v>
      </c>
      <c r="I58" s="45">
        <f t="shared" si="26"/>
        <v>0</v>
      </c>
      <c r="J58" s="44">
        <f t="shared" si="26"/>
        <v>10218000</v>
      </c>
      <c r="K58" s="45">
        <f t="shared" si="26"/>
        <v>7016355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19021000</v>
      </c>
      <c r="Q58" s="45">
        <f t="shared" si="26"/>
        <v>7016355</v>
      </c>
      <c r="R58" s="20">
        <f t="shared" si="14"/>
        <v>16.074065659434282</v>
      </c>
      <c r="S58" s="21">
        <f t="shared" si="15"/>
        <v>0</v>
      </c>
      <c r="T58" s="20">
        <f t="shared" si="16"/>
        <v>14.266320652826114</v>
      </c>
      <c r="U58" s="22">
        <f t="shared" si="17"/>
        <v>5.2624767490699629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133328000</v>
      </c>
      <c r="C62" s="55">
        <f t="shared" si="30"/>
        <v>0</v>
      </c>
      <c r="D62" s="55">
        <f t="shared" si="30"/>
        <v>0</v>
      </c>
      <c r="E62" s="55">
        <f t="shared" si="30"/>
        <v>133328000</v>
      </c>
      <c r="F62" s="56">
        <f t="shared" si="30"/>
        <v>133328000</v>
      </c>
      <c r="G62" s="57">
        <f t="shared" si="30"/>
        <v>35570000</v>
      </c>
      <c r="H62" s="56">
        <f t="shared" si="30"/>
        <v>8803000</v>
      </c>
      <c r="I62" s="57">
        <f t="shared" si="30"/>
        <v>0</v>
      </c>
      <c r="J62" s="56">
        <f t="shared" si="30"/>
        <v>10218000</v>
      </c>
      <c r="K62" s="57">
        <f t="shared" si="30"/>
        <v>7016355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19021000</v>
      </c>
      <c r="Q62" s="57">
        <f t="shared" si="30"/>
        <v>7016355</v>
      </c>
      <c r="R62" s="38">
        <f t="shared" si="14"/>
        <v>16.074065659434282</v>
      </c>
      <c r="S62" s="39">
        <f t="shared" si="15"/>
        <v>0</v>
      </c>
      <c r="T62" s="38">
        <f t="shared" si="16"/>
        <v>14.266320652826114</v>
      </c>
      <c r="U62" s="39">
        <f t="shared" si="17"/>
        <v>5.2624767490699629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61119000</v>
      </c>
      <c r="C8" s="40">
        <f t="shared" si="0"/>
        <v>0</v>
      </c>
      <c r="D8" s="40">
        <f t="shared" si="0"/>
        <v>0</v>
      </c>
      <c r="E8" s="40">
        <f t="shared" si="0"/>
        <v>61119000</v>
      </c>
      <c r="F8" s="41">
        <f t="shared" si="0"/>
        <v>61119000</v>
      </c>
      <c r="G8" s="42">
        <f t="shared" si="0"/>
        <v>17583000</v>
      </c>
      <c r="H8" s="41">
        <f t="shared" si="0"/>
        <v>1569000</v>
      </c>
      <c r="I8" s="42">
        <f t="shared" si="0"/>
        <v>0</v>
      </c>
      <c r="J8" s="41">
        <f t="shared" si="0"/>
        <v>1682000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3251000</v>
      </c>
      <c r="Q8" s="42">
        <f t="shared" si="0"/>
        <v>0</v>
      </c>
      <c r="R8" s="16">
        <f>IF(($H8       =0),0,((($J8       -$H8       )/$H8       )*100))</f>
        <v>7.2020395156150414</v>
      </c>
      <c r="S8" s="17">
        <f>IF(($I8       =0),0,((($K8       -$I8       )/$I8       )*100))</f>
        <v>0</v>
      </c>
      <c r="T8" s="16">
        <f>IF(($E8       =0),0,(($P8       /$E8       )*100))</f>
        <v>5.3191315302933617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57319000</v>
      </c>
      <c r="C9" s="43">
        <f t="shared" si="2"/>
        <v>0</v>
      </c>
      <c r="D9" s="43">
        <f t="shared" si="2"/>
        <v>0</v>
      </c>
      <c r="E9" s="43">
        <f t="shared" si="2"/>
        <v>57319000</v>
      </c>
      <c r="F9" s="44">
        <f t="shared" si="2"/>
        <v>57319000</v>
      </c>
      <c r="G9" s="45">
        <f t="shared" si="2"/>
        <v>14495000</v>
      </c>
      <c r="H9" s="44">
        <f t="shared" si="2"/>
        <v>1259000</v>
      </c>
      <c r="I9" s="45">
        <f t="shared" si="2"/>
        <v>0</v>
      </c>
      <c r="J9" s="44">
        <f t="shared" si="2"/>
        <v>124000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1383000</v>
      </c>
      <c r="Q9" s="45">
        <f t="shared" si="2"/>
        <v>0</v>
      </c>
      <c r="R9" s="20">
        <f>IF(($H9       =0),0,((($J9       -$H9       )/$H9       )*100))</f>
        <v>-90.150913423351867</v>
      </c>
      <c r="S9" s="21">
        <f>IF(($I9       =0),0,((($K9       -$I9       )/$I9       )*100))</f>
        <v>0</v>
      </c>
      <c r="T9" s="20">
        <f>IF(($E9       =0),0,(($P9       /$E9       )*100))</f>
        <v>2.4128125054519445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29630000</v>
      </c>
      <c r="C10" s="46"/>
      <c r="D10" s="46"/>
      <c r="E10" s="46">
        <f t="shared" ref="E10:E41" si="4">$B10      +$C10      +$D10</f>
        <v>29630000</v>
      </c>
      <c r="F10" s="47">
        <v>29630000</v>
      </c>
      <c r="G10" s="48">
        <v>6806000</v>
      </c>
      <c r="H10" s="47">
        <v>1259000</v>
      </c>
      <c r="I10" s="48"/>
      <c r="J10" s="47">
        <v>124000</v>
      </c>
      <c r="K10" s="48"/>
      <c r="L10" s="47"/>
      <c r="M10" s="48"/>
      <c r="N10" s="47"/>
      <c r="O10" s="48"/>
      <c r="P10" s="47">
        <f t="shared" ref="P10:P41" si="5">$H10      +$J10      +$L10      +$N10</f>
        <v>1383000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-90.150913423351867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4.6675666554168069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27689000</v>
      </c>
      <c r="C23" s="46"/>
      <c r="D23" s="46"/>
      <c r="E23" s="46">
        <f t="shared" si="4"/>
        <v>27689000</v>
      </c>
      <c r="F23" s="47">
        <v>27689000</v>
      </c>
      <c r="G23" s="48">
        <v>7689000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3800000</v>
      </c>
      <c r="C27" s="43">
        <f t="shared" si="11"/>
        <v>0</v>
      </c>
      <c r="D27" s="43">
        <f t="shared" si="11"/>
        <v>0</v>
      </c>
      <c r="E27" s="43">
        <f t="shared" si="11"/>
        <v>3800000</v>
      </c>
      <c r="F27" s="44">
        <f t="shared" si="11"/>
        <v>3800000</v>
      </c>
      <c r="G27" s="45">
        <f t="shared" si="11"/>
        <v>3088000</v>
      </c>
      <c r="H27" s="44">
        <f t="shared" si="11"/>
        <v>310000</v>
      </c>
      <c r="I27" s="45">
        <f t="shared" si="11"/>
        <v>0</v>
      </c>
      <c r="J27" s="44">
        <f t="shared" si="11"/>
        <v>1558000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1868000</v>
      </c>
      <c r="Q27" s="45">
        <f t="shared" si="11"/>
        <v>0</v>
      </c>
      <c r="R27" s="20">
        <f t="shared" si="7"/>
        <v>402.58064516129031</v>
      </c>
      <c r="S27" s="21">
        <f t="shared" si="8"/>
        <v>0</v>
      </c>
      <c r="T27" s="20">
        <f t="shared" si="9"/>
        <v>49.157894736842103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2850000</v>
      </c>
      <c r="C30" s="46"/>
      <c r="D30" s="46"/>
      <c r="E30" s="46">
        <f t="shared" si="4"/>
        <v>2850000</v>
      </c>
      <c r="F30" s="47">
        <v>2850000</v>
      </c>
      <c r="G30" s="48">
        <v>2850000</v>
      </c>
      <c r="H30" s="47">
        <v>72000</v>
      </c>
      <c r="I30" s="48"/>
      <c r="J30" s="47">
        <v>1558000</v>
      </c>
      <c r="K30" s="48"/>
      <c r="L30" s="47"/>
      <c r="M30" s="48"/>
      <c r="N30" s="47"/>
      <c r="O30" s="48"/>
      <c r="P30" s="47">
        <f t="shared" si="5"/>
        <v>1630000</v>
      </c>
      <c r="Q30" s="48">
        <f t="shared" si="6"/>
        <v>0</v>
      </c>
      <c r="R30" s="24">
        <f t="shared" si="7"/>
        <v>2063.8888888888891</v>
      </c>
      <c r="S30" s="25">
        <f t="shared" si="8"/>
        <v>0</v>
      </c>
      <c r="T30" s="24">
        <f t="shared" si="9"/>
        <v>57.192982456140349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>
        <v>238000</v>
      </c>
      <c r="I32" s="48"/>
      <c r="J32" s="47"/>
      <c r="K32" s="48"/>
      <c r="L32" s="47"/>
      <c r="M32" s="48"/>
      <c r="N32" s="47"/>
      <c r="O32" s="48"/>
      <c r="P32" s="47">
        <f t="shared" si="5"/>
        <v>238000</v>
      </c>
      <c r="Q32" s="48">
        <f t="shared" si="6"/>
        <v>0</v>
      </c>
      <c r="R32" s="24">
        <f t="shared" si="7"/>
        <v>-100</v>
      </c>
      <c r="S32" s="25">
        <f t="shared" si="8"/>
        <v>0</v>
      </c>
      <c r="T32" s="24">
        <f t="shared" si="9"/>
        <v>25.05263157894737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154678000</v>
      </c>
      <c r="C42" s="52">
        <f t="shared" si="13"/>
        <v>0</v>
      </c>
      <c r="D42" s="52">
        <f t="shared" si="13"/>
        <v>0</v>
      </c>
      <c r="E42" s="52">
        <f t="shared" si="13"/>
        <v>154678000</v>
      </c>
      <c r="F42" s="53">
        <f t="shared" si="13"/>
        <v>154678000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154678000</v>
      </c>
      <c r="C43" s="43">
        <f t="shared" si="19"/>
        <v>0</v>
      </c>
      <c r="D43" s="43">
        <f t="shared" si="19"/>
        <v>0</v>
      </c>
      <c r="E43" s="43">
        <f t="shared" si="19"/>
        <v>154678000</v>
      </c>
      <c r="F43" s="44">
        <f t="shared" si="19"/>
        <v>154678000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128399000</v>
      </c>
      <c r="C44" s="49"/>
      <c r="D44" s="49"/>
      <c r="E44" s="49">
        <f t="shared" ref="E44:E61" si="21">$B44      +$C44      +$D44</f>
        <v>128399000</v>
      </c>
      <c r="F44" s="50">
        <v>128399000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26279000</v>
      </c>
      <c r="C45" s="46"/>
      <c r="D45" s="46"/>
      <c r="E45" s="46">
        <f t="shared" si="21"/>
        <v>26279000</v>
      </c>
      <c r="F45" s="47">
        <v>26279000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215797000</v>
      </c>
      <c r="C58" s="43">
        <f t="shared" si="26"/>
        <v>0</v>
      </c>
      <c r="D58" s="43">
        <f t="shared" si="26"/>
        <v>0</v>
      </c>
      <c r="E58" s="43">
        <f t="shared" si="26"/>
        <v>215797000</v>
      </c>
      <c r="F58" s="44">
        <f t="shared" si="26"/>
        <v>215797000</v>
      </c>
      <c r="G58" s="45">
        <f t="shared" si="26"/>
        <v>17583000</v>
      </c>
      <c r="H58" s="44">
        <f t="shared" si="26"/>
        <v>1569000</v>
      </c>
      <c r="I58" s="45">
        <f t="shared" si="26"/>
        <v>0</v>
      </c>
      <c r="J58" s="44">
        <f t="shared" si="26"/>
        <v>1682000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3251000</v>
      </c>
      <c r="Q58" s="45">
        <f t="shared" si="26"/>
        <v>0</v>
      </c>
      <c r="R58" s="20">
        <f t="shared" si="14"/>
        <v>7.2020395156150414</v>
      </c>
      <c r="S58" s="21">
        <f t="shared" si="15"/>
        <v>0</v>
      </c>
      <c r="T58" s="20">
        <f t="shared" si="16"/>
        <v>1.5065084315351929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215797000</v>
      </c>
      <c r="C62" s="55">
        <f t="shared" si="30"/>
        <v>0</v>
      </c>
      <c r="D62" s="55">
        <f t="shared" si="30"/>
        <v>0</v>
      </c>
      <c r="E62" s="55">
        <f t="shared" si="30"/>
        <v>215797000</v>
      </c>
      <c r="F62" s="56">
        <f t="shared" si="30"/>
        <v>215797000</v>
      </c>
      <c r="G62" s="57">
        <f t="shared" si="30"/>
        <v>17583000</v>
      </c>
      <c r="H62" s="56">
        <f t="shared" si="30"/>
        <v>1569000</v>
      </c>
      <c r="I62" s="57">
        <f t="shared" si="30"/>
        <v>0</v>
      </c>
      <c r="J62" s="56">
        <f t="shared" si="30"/>
        <v>1682000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3251000</v>
      </c>
      <c r="Q62" s="57">
        <f t="shared" si="30"/>
        <v>0</v>
      </c>
      <c r="R62" s="38">
        <f t="shared" si="14"/>
        <v>7.2020395156150414</v>
      </c>
      <c r="S62" s="39">
        <f t="shared" si="15"/>
        <v>0</v>
      </c>
      <c r="T62" s="38">
        <f t="shared" si="16"/>
        <v>1.5065084315351929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242458000</v>
      </c>
      <c r="C8" s="40">
        <f t="shared" si="0"/>
        <v>0</v>
      </c>
      <c r="D8" s="40">
        <f t="shared" si="0"/>
        <v>0</v>
      </c>
      <c r="E8" s="40">
        <f t="shared" si="0"/>
        <v>242458000</v>
      </c>
      <c r="F8" s="41">
        <f t="shared" si="0"/>
        <v>242458000</v>
      </c>
      <c r="G8" s="42">
        <f t="shared" si="0"/>
        <v>138281000</v>
      </c>
      <c r="H8" s="41">
        <f t="shared" si="0"/>
        <v>41813000</v>
      </c>
      <c r="I8" s="42">
        <f t="shared" si="0"/>
        <v>19825762</v>
      </c>
      <c r="J8" s="41">
        <f t="shared" si="0"/>
        <v>30528000</v>
      </c>
      <c r="K8" s="42">
        <f t="shared" si="0"/>
        <v>50231638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72341000</v>
      </c>
      <c r="Q8" s="42">
        <f t="shared" si="0"/>
        <v>70057400</v>
      </c>
      <c r="R8" s="16">
        <f>IF(($H8       =0),0,((($J8       -$H8       )/$H8       )*100))</f>
        <v>-26.989213880850453</v>
      </c>
      <c r="S8" s="17">
        <f>IF(($I8       =0),0,((($K8       -$I8       )/$I8       )*100))</f>
        <v>153.36548476673934</v>
      </c>
      <c r="T8" s="16">
        <f>IF(($E8       =0),0,(($P8       /$E8       )*100))</f>
        <v>29.836507766293547</v>
      </c>
      <c r="U8" s="18">
        <f>IF(($E8       =0),0,(($Q8       /$E8       )*100))</f>
        <v>28.894653919441716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234059000</v>
      </c>
      <c r="C9" s="43">
        <f t="shared" si="2"/>
        <v>0</v>
      </c>
      <c r="D9" s="43">
        <f t="shared" si="2"/>
        <v>0</v>
      </c>
      <c r="E9" s="43">
        <f t="shared" si="2"/>
        <v>234059000</v>
      </c>
      <c r="F9" s="44">
        <f t="shared" si="2"/>
        <v>234059000</v>
      </c>
      <c r="G9" s="45">
        <f t="shared" si="2"/>
        <v>131472000</v>
      </c>
      <c r="H9" s="44">
        <f t="shared" si="2"/>
        <v>37801000</v>
      </c>
      <c r="I9" s="45">
        <f t="shared" si="2"/>
        <v>19582580</v>
      </c>
      <c r="J9" s="44">
        <f t="shared" si="2"/>
        <v>30428000</v>
      </c>
      <c r="K9" s="45">
        <f t="shared" si="2"/>
        <v>37480243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68229000</v>
      </c>
      <c r="Q9" s="45">
        <f t="shared" si="2"/>
        <v>57062823</v>
      </c>
      <c r="R9" s="20">
        <f>IF(($H9       =0),0,((($J9       -$H9       )/$H9       )*100))</f>
        <v>-19.504775005952226</v>
      </c>
      <c r="S9" s="21">
        <f>IF(($I9       =0),0,((($K9       -$I9       )/$I9       )*100))</f>
        <v>91.395837524983932</v>
      </c>
      <c r="T9" s="20">
        <f>IF(($E9       =0),0,(($P9       /$E9       )*100))</f>
        <v>29.150342435027067</v>
      </c>
      <c r="U9" s="22">
        <f>IF(($E9       =0),0,(($Q9       /$E9       )*100))</f>
        <v>24.379674782853897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195742000</v>
      </c>
      <c r="C10" s="46"/>
      <c r="D10" s="46"/>
      <c r="E10" s="46">
        <f t="shared" ref="E10:E41" si="4">$B10      +$C10      +$D10</f>
        <v>195742000</v>
      </c>
      <c r="F10" s="47">
        <v>195742000</v>
      </c>
      <c r="G10" s="48">
        <v>103155000</v>
      </c>
      <c r="H10" s="47">
        <v>37801000</v>
      </c>
      <c r="I10" s="48">
        <v>19582580</v>
      </c>
      <c r="J10" s="47">
        <v>18111000</v>
      </c>
      <c r="K10" s="48">
        <v>25163243</v>
      </c>
      <c r="L10" s="47"/>
      <c r="M10" s="48"/>
      <c r="N10" s="47"/>
      <c r="O10" s="48"/>
      <c r="P10" s="47">
        <f t="shared" ref="P10:P41" si="5">$H10      +$J10      +$L10      +$N10</f>
        <v>55912000</v>
      </c>
      <c r="Q10" s="48">
        <f t="shared" ref="Q10:Q41" si="6">$I10      +$K10      +$M10      +$O10</f>
        <v>44745823</v>
      </c>
      <c r="R10" s="24">
        <f t="shared" ref="R10:R41" si="7">IF(($H10      =0),0,((($J10      -$H10      )/$H10      )*100))</f>
        <v>-52.088569085473935</v>
      </c>
      <c r="S10" s="25">
        <f t="shared" ref="S10:S41" si="8">IF(($I10      =0),0,((($K10      -$I10      )/$I10      )*100))</f>
        <v>28.498098820482287</v>
      </c>
      <c r="T10" s="24">
        <f t="shared" ref="T10:T41" si="9">IF(($E10      =0),0,(($P10      /$E10      )*100))</f>
        <v>28.564130334828498</v>
      </c>
      <c r="U10" s="26">
        <f t="shared" ref="U10:U41" si="10">IF(($E10      =0),0,(($Q10      /$E10      )*100))</f>
        <v>22.859592218328206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38317000</v>
      </c>
      <c r="C23" s="46"/>
      <c r="D23" s="46"/>
      <c r="E23" s="46">
        <f t="shared" si="4"/>
        <v>38317000</v>
      </c>
      <c r="F23" s="47">
        <v>38317000</v>
      </c>
      <c r="G23" s="48">
        <v>28317000</v>
      </c>
      <c r="H23" s="47"/>
      <c r="I23" s="48"/>
      <c r="J23" s="47">
        <v>12317000</v>
      </c>
      <c r="K23" s="48">
        <v>12317000</v>
      </c>
      <c r="L23" s="47"/>
      <c r="M23" s="48"/>
      <c r="N23" s="47"/>
      <c r="O23" s="48"/>
      <c r="P23" s="47">
        <f t="shared" si="5"/>
        <v>12317000</v>
      </c>
      <c r="Q23" s="48">
        <f t="shared" si="6"/>
        <v>12317000</v>
      </c>
      <c r="R23" s="24">
        <f t="shared" si="7"/>
        <v>0</v>
      </c>
      <c r="S23" s="25">
        <f t="shared" si="8"/>
        <v>0</v>
      </c>
      <c r="T23" s="24">
        <f t="shared" si="9"/>
        <v>32.145000913432682</v>
      </c>
      <c r="U23" s="26">
        <f t="shared" si="10"/>
        <v>32.145000913432682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8399000</v>
      </c>
      <c r="C27" s="43">
        <f t="shared" si="11"/>
        <v>0</v>
      </c>
      <c r="D27" s="43">
        <f t="shared" si="11"/>
        <v>0</v>
      </c>
      <c r="E27" s="43">
        <f t="shared" si="11"/>
        <v>8399000</v>
      </c>
      <c r="F27" s="44">
        <f t="shared" si="11"/>
        <v>8399000</v>
      </c>
      <c r="G27" s="45">
        <f t="shared" si="11"/>
        <v>6809000</v>
      </c>
      <c r="H27" s="44">
        <f t="shared" si="11"/>
        <v>4012000</v>
      </c>
      <c r="I27" s="45">
        <f t="shared" si="11"/>
        <v>243182</v>
      </c>
      <c r="J27" s="44">
        <f t="shared" si="11"/>
        <v>100000</v>
      </c>
      <c r="K27" s="45">
        <f t="shared" si="11"/>
        <v>12751395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4112000</v>
      </c>
      <c r="Q27" s="45">
        <f t="shared" si="11"/>
        <v>12994577</v>
      </c>
      <c r="R27" s="20">
        <f t="shared" si="7"/>
        <v>-97.50747756729811</v>
      </c>
      <c r="S27" s="21">
        <f t="shared" si="8"/>
        <v>5143.5603786464462</v>
      </c>
      <c r="T27" s="20">
        <f t="shared" si="9"/>
        <v>48.958209310632213</v>
      </c>
      <c r="U27" s="22">
        <f t="shared" si="10"/>
        <v>154.71576378140256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303000</v>
      </c>
      <c r="I30" s="48">
        <v>243182</v>
      </c>
      <c r="J30" s="47">
        <v>100000</v>
      </c>
      <c r="K30" s="48">
        <v>259563</v>
      </c>
      <c r="L30" s="47"/>
      <c r="M30" s="48"/>
      <c r="N30" s="47"/>
      <c r="O30" s="48"/>
      <c r="P30" s="47">
        <f t="shared" si="5"/>
        <v>403000</v>
      </c>
      <c r="Q30" s="48">
        <f t="shared" si="6"/>
        <v>502745</v>
      </c>
      <c r="R30" s="24">
        <f t="shared" si="7"/>
        <v>-66.996699669967001</v>
      </c>
      <c r="S30" s="25">
        <f t="shared" si="8"/>
        <v>6.7361071131909434</v>
      </c>
      <c r="T30" s="24">
        <f t="shared" si="9"/>
        <v>13</v>
      </c>
      <c r="U30" s="26">
        <f t="shared" si="10"/>
        <v>16.217580645161288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5299000</v>
      </c>
      <c r="C32" s="46"/>
      <c r="D32" s="46"/>
      <c r="E32" s="46">
        <f t="shared" si="4"/>
        <v>5299000</v>
      </c>
      <c r="F32" s="47">
        <v>5299000</v>
      </c>
      <c r="G32" s="48">
        <v>3709000</v>
      </c>
      <c r="H32" s="47">
        <v>3709000</v>
      </c>
      <c r="I32" s="48"/>
      <c r="J32" s="47"/>
      <c r="K32" s="48">
        <v>12491832</v>
      </c>
      <c r="L32" s="47"/>
      <c r="M32" s="48"/>
      <c r="N32" s="47"/>
      <c r="O32" s="48"/>
      <c r="P32" s="47">
        <f t="shared" si="5"/>
        <v>3709000</v>
      </c>
      <c r="Q32" s="48">
        <f t="shared" si="6"/>
        <v>12491832</v>
      </c>
      <c r="R32" s="24">
        <f t="shared" si="7"/>
        <v>-100</v>
      </c>
      <c r="S32" s="25">
        <f t="shared" si="8"/>
        <v>0</v>
      </c>
      <c r="T32" s="24">
        <f t="shared" si="9"/>
        <v>69.994338554444241</v>
      </c>
      <c r="U32" s="26">
        <f t="shared" si="10"/>
        <v>235.73942253255331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181866000</v>
      </c>
      <c r="C42" s="52">
        <f t="shared" si="13"/>
        <v>0</v>
      </c>
      <c r="D42" s="52">
        <f t="shared" si="13"/>
        <v>0</v>
      </c>
      <c r="E42" s="52">
        <f t="shared" si="13"/>
        <v>181866000</v>
      </c>
      <c r="F42" s="53">
        <f t="shared" si="13"/>
        <v>181866000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181866000</v>
      </c>
      <c r="C43" s="43">
        <f t="shared" si="19"/>
        <v>0</v>
      </c>
      <c r="D43" s="43">
        <f t="shared" si="19"/>
        <v>0</v>
      </c>
      <c r="E43" s="43">
        <f t="shared" si="19"/>
        <v>181866000</v>
      </c>
      <c r="F43" s="44">
        <f t="shared" si="19"/>
        <v>181866000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154000000</v>
      </c>
      <c r="C44" s="49"/>
      <c r="D44" s="49"/>
      <c r="E44" s="49">
        <f t="shared" ref="E44:E61" si="21">$B44      +$C44      +$D44</f>
        <v>154000000</v>
      </c>
      <c r="F44" s="50">
        <v>154000000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6566000</v>
      </c>
      <c r="C45" s="46"/>
      <c r="D45" s="46"/>
      <c r="E45" s="46">
        <f t="shared" si="21"/>
        <v>6566000</v>
      </c>
      <c r="F45" s="47">
        <v>6566000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1300000</v>
      </c>
      <c r="C46" s="46"/>
      <c r="D46" s="46"/>
      <c r="E46" s="46">
        <f t="shared" si="21"/>
        <v>1300000</v>
      </c>
      <c r="F46" s="47">
        <v>1300000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>
        <v>20000000</v>
      </c>
      <c r="C52" s="46"/>
      <c r="D52" s="46"/>
      <c r="E52" s="46">
        <f t="shared" si="21"/>
        <v>20000000</v>
      </c>
      <c r="F52" s="47">
        <v>20000000</v>
      </c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424324000</v>
      </c>
      <c r="C58" s="43">
        <f t="shared" si="26"/>
        <v>0</v>
      </c>
      <c r="D58" s="43">
        <f t="shared" si="26"/>
        <v>0</v>
      </c>
      <c r="E58" s="43">
        <f t="shared" si="26"/>
        <v>424324000</v>
      </c>
      <c r="F58" s="44">
        <f t="shared" si="26"/>
        <v>424324000</v>
      </c>
      <c r="G58" s="45">
        <f t="shared" si="26"/>
        <v>138281000</v>
      </c>
      <c r="H58" s="44">
        <f t="shared" si="26"/>
        <v>41813000</v>
      </c>
      <c r="I58" s="45">
        <f t="shared" si="26"/>
        <v>19825762</v>
      </c>
      <c r="J58" s="44">
        <f t="shared" si="26"/>
        <v>30528000</v>
      </c>
      <c r="K58" s="45">
        <f t="shared" si="26"/>
        <v>50231638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72341000</v>
      </c>
      <c r="Q58" s="45">
        <f t="shared" si="26"/>
        <v>70057400</v>
      </c>
      <c r="R58" s="20">
        <f t="shared" si="14"/>
        <v>-26.989213880850453</v>
      </c>
      <c r="S58" s="21">
        <f t="shared" si="15"/>
        <v>153.36548476673934</v>
      </c>
      <c r="T58" s="20">
        <f t="shared" si="16"/>
        <v>17.048528954289647</v>
      </c>
      <c r="U58" s="22">
        <f t="shared" si="17"/>
        <v>16.510355294539078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424324000</v>
      </c>
      <c r="C62" s="55">
        <f t="shared" si="30"/>
        <v>0</v>
      </c>
      <c r="D62" s="55">
        <f t="shared" si="30"/>
        <v>0</v>
      </c>
      <c r="E62" s="55">
        <f t="shared" si="30"/>
        <v>424324000</v>
      </c>
      <c r="F62" s="56">
        <f t="shared" si="30"/>
        <v>424324000</v>
      </c>
      <c r="G62" s="57">
        <f t="shared" si="30"/>
        <v>138281000</v>
      </c>
      <c r="H62" s="56">
        <f t="shared" si="30"/>
        <v>41813000</v>
      </c>
      <c r="I62" s="57">
        <f t="shared" si="30"/>
        <v>19825762</v>
      </c>
      <c r="J62" s="56">
        <f t="shared" si="30"/>
        <v>30528000</v>
      </c>
      <c r="K62" s="57">
        <f t="shared" si="30"/>
        <v>50231638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72341000</v>
      </c>
      <c r="Q62" s="57">
        <f t="shared" si="30"/>
        <v>70057400</v>
      </c>
      <c r="R62" s="38">
        <f t="shared" si="14"/>
        <v>-26.989213880850453</v>
      </c>
      <c r="S62" s="39">
        <f t="shared" si="15"/>
        <v>153.36548476673934</v>
      </c>
      <c r="T62" s="38">
        <f t="shared" si="16"/>
        <v>17.048528954289647</v>
      </c>
      <c r="U62" s="39">
        <f t="shared" si="17"/>
        <v>16.510355294539078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64498000</v>
      </c>
      <c r="C8" s="40">
        <f t="shared" si="0"/>
        <v>0</v>
      </c>
      <c r="D8" s="40">
        <f t="shared" si="0"/>
        <v>0</v>
      </c>
      <c r="E8" s="40">
        <f t="shared" si="0"/>
        <v>64498000</v>
      </c>
      <c r="F8" s="41">
        <f t="shared" si="0"/>
        <v>64498000</v>
      </c>
      <c r="G8" s="42">
        <f t="shared" si="0"/>
        <v>41494000</v>
      </c>
      <c r="H8" s="41">
        <f t="shared" si="0"/>
        <v>9963000</v>
      </c>
      <c r="I8" s="42">
        <f t="shared" si="0"/>
        <v>0</v>
      </c>
      <c r="J8" s="41">
        <f t="shared" si="0"/>
        <v>5022000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14985000</v>
      </c>
      <c r="Q8" s="42">
        <f t="shared" si="0"/>
        <v>0</v>
      </c>
      <c r="R8" s="16">
        <f>IF(($H8       =0),0,((($J8       -$H8       )/$H8       )*100))</f>
        <v>-49.59349593495935</v>
      </c>
      <c r="S8" s="17">
        <f>IF(($I8       =0),0,((($K8       -$I8       )/$I8       )*100))</f>
        <v>0</v>
      </c>
      <c r="T8" s="16">
        <f>IF(($E8       =0),0,(($P8       /$E8       )*100))</f>
        <v>23.233278551272907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60180000</v>
      </c>
      <c r="C9" s="43">
        <f t="shared" si="2"/>
        <v>0</v>
      </c>
      <c r="D9" s="43">
        <f t="shared" si="2"/>
        <v>0</v>
      </c>
      <c r="E9" s="43">
        <f t="shared" si="2"/>
        <v>60180000</v>
      </c>
      <c r="F9" s="44">
        <f t="shared" si="2"/>
        <v>60180000</v>
      </c>
      <c r="G9" s="45">
        <f t="shared" si="2"/>
        <v>37540000</v>
      </c>
      <c r="H9" s="44">
        <f t="shared" si="2"/>
        <v>9417000</v>
      </c>
      <c r="I9" s="45">
        <f t="shared" si="2"/>
        <v>0</v>
      </c>
      <c r="J9" s="44">
        <f t="shared" si="2"/>
        <v>4275000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13692000</v>
      </c>
      <c r="Q9" s="45">
        <f t="shared" si="2"/>
        <v>0</v>
      </c>
      <c r="R9" s="20">
        <f>IF(($H9       =0),0,((($J9       -$H9       )/$H9       )*100))</f>
        <v>-54.603376871615161</v>
      </c>
      <c r="S9" s="21">
        <f>IF(($I9       =0),0,((($K9       -$I9       )/$I9       )*100))</f>
        <v>0</v>
      </c>
      <c r="T9" s="20">
        <f>IF(($E9       =0),0,(($P9       /$E9       )*100))</f>
        <v>22.751744765702892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24403000</v>
      </c>
      <c r="C10" s="46"/>
      <c r="D10" s="46"/>
      <c r="E10" s="46">
        <f t="shared" ref="E10:E41" si="4">$B10      +$C10      +$D10</f>
        <v>24403000</v>
      </c>
      <c r="F10" s="47">
        <v>24403000</v>
      </c>
      <c r="G10" s="48">
        <v>15563000</v>
      </c>
      <c r="H10" s="47">
        <v>4931000</v>
      </c>
      <c r="I10" s="48"/>
      <c r="J10" s="47">
        <v>2365000</v>
      </c>
      <c r="K10" s="48"/>
      <c r="L10" s="47"/>
      <c r="M10" s="48"/>
      <c r="N10" s="47"/>
      <c r="O10" s="48"/>
      <c r="P10" s="47">
        <f t="shared" ref="P10:P41" si="5">$H10      +$J10      +$L10      +$N10</f>
        <v>7296000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-52.03812614074225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29.897963365160024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5000000</v>
      </c>
      <c r="C13" s="46"/>
      <c r="D13" s="46"/>
      <c r="E13" s="46">
        <f t="shared" si="4"/>
        <v>5000000</v>
      </c>
      <c r="F13" s="47">
        <v>5000000</v>
      </c>
      <c r="G13" s="48">
        <v>1200000</v>
      </c>
      <c r="H13" s="47">
        <v>347000</v>
      </c>
      <c r="I13" s="48"/>
      <c r="J13" s="47"/>
      <c r="K13" s="48"/>
      <c r="L13" s="47"/>
      <c r="M13" s="48"/>
      <c r="N13" s="47"/>
      <c r="O13" s="48"/>
      <c r="P13" s="47">
        <f t="shared" si="5"/>
        <v>347000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6.94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30777000</v>
      </c>
      <c r="C23" s="46"/>
      <c r="D23" s="46"/>
      <c r="E23" s="46">
        <f t="shared" si="4"/>
        <v>30777000</v>
      </c>
      <c r="F23" s="47">
        <v>30777000</v>
      </c>
      <c r="G23" s="48">
        <v>20777000</v>
      </c>
      <c r="H23" s="47">
        <v>4139000</v>
      </c>
      <c r="I23" s="48"/>
      <c r="J23" s="47">
        <v>1910000</v>
      </c>
      <c r="K23" s="48"/>
      <c r="L23" s="47"/>
      <c r="M23" s="48"/>
      <c r="N23" s="47"/>
      <c r="O23" s="48"/>
      <c r="P23" s="47">
        <f t="shared" si="5"/>
        <v>6049000</v>
      </c>
      <c r="Q23" s="48">
        <f t="shared" si="6"/>
        <v>0</v>
      </c>
      <c r="R23" s="24">
        <f t="shared" si="7"/>
        <v>-53.853587823145688</v>
      </c>
      <c r="S23" s="25">
        <f t="shared" si="8"/>
        <v>0</v>
      </c>
      <c r="T23" s="24">
        <f t="shared" si="9"/>
        <v>19.654287292458655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4318000</v>
      </c>
      <c r="C27" s="43">
        <f t="shared" si="11"/>
        <v>0</v>
      </c>
      <c r="D27" s="43">
        <f t="shared" si="11"/>
        <v>0</v>
      </c>
      <c r="E27" s="43">
        <f t="shared" si="11"/>
        <v>4318000</v>
      </c>
      <c r="F27" s="44">
        <f t="shared" si="11"/>
        <v>4318000</v>
      </c>
      <c r="G27" s="45">
        <f t="shared" si="11"/>
        <v>3954000</v>
      </c>
      <c r="H27" s="44">
        <f t="shared" si="11"/>
        <v>546000</v>
      </c>
      <c r="I27" s="45">
        <f t="shared" si="11"/>
        <v>0</v>
      </c>
      <c r="J27" s="44">
        <f t="shared" si="11"/>
        <v>747000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1293000</v>
      </c>
      <c r="Q27" s="45">
        <f t="shared" si="11"/>
        <v>0</v>
      </c>
      <c r="R27" s="20">
        <f t="shared" si="7"/>
        <v>36.813186813186817</v>
      </c>
      <c r="S27" s="21">
        <f t="shared" si="8"/>
        <v>0</v>
      </c>
      <c r="T27" s="20">
        <f t="shared" si="9"/>
        <v>29.94441871236684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236000</v>
      </c>
      <c r="I30" s="48"/>
      <c r="J30" s="47">
        <v>535000</v>
      </c>
      <c r="K30" s="48"/>
      <c r="L30" s="47"/>
      <c r="M30" s="48"/>
      <c r="N30" s="47"/>
      <c r="O30" s="48"/>
      <c r="P30" s="47">
        <f t="shared" si="5"/>
        <v>771000</v>
      </c>
      <c r="Q30" s="48">
        <f t="shared" si="6"/>
        <v>0</v>
      </c>
      <c r="R30" s="24">
        <f t="shared" si="7"/>
        <v>126.69491525423729</v>
      </c>
      <c r="S30" s="25">
        <f t="shared" si="8"/>
        <v>0</v>
      </c>
      <c r="T30" s="24">
        <f t="shared" si="9"/>
        <v>24.870967741935484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1218000</v>
      </c>
      <c r="C32" s="46"/>
      <c r="D32" s="46"/>
      <c r="E32" s="46">
        <f t="shared" si="4"/>
        <v>1218000</v>
      </c>
      <c r="F32" s="47">
        <v>1218000</v>
      </c>
      <c r="G32" s="48">
        <v>854000</v>
      </c>
      <c r="H32" s="47">
        <v>310000</v>
      </c>
      <c r="I32" s="48"/>
      <c r="J32" s="47">
        <v>212000</v>
      </c>
      <c r="K32" s="48"/>
      <c r="L32" s="47"/>
      <c r="M32" s="48"/>
      <c r="N32" s="47"/>
      <c r="O32" s="48"/>
      <c r="P32" s="47">
        <f t="shared" si="5"/>
        <v>522000</v>
      </c>
      <c r="Q32" s="48">
        <f t="shared" si="6"/>
        <v>0</v>
      </c>
      <c r="R32" s="24">
        <f t="shared" si="7"/>
        <v>-31.612903225806448</v>
      </c>
      <c r="S32" s="25">
        <f t="shared" si="8"/>
        <v>0</v>
      </c>
      <c r="T32" s="24">
        <f t="shared" si="9"/>
        <v>42.857142857142854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432000</v>
      </c>
      <c r="C42" s="52">
        <f t="shared" si="13"/>
        <v>0</v>
      </c>
      <c r="D42" s="52">
        <f t="shared" si="13"/>
        <v>0</v>
      </c>
      <c r="E42" s="52">
        <f t="shared" si="13"/>
        <v>432000</v>
      </c>
      <c r="F42" s="53">
        <f t="shared" si="13"/>
        <v>432000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432000</v>
      </c>
      <c r="C43" s="43">
        <f t="shared" si="19"/>
        <v>0</v>
      </c>
      <c r="D43" s="43">
        <f t="shared" si="19"/>
        <v>0</v>
      </c>
      <c r="E43" s="43">
        <f t="shared" si="19"/>
        <v>432000</v>
      </c>
      <c r="F43" s="44">
        <f t="shared" si="19"/>
        <v>432000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432000</v>
      </c>
      <c r="C45" s="46"/>
      <c r="D45" s="46"/>
      <c r="E45" s="46">
        <f t="shared" si="21"/>
        <v>432000</v>
      </c>
      <c r="F45" s="47">
        <v>432000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64930000</v>
      </c>
      <c r="C58" s="43">
        <f t="shared" si="26"/>
        <v>0</v>
      </c>
      <c r="D58" s="43">
        <f t="shared" si="26"/>
        <v>0</v>
      </c>
      <c r="E58" s="43">
        <f t="shared" si="26"/>
        <v>64930000</v>
      </c>
      <c r="F58" s="44">
        <f t="shared" si="26"/>
        <v>64930000</v>
      </c>
      <c r="G58" s="45">
        <f t="shared" si="26"/>
        <v>41494000</v>
      </c>
      <c r="H58" s="44">
        <f t="shared" si="26"/>
        <v>9963000</v>
      </c>
      <c r="I58" s="45">
        <f t="shared" si="26"/>
        <v>0</v>
      </c>
      <c r="J58" s="44">
        <f t="shared" si="26"/>
        <v>5022000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14985000</v>
      </c>
      <c r="Q58" s="45">
        <f t="shared" si="26"/>
        <v>0</v>
      </c>
      <c r="R58" s="20">
        <f t="shared" si="14"/>
        <v>-49.59349593495935</v>
      </c>
      <c r="S58" s="21">
        <f t="shared" si="15"/>
        <v>0</v>
      </c>
      <c r="T58" s="20">
        <f t="shared" si="16"/>
        <v>23.078700138610809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64930000</v>
      </c>
      <c r="C62" s="55">
        <f t="shared" si="30"/>
        <v>0</v>
      </c>
      <c r="D62" s="55">
        <f t="shared" si="30"/>
        <v>0</v>
      </c>
      <c r="E62" s="55">
        <f t="shared" si="30"/>
        <v>64930000</v>
      </c>
      <c r="F62" s="56">
        <f t="shared" si="30"/>
        <v>64930000</v>
      </c>
      <c r="G62" s="57">
        <f t="shared" si="30"/>
        <v>41494000</v>
      </c>
      <c r="H62" s="56">
        <f t="shared" si="30"/>
        <v>9963000</v>
      </c>
      <c r="I62" s="57">
        <f t="shared" si="30"/>
        <v>0</v>
      </c>
      <c r="J62" s="56">
        <f t="shared" si="30"/>
        <v>5022000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14985000</v>
      </c>
      <c r="Q62" s="57">
        <f t="shared" si="30"/>
        <v>0</v>
      </c>
      <c r="R62" s="38">
        <f t="shared" si="14"/>
        <v>-49.59349593495935</v>
      </c>
      <c r="S62" s="39">
        <f t="shared" si="15"/>
        <v>0</v>
      </c>
      <c r="T62" s="38">
        <f t="shared" si="16"/>
        <v>23.078700138610809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47816000</v>
      </c>
      <c r="C8" s="40">
        <f t="shared" si="0"/>
        <v>0</v>
      </c>
      <c r="D8" s="40">
        <f t="shared" si="0"/>
        <v>0</v>
      </c>
      <c r="E8" s="40">
        <f t="shared" si="0"/>
        <v>47816000</v>
      </c>
      <c r="F8" s="41">
        <f t="shared" si="0"/>
        <v>47816000</v>
      </c>
      <c r="G8" s="42">
        <f t="shared" si="0"/>
        <v>32735000</v>
      </c>
      <c r="H8" s="41">
        <f t="shared" si="0"/>
        <v>5501000</v>
      </c>
      <c r="I8" s="42">
        <f t="shared" si="0"/>
        <v>194861</v>
      </c>
      <c r="J8" s="41">
        <f t="shared" si="0"/>
        <v>7789000</v>
      </c>
      <c r="K8" s="42">
        <f t="shared" si="0"/>
        <v>2922437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13290000</v>
      </c>
      <c r="Q8" s="42">
        <f t="shared" si="0"/>
        <v>3117298</v>
      </c>
      <c r="R8" s="16">
        <f>IF(($H8       =0),0,((($J8       -$H8       )/$H8       )*100))</f>
        <v>41.592437738592984</v>
      </c>
      <c r="S8" s="17">
        <f>IF(($I8       =0),0,((($K8       -$I8       )/$I8       )*100))</f>
        <v>1399.7546969378172</v>
      </c>
      <c r="T8" s="16">
        <f>IF(($E8       =0),0,(($P8       /$E8       )*100))</f>
        <v>27.794043834699682</v>
      </c>
      <c r="U8" s="18">
        <f>IF(($E8       =0),0,(($Q8       /$E8       )*100))</f>
        <v>6.5193617199263851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43527000</v>
      </c>
      <c r="C9" s="43">
        <f t="shared" si="2"/>
        <v>0</v>
      </c>
      <c r="D9" s="43">
        <f t="shared" si="2"/>
        <v>0</v>
      </c>
      <c r="E9" s="43">
        <f t="shared" si="2"/>
        <v>43527000</v>
      </c>
      <c r="F9" s="44">
        <f t="shared" si="2"/>
        <v>43527000</v>
      </c>
      <c r="G9" s="45">
        <f t="shared" si="2"/>
        <v>28802000</v>
      </c>
      <c r="H9" s="44">
        <f t="shared" si="2"/>
        <v>5501000</v>
      </c>
      <c r="I9" s="45">
        <f t="shared" si="2"/>
        <v>194861</v>
      </c>
      <c r="J9" s="44">
        <f t="shared" si="2"/>
        <v>7535000</v>
      </c>
      <c r="K9" s="45">
        <f t="shared" si="2"/>
        <v>2505452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13036000</v>
      </c>
      <c r="Q9" s="45">
        <f t="shared" si="2"/>
        <v>2700313</v>
      </c>
      <c r="R9" s="20">
        <f>IF(($H9       =0),0,((($J9       -$H9       )/$H9       )*100))</f>
        <v>36.975095437193239</v>
      </c>
      <c r="S9" s="21">
        <f>IF(($I9       =0),0,((($K9       -$I9       )/$I9       )*100))</f>
        <v>1185.7636982259148</v>
      </c>
      <c r="T9" s="20">
        <f>IF(($E9       =0),0,(($P9       /$E9       )*100))</f>
        <v>29.949226916626458</v>
      </c>
      <c r="U9" s="22">
        <f>IF(($E9       =0),0,(($Q9       /$E9       )*100))</f>
        <v>6.2037654788981555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23100000</v>
      </c>
      <c r="C10" s="46"/>
      <c r="D10" s="46"/>
      <c r="E10" s="46">
        <f t="shared" ref="E10:E41" si="4">$B10      +$C10      +$D10</f>
        <v>23100000</v>
      </c>
      <c r="F10" s="47">
        <v>23100000</v>
      </c>
      <c r="G10" s="48">
        <v>18375000</v>
      </c>
      <c r="H10" s="47">
        <v>3904000</v>
      </c>
      <c r="I10" s="48">
        <v>194861</v>
      </c>
      <c r="J10" s="47">
        <v>7535000</v>
      </c>
      <c r="K10" s="48">
        <v>2505452</v>
      </c>
      <c r="L10" s="47"/>
      <c r="M10" s="48"/>
      <c r="N10" s="47"/>
      <c r="O10" s="48"/>
      <c r="P10" s="47">
        <f t="shared" ref="P10:P41" si="5">$H10      +$J10      +$L10      +$N10</f>
        <v>11439000</v>
      </c>
      <c r="Q10" s="48">
        <f t="shared" ref="Q10:Q41" si="6">$I10      +$K10      +$M10      +$O10</f>
        <v>2700313</v>
      </c>
      <c r="R10" s="24">
        <f t="shared" ref="R10:R41" si="7">IF(($H10      =0),0,((($J10      -$H10      )/$H10      )*100))</f>
        <v>93.007172131147541</v>
      </c>
      <c r="S10" s="25">
        <f t="shared" ref="S10:S41" si="8">IF(($I10      =0),0,((($K10      -$I10      )/$I10      )*100))</f>
        <v>1185.7636982259148</v>
      </c>
      <c r="T10" s="24">
        <f t="shared" ref="T10:T41" si="9">IF(($E10      =0),0,(($P10      /$E10      )*100))</f>
        <v>49.519480519480517</v>
      </c>
      <c r="U10" s="26">
        <f t="shared" ref="U10:U41" si="10">IF(($E10      =0),0,(($Q10      /$E10      )*100))</f>
        <v>11.689666666666666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/>
      <c r="C13" s="46"/>
      <c r="D13" s="46"/>
      <c r="E13" s="46">
        <f t="shared" si="4"/>
        <v>0</v>
      </c>
      <c r="F13" s="47"/>
      <c r="G13" s="48"/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20427000</v>
      </c>
      <c r="C23" s="46"/>
      <c r="D23" s="46"/>
      <c r="E23" s="46">
        <f t="shared" si="4"/>
        <v>20427000</v>
      </c>
      <c r="F23" s="47">
        <v>20427000</v>
      </c>
      <c r="G23" s="48">
        <v>10427000</v>
      </c>
      <c r="H23" s="47">
        <v>1597000</v>
      </c>
      <c r="I23" s="48"/>
      <c r="J23" s="47"/>
      <c r="K23" s="48"/>
      <c r="L23" s="47"/>
      <c r="M23" s="48"/>
      <c r="N23" s="47"/>
      <c r="O23" s="48"/>
      <c r="P23" s="47">
        <f t="shared" si="5"/>
        <v>1597000</v>
      </c>
      <c r="Q23" s="48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7.8180839085524063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4289000</v>
      </c>
      <c r="C27" s="43">
        <f t="shared" si="11"/>
        <v>0</v>
      </c>
      <c r="D27" s="43">
        <f t="shared" si="11"/>
        <v>0</v>
      </c>
      <c r="E27" s="43">
        <f t="shared" si="11"/>
        <v>4289000</v>
      </c>
      <c r="F27" s="44">
        <f t="shared" si="11"/>
        <v>4289000</v>
      </c>
      <c r="G27" s="45">
        <f t="shared" si="11"/>
        <v>3933000</v>
      </c>
      <c r="H27" s="44">
        <f t="shared" si="11"/>
        <v>0</v>
      </c>
      <c r="I27" s="45">
        <f t="shared" si="11"/>
        <v>0</v>
      </c>
      <c r="J27" s="44">
        <f t="shared" si="11"/>
        <v>254000</v>
      </c>
      <c r="K27" s="45">
        <f t="shared" si="11"/>
        <v>416985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254000</v>
      </c>
      <c r="Q27" s="45">
        <f t="shared" si="11"/>
        <v>416985</v>
      </c>
      <c r="R27" s="20">
        <f t="shared" si="7"/>
        <v>0</v>
      </c>
      <c r="S27" s="21">
        <f t="shared" si="8"/>
        <v>0</v>
      </c>
      <c r="T27" s="20">
        <f t="shared" si="9"/>
        <v>5.9221263697831663</v>
      </c>
      <c r="U27" s="22">
        <f t="shared" si="10"/>
        <v>9.7221963161576124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1189000</v>
      </c>
      <c r="C32" s="46"/>
      <c r="D32" s="46"/>
      <c r="E32" s="46">
        <f t="shared" si="4"/>
        <v>1189000</v>
      </c>
      <c r="F32" s="47">
        <v>1189000</v>
      </c>
      <c r="G32" s="48">
        <v>833000</v>
      </c>
      <c r="H32" s="47"/>
      <c r="I32" s="48"/>
      <c r="J32" s="47">
        <v>254000</v>
      </c>
      <c r="K32" s="48">
        <v>416985</v>
      </c>
      <c r="L32" s="47"/>
      <c r="M32" s="48"/>
      <c r="N32" s="47"/>
      <c r="O32" s="48"/>
      <c r="P32" s="47">
        <f t="shared" si="5"/>
        <v>254000</v>
      </c>
      <c r="Q32" s="48">
        <f t="shared" si="6"/>
        <v>416985</v>
      </c>
      <c r="R32" s="24">
        <f t="shared" si="7"/>
        <v>0</v>
      </c>
      <c r="S32" s="25">
        <f t="shared" si="8"/>
        <v>0</v>
      </c>
      <c r="T32" s="24">
        <f t="shared" si="9"/>
        <v>21.362489486963835</v>
      </c>
      <c r="U32" s="26">
        <f t="shared" si="10"/>
        <v>35.070227081581166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6713000</v>
      </c>
      <c r="C42" s="52">
        <f t="shared" si="13"/>
        <v>0</v>
      </c>
      <c r="D42" s="52">
        <f t="shared" si="13"/>
        <v>0</v>
      </c>
      <c r="E42" s="52">
        <f t="shared" si="13"/>
        <v>6713000</v>
      </c>
      <c r="F42" s="53">
        <f t="shared" si="13"/>
        <v>6713000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6713000</v>
      </c>
      <c r="C43" s="43">
        <f t="shared" si="19"/>
        <v>0</v>
      </c>
      <c r="D43" s="43">
        <f t="shared" si="19"/>
        <v>0</v>
      </c>
      <c r="E43" s="43">
        <f t="shared" si="19"/>
        <v>6713000</v>
      </c>
      <c r="F43" s="44">
        <f t="shared" si="19"/>
        <v>6713000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5000000</v>
      </c>
      <c r="C44" s="49"/>
      <c r="D44" s="49"/>
      <c r="E44" s="49">
        <f t="shared" ref="E44:E61" si="21">$B44      +$C44      +$D44</f>
        <v>5000000</v>
      </c>
      <c r="F44" s="50">
        <v>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1713000</v>
      </c>
      <c r="C45" s="46"/>
      <c r="D45" s="46"/>
      <c r="E45" s="46">
        <f t="shared" si="21"/>
        <v>1713000</v>
      </c>
      <c r="F45" s="47">
        <v>1713000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54529000</v>
      </c>
      <c r="C58" s="43">
        <f t="shared" si="26"/>
        <v>0</v>
      </c>
      <c r="D58" s="43">
        <f t="shared" si="26"/>
        <v>0</v>
      </c>
      <c r="E58" s="43">
        <f t="shared" si="26"/>
        <v>54529000</v>
      </c>
      <c r="F58" s="44">
        <f t="shared" si="26"/>
        <v>54529000</v>
      </c>
      <c r="G58" s="45">
        <f t="shared" si="26"/>
        <v>32735000</v>
      </c>
      <c r="H58" s="44">
        <f t="shared" si="26"/>
        <v>5501000</v>
      </c>
      <c r="I58" s="45">
        <f t="shared" si="26"/>
        <v>194861</v>
      </c>
      <c r="J58" s="44">
        <f t="shared" si="26"/>
        <v>7789000</v>
      </c>
      <c r="K58" s="45">
        <f t="shared" si="26"/>
        <v>2922437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13290000</v>
      </c>
      <c r="Q58" s="45">
        <f t="shared" si="26"/>
        <v>3117298</v>
      </c>
      <c r="R58" s="20">
        <f t="shared" si="14"/>
        <v>41.592437738592984</v>
      </c>
      <c r="S58" s="21">
        <f t="shared" si="15"/>
        <v>1399.7546969378172</v>
      </c>
      <c r="T58" s="20">
        <f t="shared" si="16"/>
        <v>24.372352326285096</v>
      </c>
      <c r="U58" s="22">
        <f t="shared" si="17"/>
        <v>5.7167708925525869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54529000</v>
      </c>
      <c r="C62" s="55">
        <f t="shared" si="30"/>
        <v>0</v>
      </c>
      <c r="D62" s="55">
        <f t="shared" si="30"/>
        <v>0</v>
      </c>
      <c r="E62" s="55">
        <f t="shared" si="30"/>
        <v>54529000</v>
      </c>
      <c r="F62" s="56">
        <f t="shared" si="30"/>
        <v>54529000</v>
      </c>
      <c r="G62" s="57">
        <f t="shared" si="30"/>
        <v>32735000</v>
      </c>
      <c r="H62" s="56">
        <f t="shared" si="30"/>
        <v>5501000</v>
      </c>
      <c r="I62" s="57">
        <f t="shared" si="30"/>
        <v>194861</v>
      </c>
      <c r="J62" s="56">
        <f t="shared" si="30"/>
        <v>7789000</v>
      </c>
      <c r="K62" s="57">
        <f t="shared" si="30"/>
        <v>2922437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13290000</v>
      </c>
      <c r="Q62" s="57">
        <f t="shared" si="30"/>
        <v>3117298</v>
      </c>
      <c r="R62" s="38">
        <f t="shared" si="14"/>
        <v>41.592437738592984</v>
      </c>
      <c r="S62" s="39">
        <f t="shared" si="15"/>
        <v>1399.7546969378172</v>
      </c>
      <c r="T62" s="38">
        <f t="shared" si="16"/>
        <v>24.372352326285096</v>
      </c>
      <c r="U62" s="39">
        <f t="shared" si="17"/>
        <v>5.7167708925525869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74044000</v>
      </c>
      <c r="C8" s="40">
        <f t="shared" si="0"/>
        <v>0</v>
      </c>
      <c r="D8" s="40">
        <f t="shared" si="0"/>
        <v>0</v>
      </c>
      <c r="E8" s="40">
        <f t="shared" si="0"/>
        <v>74044000</v>
      </c>
      <c r="F8" s="41">
        <f t="shared" si="0"/>
        <v>74044000</v>
      </c>
      <c r="G8" s="42">
        <f t="shared" si="0"/>
        <v>50008000</v>
      </c>
      <c r="H8" s="41">
        <f t="shared" si="0"/>
        <v>11350000</v>
      </c>
      <c r="I8" s="42">
        <f t="shared" si="0"/>
        <v>0</v>
      </c>
      <c r="J8" s="41">
        <f t="shared" si="0"/>
        <v>16674000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28024000</v>
      </c>
      <c r="Q8" s="42">
        <f t="shared" si="0"/>
        <v>0</v>
      </c>
      <c r="R8" s="16">
        <f>IF(($H8       =0),0,((($J8       -$H8       )/$H8       )*100))</f>
        <v>46.907488986784138</v>
      </c>
      <c r="S8" s="17">
        <f>IF(($I8       =0),0,((($K8       -$I8       )/$I8       )*100))</f>
        <v>0</v>
      </c>
      <c r="T8" s="16">
        <f>IF(($E8       =0),0,(($P8       /$E8       )*100))</f>
        <v>37.847766193074392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70481000</v>
      </c>
      <c r="C9" s="43">
        <f t="shared" si="2"/>
        <v>0</v>
      </c>
      <c r="D9" s="43">
        <f t="shared" si="2"/>
        <v>0</v>
      </c>
      <c r="E9" s="43">
        <f t="shared" si="2"/>
        <v>70481000</v>
      </c>
      <c r="F9" s="44">
        <f t="shared" si="2"/>
        <v>70481000</v>
      </c>
      <c r="G9" s="45">
        <f t="shared" si="2"/>
        <v>46824000</v>
      </c>
      <c r="H9" s="44">
        <f t="shared" si="2"/>
        <v>10718000</v>
      </c>
      <c r="I9" s="45">
        <f t="shared" si="2"/>
        <v>0</v>
      </c>
      <c r="J9" s="44">
        <f t="shared" si="2"/>
        <v>15983000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26701000</v>
      </c>
      <c r="Q9" s="45">
        <f t="shared" si="2"/>
        <v>0</v>
      </c>
      <c r="R9" s="20">
        <f>IF(($H9       =0),0,((($J9       -$H9       )/$H9       )*100))</f>
        <v>49.122970703489457</v>
      </c>
      <c r="S9" s="21">
        <f>IF(($I9       =0),0,((($K9       -$I9       )/$I9       )*100))</f>
        <v>0</v>
      </c>
      <c r="T9" s="20">
        <f>IF(($E9       =0),0,(($P9       /$E9       )*100))</f>
        <v>37.883968729161047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47531000</v>
      </c>
      <c r="C10" s="46"/>
      <c r="D10" s="46"/>
      <c r="E10" s="46">
        <f t="shared" ref="E10:E41" si="4">$B10      +$C10      +$D10</f>
        <v>47531000</v>
      </c>
      <c r="F10" s="47">
        <v>47531000</v>
      </c>
      <c r="G10" s="48">
        <v>31774000</v>
      </c>
      <c r="H10" s="47">
        <v>8834000</v>
      </c>
      <c r="I10" s="48"/>
      <c r="J10" s="47">
        <v>13954000</v>
      </c>
      <c r="K10" s="48"/>
      <c r="L10" s="47"/>
      <c r="M10" s="48"/>
      <c r="N10" s="47"/>
      <c r="O10" s="48"/>
      <c r="P10" s="47">
        <f t="shared" ref="P10:P41" si="5">$H10      +$J10      +$L10      +$N10</f>
        <v>22788000</v>
      </c>
      <c r="Q10" s="48">
        <f t="shared" ref="Q10:Q41" si="6">$I10      +$K10      +$M10      +$O10</f>
        <v>0</v>
      </c>
      <c r="R10" s="24">
        <f t="shared" ref="R10:R41" si="7">IF(($H10      =0),0,((($J10      -$H10      )/$H10      )*100))</f>
        <v>57.957889970568253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47.94344743430603</v>
      </c>
      <c r="U10" s="26">
        <f t="shared" ref="U10:U41" si="10">IF(($E10      =0),0,(($Q10      /$E10      )*100))</f>
        <v>0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2050000</v>
      </c>
      <c r="C13" s="46"/>
      <c r="D13" s="46"/>
      <c r="E13" s="46">
        <f t="shared" si="4"/>
        <v>2050000</v>
      </c>
      <c r="F13" s="47">
        <v>2050000</v>
      </c>
      <c r="G13" s="48">
        <v>1050000</v>
      </c>
      <c r="H13" s="47">
        <v>300000</v>
      </c>
      <c r="I13" s="48"/>
      <c r="J13" s="47"/>
      <c r="K13" s="48"/>
      <c r="L13" s="47"/>
      <c r="M13" s="48"/>
      <c r="N13" s="47"/>
      <c r="O13" s="48"/>
      <c r="P13" s="47">
        <f t="shared" si="5"/>
        <v>300000</v>
      </c>
      <c r="Q13" s="48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14.634146341463413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20900000</v>
      </c>
      <c r="C23" s="46"/>
      <c r="D23" s="46"/>
      <c r="E23" s="46">
        <f t="shared" si="4"/>
        <v>20900000</v>
      </c>
      <c r="F23" s="47">
        <v>20900000</v>
      </c>
      <c r="G23" s="48">
        <v>14000000</v>
      </c>
      <c r="H23" s="47">
        <v>1584000</v>
      </c>
      <c r="I23" s="48"/>
      <c r="J23" s="47">
        <v>2029000</v>
      </c>
      <c r="K23" s="48"/>
      <c r="L23" s="47"/>
      <c r="M23" s="48"/>
      <c r="N23" s="47"/>
      <c r="O23" s="48"/>
      <c r="P23" s="47">
        <f t="shared" si="5"/>
        <v>3613000</v>
      </c>
      <c r="Q23" s="48">
        <f t="shared" si="6"/>
        <v>0</v>
      </c>
      <c r="R23" s="24">
        <f t="shared" si="7"/>
        <v>28.093434343434343</v>
      </c>
      <c r="S23" s="25">
        <f t="shared" si="8"/>
        <v>0</v>
      </c>
      <c r="T23" s="24">
        <f t="shared" si="9"/>
        <v>17.287081339712916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3563000</v>
      </c>
      <c r="C27" s="43">
        <f t="shared" si="11"/>
        <v>0</v>
      </c>
      <c r="D27" s="43">
        <f t="shared" si="11"/>
        <v>0</v>
      </c>
      <c r="E27" s="43">
        <f t="shared" si="11"/>
        <v>3563000</v>
      </c>
      <c r="F27" s="44">
        <f t="shared" si="11"/>
        <v>3563000</v>
      </c>
      <c r="G27" s="45">
        <f t="shared" si="11"/>
        <v>3184000</v>
      </c>
      <c r="H27" s="44">
        <f t="shared" si="11"/>
        <v>632000</v>
      </c>
      <c r="I27" s="45">
        <f t="shared" si="11"/>
        <v>0</v>
      </c>
      <c r="J27" s="44">
        <f t="shared" si="11"/>
        <v>691000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1323000</v>
      </c>
      <c r="Q27" s="45">
        <f t="shared" si="11"/>
        <v>0</v>
      </c>
      <c r="R27" s="20">
        <f t="shared" si="7"/>
        <v>9.3354430379746827</v>
      </c>
      <c r="S27" s="21">
        <f t="shared" si="8"/>
        <v>0</v>
      </c>
      <c r="T27" s="20">
        <f t="shared" si="9"/>
        <v>37.131630648330059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2300000</v>
      </c>
      <c r="C30" s="46"/>
      <c r="D30" s="46"/>
      <c r="E30" s="46">
        <f t="shared" si="4"/>
        <v>2300000</v>
      </c>
      <c r="F30" s="47">
        <v>2300000</v>
      </c>
      <c r="G30" s="48">
        <v>2300000</v>
      </c>
      <c r="H30" s="47"/>
      <c r="I30" s="48"/>
      <c r="J30" s="47">
        <v>439000</v>
      </c>
      <c r="K30" s="48"/>
      <c r="L30" s="47"/>
      <c r="M30" s="48"/>
      <c r="N30" s="47"/>
      <c r="O30" s="48"/>
      <c r="P30" s="47">
        <f t="shared" si="5"/>
        <v>439000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19.086956521739133</v>
      </c>
      <c r="U30" s="26">
        <f t="shared" si="10"/>
        <v>0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1263000</v>
      </c>
      <c r="C32" s="46"/>
      <c r="D32" s="46"/>
      <c r="E32" s="46">
        <f t="shared" si="4"/>
        <v>1263000</v>
      </c>
      <c r="F32" s="47">
        <v>1263000</v>
      </c>
      <c r="G32" s="48">
        <v>884000</v>
      </c>
      <c r="H32" s="47">
        <v>632000</v>
      </c>
      <c r="I32" s="48"/>
      <c r="J32" s="47">
        <v>252000</v>
      </c>
      <c r="K32" s="48"/>
      <c r="L32" s="47"/>
      <c r="M32" s="48"/>
      <c r="N32" s="47"/>
      <c r="O32" s="48"/>
      <c r="P32" s="47">
        <f t="shared" si="5"/>
        <v>884000</v>
      </c>
      <c r="Q32" s="48">
        <f t="shared" si="6"/>
        <v>0</v>
      </c>
      <c r="R32" s="24">
        <f t="shared" si="7"/>
        <v>-60.12658227848101</v>
      </c>
      <c r="S32" s="25">
        <f t="shared" si="8"/>
        <v>0</v>
      </c>
      <c r="T32" s="24">
        <f t="shared" si="9"/>
        <v>69.992082343626279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49420000</v>
      </c>
      <c r="C42" s="52">
        <f t="shared" si="13"/>
        <v>0</v>
      </c>
      <c r="D42" s="52">
        <f t="shared" si="13"/>
        <v>0</v>
      </c>
      <c r="E42" s="52">
        <f t="shared" si="13"/>
        <v>49420000</v>
      </c>
      <c r="F42" s="53">
        <f t="shared" si="13"/>
        <v>49420000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49420000</v>
      </c>
      <c r="C43" s="43">
        <f t="shared" si="19"/>
        <v>0</v>
      </c>
      <c r="D43" s="43">
        <f t="shared" si="19"/>
        <v>0</v>
      </c>
      <c r="E43" s="43">
        <f t="shared" si="19"/>
        <v>49420000</v>
      </c>
      <c r="F43" s="44">
        <f t="shared" si="19"/>
        <v>49420000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30000000</v>
      </c>
      <c r="C44" s="49"/>
      <c r="D44" s="49"/>
      <c r="E44" s="49">
        <f t="shared" ref="E44:E61" si="21">$B44      +$C44      +$D44</f>
        <v>30000000</v>
      </c>
      <c r="F44" s="50">
        <v>30000000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19420000</v>
      </c>
      <c r="C45" s="46"/>
      <c r="D45" s="46"/>
      <c r="E45" s="46">
        <f t="shared" si="21"/>
        <v>19420000</v>
      </c>
      <c r="F45" s="47">
        <v>19420000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123464000</v>
      </c>
      <c r="C58" s="43">
        <f t="shared" si="26"/>
        <v>0</v>
      </c>
      <c r="D58" s="43">
        <f t="shared" si="26"/>
        <v>0</v>
      </c>
      <c r="E58" s="43">
        <f t="shared" si="26"/>
        <v>123464000</v>
      </c>
      <c r="F58" s="44">
        <f t="shared" si="26"/>
        <v>123464000</v>
      </c>
      <c r="G58" s="45">
        <f t="shared" si="26"/>
        <v>50008000</v>
      </c>
      <c r="H58" s="44">
        <f t="shared" si="26"/>
        <v>11350000</v>
      </c>
      <c r="I58" s="45">
        <f t="shared" si="26"/>
        <v>0</v>
      </c>
      <c r="J58" s="44">
        <f t="shared" si="26"/>
        <v>16674000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28024000</v>
      </c>
      <c r="Q58" s="45">
        <f t="shared" si="26"/>
        <v>0</v>
      </c>
      <c r="R58" s="20">
        <f t="shared" si="14"/>
        <v>46.907488986784138</v>
      </c>
      <c r="S58" s="21">
        <f t="shared" si="15"/>
        <v>0</v>
      </c>
      <c r="T58" s="20">
        <f t="shared" si="16"/>
        <v>22.698114430117279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123464000</v>
      </c>
      <c r="C62" s="55">
        <f t="shared" si="30"/>
        <v>0</v>
      </c>
      <c r="D62" s="55">
        <f t="shared" si="30"/>
        <v>0</v>
      </c>
      <c r="E62" s="55">
        <f t="shared" si="30"/>
        <v>123464000</v>
      </c>
      <c r="F62" s="56">
        <f t="shared" si="30"/>
        <v>123464000</v>
      </c>
      <c r="G62" s="57">
        <f t="shared" si="30"/>
        <v>50008000</v>
      </c>
      <c r="H62" s="56">
        <f t="shared" si="30"/>
        <v>11350000</v>
      </c>
      <c r="I62" s="57">
        <f t="shared" si="30"/>
        <v>0</v>
      </c>
      <c r="J62" s="56">
        <f t="shared" si="30"/>
        <v>16674000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28024000</v>
      </c>
      <c r="Q62" s="57">
        <f t="shared" si="30"/>
        <v>0</v>
      </c>
      <c r="R62" s="38">
        <f t="shared" si="14"/>
        <v>46.907488986784138</v>
      </c>
      <c r="S62" s="39">
        <f t="shared" si="15"/>
        <v>0</v>
      </c>
      <c r="T62" s="38">
        <f t="shared" si="16"/>
        <v>22.698114430117279</v>
      </c>
      <c r="U62" s="39">
        <f t="shared" si="17"/>
        <v>0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148974000</v>
      </c>
      <c r="C8" s="40">
        <f t="shared" si="0"/>
        <v>0</v>
      </c>
      <c r="D8" s="40">
        <f t="shared" si="0"/>
        <v>0</v>
      </c>
      <c r="E8" s="40">
        <f t="shared" si="0"/>
        <v>148974000</v>
      </c>
      <c r="F8" s="41">
        <f t="shared" si="0"/>
        <v>148974000</v>
      </c>
      <c r="G8" s="42">
        <f t="shared" si="0"/>
        <v>56440000</v>
      </c>
      <c r="H8" s="41">
        <f t="shared" si="0"/>
        <v>1342000</v>
      </c>
      <c r="I8" s="42">
        <f t="shared" si="0"/>
        <v>2101401</v>
      </c>
      <c r="J8" s="41">
        <f t="shared" si="0"/>
        <v>20028000</v>
      </c>
      <c r="K8" s="42">
        <f t="shared" si="0"/>
        <v>25693222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21370000</v>
      </c>
      <c r="Q8" s="42">
        <f t="shared" si="0"/>
        <v>27794623</v>
      </c>
      <c r="R8" s="16">
        <f>IF(($H8       =0),0,((($J8       -$H8       )/$H8       )*100))</f>
        <v>1392.3994038748137</v>
      </c>
      <c r="S8" s="17">
        <f>IF(($I8       =0),0,((($K8       -$I8       )/$I8       )*100))</f>
        <v>1122.671065636687</v>
      </c>
      <c r="T8" s="16">
        <f>IF(($E8       =0),0,(($P8       /$E8       )*100))</f>
        <v>14.344784996039579</v>
      </c>
      <c r="U8" s="18">
        <f>IF(($E8       =0),0,(($Q8       /$E8       )*100))</f>
        <v>18.657365043564649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143720000</v>
      </c>
      <c r="C9" s="43">
        <f t="shared" si="2"/>
        <v>0</v>
      </c>
      <c r="D9" s="43">
        <f t="shared" si="2"/>
        <v>0</v>
      </c>
      <c r="E9" s="43">
        <f t="shared" si="2"/>
        <v>143720000</v>
      </c>
      <c r="F9" s="44">
        <f t="shared" si="2"/>
        <v>143720000</v>
      </c>
      <c r="G9" s="45">
        <f t="shared" si="2"/>
        <v>51832000</v>
      </c>
      <c r="H9" s="44">
        <f t="shared" si="2"/>
        <v>1246000</v>
      </c>
      <c r="I9" s="45">
        <f t="shared" si="2"/>
        <v>847992</v>
      </c>
      <c r="J9" s="44">
        <f t="shared" si="2"/>
        <v>19894000</v>
      </c>
      <c r="K9" s="45">
        <f t="shared" si="2"/>
        <v>24512897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21140000</v>
      </c>
      <c r="Q9" s="45">
        <f t="shared" si="2"/>
        <v>25360889</v>
      </c>
      <c r="R9" s="20">
        <f>IF(($H9       =0),0,((($J9       -$H9       )/$H9       )*100))</f>
        <v>1496.629213483146</v>
      </c>
      <c r="S9" s="21">
        <f>IF(($I9       =0),0,((($K9       -$I9       )/$I9       )*100))</f>
        <v>2790.6990867838376</v>
      </c>
      <c r="T9" s="20">
        <f>IF(($E9       =0),0,(($P9       /$E9       )*100))</f>
        <v>14.709156693570833</v>
      </c>
      <c r="U9" s="22">
        <f>IF(($E9       =0),0,(($Q9       /$E9       )*100))</f>
        <v>17.646040217088785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49699000</v>
      </c>
      <c r="C10" s="46"/>
      <c r="D10" s="46"/>
      <c r="E10" s="46">
        <f t="shared" ref="E10:E41" si="4">$B10      +$C10      +$D10</f>
        <v>49699000</v>
      </c>
      <c r="F10" s="47">
        <v>49699000</v>
      </c>
      <c r="G10" s="48">
        <v>16832000</v>
      </c>
      <c r="H10" s="47">
        <v>399000</v>
      </c>
      <c r="I10" s="48"/>
      <c r="J10" s="47">
        <v>8702000</v>
      </c>
      <c r="K10" s="48">
        <v>11090215</v>
      </c>
      <c r="L10" s="47"/>
      <c r="M10" s="48"/>
      <c r="N10" s="47"/>
      <c r="O10" s="48"/>
      <c r="P10" s="47">
        <f t="shared" ref="P10:P41" si="5">$H10      +$J10      +$L10      +$N10</f>
        <v>9101000</v>
      </c>
      <c r="Q10" s="48">
        <f t="shared" ref="Q10:Q41" si="6">$I10      +$K10      +$M10      +$O10</f>
        <v>11090215</v>
      </c>
      <c r="R10" s="24">
        <f t="shared" ref="R10:R41" si="7">IF(($H10      =0),0,((($J10      -$H10      )/$H10      )*100))</f>
        <v>2080.9523809523812</v>
      </c>
      <c r="S10" s="25">
        <f t="shared" ref="S10:S41" si="8">IF(($I10      =0),0,((($K10      -$I10      )/$I10      )*100))</f>
        <v>0</v>
      </c>
      <c r="T10" s="24">
        <f t="shared" ref="T10:T41" si="9">IF(($E10      =0),0,(($P10      /$E10      )*100))</f>
        <v>18.312239682891004</v>
      </c>
      <c r="U10" s="26">
        <f t="shared" ref="U10:U41" si="10">IF(($E10      =0),0,(($Q10      /$E10      )*100))</f>
        <v>22.314764884605324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30000000</v>
      </c>
      <c r="C13" s="46"/>
      <c r="D13" s="46"/>
      <c r="E13" s="46">
        <f t="shared" si="4"/>
        <v>30000000</v>
      </c>
      <c r="F13" s="47">
        <v>30000000</v>
      </c>
      <c r="G13" s="48">
        <v>4500000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>
        <v>50000000</v>
      </c>
      <c r="C22" s="46"/>
      <c r="D22" s="46"/>
      <c r="E22" s="46">
        <f t="shared" si="4"/>
        <v>50000000</v>
      </c>
      <c r="F22" s="47">
        <v>50000000</v>
      </c>
      <c r="G22" s="48">
        <v>20000000</v>
      </c>
      <c r="H22" s="47"/>
      <c r="I22" s="48"/>
      <c r="J22" s="47">
        <v>8180000</v>
      </c>
      <c r="K22" s="48">
        <v>7883079</v>
      </c>
      <c r="L22" s="47"/>
      <c r="M22" s="48"/>
      <c r="N22" s="47"/>
      <c r="O22" s="48"/>
      <c r="P22" s="47">
        <f t="shared" si="5"/>
        <v>8180000</v>
      </c>
      <c r="Q22" s="48">
        <f t="shared" si="6"/>
        <v>7883079</v>
      </c>
      <c r="R22" s="24">
        <f t="shared" si="7"/>
        <v>0</v>
      </c>
      <c r="S22" s="25">
        <f t="shared" si="8"/>
        <v>0</v>
      </c>
      <c r="T22" s="24">
        <f t="shared" si="9"/>
        <v>16.36</v>
      </c>
      <c r="U22" s="26">
        <f t="shared" si="10"/>
        <v>15.766157999999999</v>
      </c>
      <c r="V22" s="47"/>
      <c r="W22" s="48"/>
    </row>
    <row r="23" spans="1:23" ht="13" x14ac:dyDescent="0.3">
      <c r="A23" s="23" t="s">
        <v>50</v>
      </c>
      <c r="B23" s="46">
        <v>14021000</v>
      </c>
      <c r="C23" s="46"/>
      <c r="D23" s="46"/>
      <c r="E23" s="46">
        <f t="shared" si="4"/>
        <v>14021000</v>
      </c>
      <c r="F23" s="47">
        <v>14021000</v>
      </c>
      <c r="G23" s="48">
        <v>10500000</v>
      </c>
      <c r="H23" s="47">
        <v>847000</v>
      </c>
      <c r="I23" s="48">
        <v>847992</v>
      </c>
      <c r="J23" s="47">
        <v>3012000</v>
      </c>
      <c r="K23" s="48">
        <v>5539603</v>
      </c>
      <c r="L23" s="47"/>
      <c r="M23" s="48"/>
      <c r="N23" s="47"/>
      <c r="O23" s="48"/>
      <c r="P23" s="47">
        <f t="shared" si="5"/>
        <v>3859000</v>
      </c>
      <c r="Q23" s="48">
        <f t="shared" si="6"/>
        <v>6387595</v>
      </c>
      <c r="R23" s="24">
        <f t="shared" si="7"/>
        <v>255.60802833530104</v>
      </c>
      <c r="S23" s="25">
        <f t="shared" si="8"/>
        <v>553.26123359654332</v>
      </c>
      <c r="T23" s="24">
        <f t="shared" si="9"/>
        <v>27.523001212467012</v>
      </c>
      <c r="U23" s="26">
        <f t="shared" si="10"/>
        <v>45.557342557592186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5254000</v>
      </c>
      <c r="C27" s="43">
        <f t="shared" si="11"/>
        <v>0</v>
      </c>
      <c r="D27" s="43">
        <f t="shared" si="11"/>
        <v>0</v>
      </c>
      <c r="E27" s="43">
        <f t="shared" si="11"/>
        <v>5254000</v>
      </c>
      <c r="F27" s="44">
        <f t="shared" si="11"/>
        <v>5254000</v>
      </c>
      <c r="G27" s="45">
        <f t="shared" si="11"/>
        <v>4608000</v>
      </c>
      <c r="H27" s="44">
        <f t="shared" si="11"/>
        <v>96000</v>
      </c>
      <c r="I27" s="45">
        <f t="shared" si="11"/>
        <v>1253409</v>
      </c>
      <c r="J27" s="44">
        <f t="shared" si="11"/>
        <v>134000</v>
      </c>
      <c r="K27" s="45">
        <f t="shared" si="11"/>
        <v>1180325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230000</v>
      </c>
      <c r="Q27" s="45">
        <f t="shared" si="11"/>
        <v>2433734</v>
      </c>
      <c r="R27" s="20">
        <f t="shared" si="7"/>
        <v>39.583333333333329</v>
      </c>
      <c r="S27" s="21">
        <f t="shared" si="8"/>
        <v>-5.8308181926250731</v>
      </c>
      <c r="T27" s="20">
        <f t="shared" si="9"/>
        <v>4.3776170536733918</v>
      </c>
      <c r="U27" s="22">
        <f t="shared" si="10"/>
        <v>46.32154548915112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96000</v>
      </c>
      <c r="I30" s="48">
        <v>136134</v>
      </c>
      <c r="J30" s="47">
        <v>134000</v>
      </c>
      <c r="K30" s="48">
        <v>143600</v>
      </c>
      <c r="L30" s="47"/>
      <c r="M30" s="48"/>
      <c r="N30" s="47"/>
      <c r="O30" s="48"/>
      <c r="P30" s="47">
        <f t="shared" si="5"/>
        <v>230000</v>
      </c>
      <c r="Q30" s="48">
        <f t="shared" si="6"/>
        <v>279734</v>
      </c>
      <c r="R30" s="24">
        <f t="shared" si="7"/>
        <v>39.583333333333329</v>
      </c>
      <c r="S30" s="25">
        <f t="shared" si="8"/>
        <v>5.4843022316247225</v>
      </c>
      <c r="T30" s="24">
        <f t="shared" si="9"/>
        <v>7.419354838709677</v>
      </c>
      <c r="U30" s="26">
        <f t="shared" si="10"/>
        <v>9.0236774193548399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2154000</v>
      </c>
      <c r="C32" s="46"/>
      <c r="D32" s="46"/>
      <c r="E32" s="46">
        <f t="shared" si="4"/>
        <v>2154000</v>
      </c>
      <c r="F32" s="47">
        <v>2154000</v>
      </c>
      <c r="G32" s="48">
        <v>1508000</v>
      </c>
      <c r="H32" s="47"/>
      <c r="I32" s="48">
        <v>1117275</v>
      </c>
      <c r="J32" s="47"/>
      <c r="K32" s="48">
        <v>1036725</v>
      </c>
      <c r="L32" s="47"/>
      <c r="M32" s="48"/>
      <c r="N32" s="47"/>
      <c r="O32" s="48"/>
      <c r="P32" s="47">
        <f t="shared" si="5"/>
        <v>0</v>
      </c>
      <c r="Q32" s="48">
        <f t="shared" si="6"/>
        <v>2154000</v>
      </c>
      <c r="R32" s="24">
        <f t="shared" si="7"/>
        <v>0</v>
      </c>
      <c r="S32" s="25">
        <f t="shared" si="8"/>
        <v>-7.2095052695173525</v>
      </c>
      <c r="T32" s="24">
        <f t="shared" si="9"/>
        <v>0</v>
      </c>
      <c r="U32" s="26">
        <f t="shared" si="10"/>
        <v>100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38000</v>
      </c>
      <c r="C42" s="52">
        <f t="shared" si="13"/>
        <v>0</v>
      </c>
      <c r="D42" s="52">
        <f t="shared" si="13"/>
        <v>0</v>
      </c>
      <c r="E42" s="52">
        <f t="shared" si="13"/>
        <v>38000</v>
      </c>
      <c r="F42" s="53">
        <f t="shared" si="13"/>
        <v>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38000</v>
      </c>
      <c r="C43" s="43">
        <f t="shared" si="19"/>
        <v>0</v>
      </c>
      <c r="D43" s="43">
        <f t="shared" si="19"/>
        <v>0</v>
      </c>
      <c r="E43" s="43">
        <f t="shared" si="19"/>
        <v>38000</v>
      </c>
      <c r="F43" s="44">
        <f t="shared" si="19"/>
        <v>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/>
      <c r="C44" s="49"/>
      <c r="D44" s="49"/>
      <c r="E44" s="49">
        <f t="shared" ref="E44:E61" si="21">$B44      +$C44      +$D44</f>
        <v>0</v>
      </c>
      <c r="F44" s="50"/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38000</v>
      </c>
      <c r="C45" s="46"/>
      <c r="D45" s="46"/>
      <c r="E45" s="46">
        <f t="shared" si="21"/>
        <v>38000</v>
      </c>
      <c r="F45" s="47">
        <v>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149012000</v>
      </c>
      <c r="C58" s="43">
        <f t="shared" si="26"/>
        <v>0</v>
      </c>
      <c r="D58" s="43">
        <f t="shared" si="26"/>
        <v>0</v>
      </c>
      <c r="E58" s="43">
        <f t="shared" si="26"/>
        <v>149012000</v>
      </c>
      <c r="F58" s="44">
        <f t="shared" si="26"/>
        <v>149012000</v>
      </c>
      <c r="G58" s="45">
        <f t="shared" si="26"/>
        <v>56440000</v>
      </c>
      <c r="H58" s="44">
        <f t="shared" si="26"/>
        <v>1342000</v>
      </c>
      <c r="I58" s="45">
        <f t="shared" si="26"/>
        <v>2101401</v>
      </c>
      <c r="J58" s="44">
        <f t="shared" si="26"/>
        <v>20028000</v>
      </c>
      <c r="K58" s="45">
        <f t="shared" si="26"/>
        <v>25693222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21370000</v>
      </c>
      <c r="Q58" s="45">
        <f t="shared" si="26"/>
        <v>27794623</v>
      </c>
      <c r="R58" s="20">
        <f t="shared" si="14"/>
        <v>1392.3994038748137</v>
      </c>
      <c r="S58" s="21">
        <f t="shared" si="15"/>
        <v>1122.671065636687</v>
      </c>
      <c r="T58" s="20">
        <f t="shared" si="16"/>
        <v>14.341126889109601</v>
      </c>
      <c r="U58" s="22">
        <f t="shared" si="17"/>
        <v>18.652607172576705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149012000</v>
      </c>
      <c r="C62" s="55">
        <f t="shared" si="30"/>
        <v>0</v>
      </c>
      <c r="D62" s="55">
        <f t="shared" si="30"/>
        <v>0</v>
      </c>
      <c r="E62" s="55">
        <f t="shared" si="30"/>
        <v>149012000</v>
      </c>
      <c r="F62" s="56">
        <f t="shared" si="30"/>
        <v>149012000</v>
      </c>
      <c r="G62" s="57">
        <f t="shared" si="30"/>
        <v>56440000</v>
      </c>
      <c r="H62" s="56">
        <f t="shared" si="30"/>
        <v>1342000</v>
      </c>
      <c r="I62" s="57">
        <f t="shared" si="30"/>
        <v>2101401</v>
      </c>
      <c r="J62" s="56">
        <f t="shared" si="30"/>
        <v>20028000</v>
      </c>
      <c r="K62" s="57">
        <f t="shared" si="30"/>
        <v>25693222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21370000</v>
      </c>
      <c r="Q62" s="57">
        <f t="shared" si="30"/>
        <v>27794623</v>
      </c>
      <c r="R62" s="38">
        <f t="shared" si="14"/>
        <v>1392.3994038748137</v>
      </c>
      <c r="S62" s="39">
        <f t="shared" si="15"/>
        <v>1122.671065636687</v>
      </c>
      <c r="T62" s="38">
        <f t="shared" si="16"/>
        <v>14.341126889109601</v>
      </c>
      <c r="U62" s="39">
        <f t="shared" si="17"/>
        <v>18.652607172576705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107037000</v>
      </c>
      <c r="C8" s="40">
        <f t="shared" si="0"/>
        <v>0</v>
      </c>
      <c r="D8" s="40">
        <f t="shared" si="0"/>
        <v>0</v>
      </c>
      <c r="E8" s="40">
        <f t="shared" si="0"/>
        <v>107037000</v>
      </c>
      <c r="F8" s="41">
        <f t="shared" si="0"/>
        <v>107037000</v>
      </c>
      <c r="G8" s="42">
        <f t="shared" si="0"/>
        <v>51843000</v>
      </c>
      <c r="H8" s="41">
        <f t="shared" si="0"/>
        <v>6247000</v>
      </c>
      <c r="I8" s="42">
        <f t="shared" si="0"/>
        <v>7335407</v>
      </c>
      <c r="J8" s="41">
        <f t="shared" si="0"/>
        <v>30298000</v>
      </c>
      <c r="K8" s="42">
        <f t="shared" si="0"/>
        <v>6819765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36545000</v>
      </c>
      <c r="Q8" s="42">
        <f t="shared" si="0"/>
        <v>14155172</v>
      </c>
      <c r="R8" s="16">
        <f>IF(($H8       =0),0,((($J8       -$H8       )/$H8       )*100))</f>
        <v>385.0008003841844</v>
      </c>
      <c r="S8" s="17">
        <f>IF(($I8       =0),0,((($K8       -$I8       )/$I8       )*100))</f>
        <v>-7.0294940689725873</v>
      </c>
      <c r="T8" s="16">
        <f>IF(($E8       =0),0,(($P8       /$E8       )*100))</f>
        <v>34.142399357231611</v>
      </c>
      <c r="U8" s="18">
        <f>IF(($E8       =0),0,(($Q8       /$E8       )*100))</f>
        <v>13.224559731681568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103337000</v>
      </c>
      <c r="C9" s="43">
        <f t="shared" si="2"/>
        <v>0</v>
      </c>
      <c r="D9" s="43">
        <f t="shared" si="2"/>
        <v>0</v>
      </c>
      <c r="E9" s="43">
        <f t="shared" si="2"/>
        <v>103337000</v>
      </c>
      <c r="F9" s="44">
        <f t="shared" si="2"/>
        <v>103337000</v>
      </c>
      <c r="G9" s="45">
        <f t="shared" si="2"/>
        <v>48856000</v>
      </c>
      <c r="H9" s="44">
        <f t="shared" si="2"/>
        <v>6044000</v>
      </c>
      <c r="I9" s="45">
        <f t="shared" si="2"/>
        <v>7335407</v>
      </c>
      <c r="J9" s="44">
        <f t="shared" si="2"/>
        <v>29620000</v>
      </c>
      <c r="K9" s="45">
        <f t="shared" si="2"/>
        <v>6527155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35664000</v>
      </c>
      <c r="Q9" s="45">
        <f t="shared" si="2"/>
        <v>13862562</v>
      </c>
      <c r="R9" s="20">
        <f>IF(($H9       =0),0,((($J9       -$H9       )/$H9       )*100))</f>
        <v>390.07279947054928</v>
      </c>
      <c r="S9" s="21">
        <f>IF(($I9       =0),0,((($K9       -$I9       )/$I9       )*100))</f>
        <v>-11.018502449829983</v>
      </c>
      <c r="T9" s="20">
        <f>IF(($E9       =0),0,(($P9       /$E9       )*100))</f>
        <v>34.512323756253807</v>
      </c>
      <c r="U9" s="22">
        <f>IF(($E9       =0),0,(($Q9       /$E9       )*100))</f>
        <v>13.414906567831464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52940000</v>
      </c>
      <c r="C10" s="46"/>
      <c r="D10" s="46"/>
      <c r="E10" s="46">
        <f t="shared" ref="E10:E41" si="4">$B10      +$C10      +$D10</f>
        <v>52940000</v>
      </c>
      <c r="F10" s="47">
        <v>52940000</v>
      </c>
      <c r="G10" s="48">
        <v>25076000</v>
      </c>
      <c r="H10" s="47">
        <v>5284000</v>
      </c>
      <c r="I10" s="48">
        <v>6574627</v>
      </c>
      <c r="J10" s="47">
        <v>16379000</v>
      </c>
      <c r="K10" s="48">
        <v>5035986</v>
      </c>
      <c r="L10" s="47"/>
      <c r="M10" s="48"/>
      <c r="N10" s="47"/>
      <c r="O10" s="48"/>
      <c r="P10" s="47">
        <f t="shared" ref="P10:P41" si="5">$H10      +$J10      +$L10      +$N10</f>
        <v>21663000</v>
      </c>
      <c r="Q10" s="48">
        <f t="shared" ref="Q10:Q41" si="6">$I10      +$K10      +$M10      +$O10</f>
        <v>11610613</v>
      </c>
      <c r="R10" s="24">
        <f t="shared" ref="R10:R41" si="7">IF(($H10      =0),0,((($J10      -$H10      )/$H10      )*100))</f>
        <v>209.97350492051476</v>
      </c>
      <c r="S10" s="25">
        <f t="shared" ref="S10:S41" si="8">IF(($I10      =0),0,((($K10      -$I10      )/$I10      )*100))</f>
        <v>-23.402711667140967</v>
      </c>
      <c r="T10" s="24">
        <f t="shared" ref="T10:T41" si="9">IF(($E10      =0),0,(($P10      /$E10      )*100))</f>
        <v>40.919909331318472</v>
      </c>
      <c r="U10" s="26">
        <f t="shared" ref="U10:U41" si="10">IF(($E10      =0),0,(($Q10      /$E10      )*100))</f>
        <v>21.931645258783526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29780000</v>
      </c>
      <c r="C13" s="46"/>
      <c r="D13" s="46"/>
      <c r="E13" s="46">
        <f t="shared" si="4"/>
        <v>29780000</v>
      </c>
      <c r="F13" s="47">
        <v>29780000</v>
      </c>
      <c r="G13" s="48">
        <v>18780000</v>
      </c>
      <c r="H13" s="47"/>
      <c r="I13" s="48"/>
      <c r="J13" s="47">
        <v>9001000</v>
      </c>
      <c r="K13" s="48">
        <v>1491169</v>
      </c>
      <c r="L13" s="47"/>
      <c r="M13" s="48"/>
      <c r="N13" s="47"/>
      <c r="O13" s="48"/>
      <c r="P13" s="47">
        <f t="shared" si="5"/>
        <v>9001000</v>
      </c>
      <c r="Q13" s="48">
        <f t="shared" si="6"/>
        <v>1491169</v>
      </c>
      <c r="R13" s="24">
        <f t="shared" si="7"/>
        <v>0</v>
      </c>
      <c r="S13" s="25">
        <f t="shared" si="8"/>
        <v>0</v>
      </c>
      <c r="T13" s="24">
        <f t="shared" si="9"/>
        <v>30.224983210208194</v>
      </c>
      <c r="U13" s="26">
        <f t="shared" si="10"/>
        <v>5.0072834116856955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20617000</v>
      </c>
      <c r="C23" s="46"/>
      <c r="D23" s="46"/>
      <c r="E23" s="46">
        <f t="shared" si="4"/>
        <v>20617000</v>
      </c>
      <c r="F23" s="47">
        <v>20617000</v>
      </c>
      <c r="G23" s="48">
        <v>5000000</v>
      </c>
      <c r="H23" s="47">
        <v>760000</v>
      </c>
      <c r="I23" s="48">
        <v>760780</v>
      </c>
      <c r="J23" s="47">
        <v>4240000</v>
      </c>
      <c r="K23" s="48"/>
      <c r="L23" s="47"/>
      <c r="M23" s="48"/>
      <c r="N23" s="47"/>
      <c r="O23" s="48"/>
      <c r="P23" s="47">
        <f t="shared" si="5"/>
        <v>5000000</v>
      </c>
      <c r="Q23" s="48">
        <f t="shared" si="6"/>
        <v>760780</v>
      </c>
      <c r="R23" s="24">
        <f t="shared" si="7"/>
        <v>457.8947368421052</v>
      </c>
      <c r="S23" s="25">
        <f t="shared" si="8"/>
        <v>-100</v>
      </c>
      <c r="T23" s="24">
        <f t="shared" si="9"/>
        <v>24.2518310132415</v>
      </c>
      <c r="U23" s="26">
        <f t="shared" si="10"/>
        <v>3.6900615996507735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3700000</v>
      </c>
      <c r="C27" s="43">
        <f t="shared" si="11"/>
        <v>0</v>
      </c>
      <c r="D27" s="43">
        <f t="shared" si="11"/>
        <v>0</v>
      </c>
      <c r="E27" s="43">
        <f t="shared" si="11"/>
        <v>3700000</v>
      </c>
      <c r="F27" s="44">
        <f t="shared" si="11"/>
        <v>3700000</v>
      </c>
      <c r="G27" s="45">
        <f t="shared" si="11"/>
        <v>2987000</v>
      </c>
      <c r="H27" s="44">
        <f t="shared" si="11"/>
        <v>203000</v>
      </c>
      <c r="I27" s="45">
        <f t="shared" si="11"/>
        <v>0</v>
      </c>
      <c r="J27" s="44">
        <f t="shared" si="11"/>
        <v>678000</v>
      </c>
      <c r="K27" s="45">
        <f t="shared" si="11"/>
        <v>292610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881000</v>
      </c>
      <c r="Q27" s="45">
        <f t="shared" si="11"/>
        <v>292610</v>
      </c>
      <c r="R27" s="20">
        <f t="shared" si="7"/>
        <v>233.99014778325125</v>
      </c>
      <c r="S27" s="21">
        <f t="shared" si="8"/>
        <v>0</v>
      </c>
      <c r="T27" s="20">
        <f t="shared" si="9"/>
        <v>23.810810810810811</v>
      </c>
      <c r="U27" s="22">
        <f t="shared" si="10"/>
        <v>7.9083783783783783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2750000</v>
      </c>
      <c r="C30" s="46"/>
      <c r="D30" s="46"/>
      <c r="E30" s="46">
        <f t="shared" si="4"/>
        <v>2750000</v>
      </c>
      <c r="F30" s="47">
        <v>2750000</v>
      </c>
      <c r="G30" s="48">
        <v>2750000</v>
      </c>
      <c r="H30" s="47">
        <v>18000</v>
      </c>
      <c r="I30" s="48"/>
      <c r="J30" s="47">
        <v>626000</v>
      </c>
      <c r="K30" s="48">
        <v>55726</v>
      </c>
      <c r="L30" s="47"/>
      <c r="M30" s="48"/>
      <c r="N30" s="47"/>
      <c r="O30" s="48"/>
      <c r="P30" s="47">
        <f t="shared" si="5"/>
        <v>644000</v>
      </c>
      <c r="Q30" s="48">
        <f t="shared" si="6"/>
        <v>55726</v>
      </c>
      <c r="R30" s="24">
        <f t="shared" si="7"/>
        <v>3377.7777777777778</v>
      </c>
      <c r="S30" s="25">
        <f t="shared" si="8"/>
        <v>0</v>
      </c>
      <c r="T30" s="24">
        <f t="shared" si="9"/>
        <v>23.418181818181818</v>
      </c>
      <c r="U30" s="26">
        <f t="shared" si="10"/>
        <v>2.0264000000000002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237000</v>
      </c>
      <c r="H32" s="47">
        <v>185000</v>
      </c>
      <c r="I32" s="48"/>
      <c r="J32" s="47">
        <v>52000</v>
      </c>
      <c r="K32" s="48">
        <v>236884</v>
      </c>
      <c r="L32" s="47"/>
      <c r="M32" s="48"/>
      <c r="N32" s="47"/>
      <c r="O32" s="48"/>
      <c r="P32" s="47">
        <f t="shared" si="5"/>
        <v>237000</v>
      </c>
      <c r="Q32" s="48">
        <f t="shared" si="6"/>
        <v>236884</v>
      </c>
      <c r="R32" s="24">
        <f t="shared" si="7"/>
        <v>-71.891891891891888</v>
      </c>
      <c r="S32" s="25">
        <f t="shared" si="8"/>
        <v>0</v>
      </c>
      <c r="T32" s="24">
        <f t="shared" si="9"/>
        <v>24.947368421052634</v>
      </c>
      <c r="U32" s="26">
        <f t="shared" si="10"/>
        <v>24.935157894736843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10518000</v>
      </c>
      <c r="C42" s="52">
        <f t="shared" si="13"/>
        <v>0</v>
      </c>
      <c r="D42" s="52">
        <f t="shared" si="13"/>
        <v>0</v>
      </c>
      <c r="E42" s="52">
        <f t="shared" si="13"/>
        <v>10518000</v>
      </c>
      <c r="F42" s="53">
        <f t="shared" si="13"/>
        <v>10518000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10518000</v>
      </c>
      <c r="C43" s="43">
        <f t="shared" si="19"/>
        <v>0</v>
      </c>
      <c r="D43" s="43">
        <f t="shared" si="19"/>
        <v>0</v>
      </c>
      <c r="E43" s="43">
        <f t="shared" si="19"/>
        <v>10518000</v>
      </c>
      <c r="F43" s="44">
        <f t="shared" si="19"/>
        <v>10518000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9000000</v>
      </c>
      <c r="C44" s="49"/>
      <c r="D44" s="49"/>
      <c r="E44" s="49">
        <f t="shared" ref="E44:E61" si="21">$B44      +$C44      +$D44</f>
        <v>9000000</v>
      </c>
      <c r="F44" s="50">
        <v>9000000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1418000</v>
      </c>
      <c r="C45" s="46"/>
      <c r="D45" s="46"/>
      <c r="E45" s="46">
        <f t="shared" si="21"/>
        <v>1418000</v>
      </c>
      <c r="F45" s="47">
        <v>1418000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>
        <v>100000</v>
      </c>
      <c r="C46" s="46"/>
      <c r="D46" s="46"/>
      <c r="E46" s="46">
        <f t="shared" si="21"/>
        <v>100000</v>
      </c>
      <c r="F46" s="47">
        <v>100000</v>
      </c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117555000</v>
      </c>
      <c r="C58" s="43">
        <f t="shared" si="26"/>
        <v>0</v>
      </c>
      <c r="D58" s="43">
        <f t="shared" si="26"/>
        <v>0</v>
      </c>
      <c r="E58" s="43">
        <f t="shared" si="26"/>
        <v>117555000</v>
      </c>
      <c r="F58" s="44">
        <f t="shared" si="26"/>
        <v>117555000</v>
      </c>
      <c r="G58" s="45">
        <f t="shared" si="26"/>
        <v>51843000</v>
      </c>
      <c r="H58" s="44">
        <f t="shared" si="26"/>
        <v>6247000</v>
      </c>
      <c r="I58" s="45">
        <f t="shared" si="26"/>
        <v>7335407</v>
      </c>
      <c r="J58" s="44">
        <f t="shared" si="26"/>
        <v>30298000</v>
      </c>
      <c r="K58" s="45">
        <f t="shared" si="26"/>
        <v>6819765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36545000</v>
      </c>
      <c r="Q58" s="45">
        <f t="shared" si="26"/>
        <v>14155172</v>
      </c>
      <c r="R58" s="20">
        <f t="shared" si="14"/>
        <v>385.0008003841844</v>
      </c>
      <c r="S58" s="21">
        <f t="shared" si="15"/>
        <v>-7.0294940689725873</v>
      </c>
      <c r="T58" s="20">
        <f t="shared" si="16"/>
        <v>31.087576028242097</v>
      </c>
      <c r="U58" s="22">
        <f t="shared" si="17"/>
        <v>12.041318531751095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117555000</v>
      </c>
      <c r="C62" s="55">
        <f t="shared" si="30"/>
        <v>0</v>
      </c>
      <c r="D62" s="55">
        <f t="shared" si="30"/>
        <v>0</v>
      </c>
      <c r="E62" s="55">
        <f t="shared" si="30"/>
        <v>117555000</v>
      </c>
      <c r="F62" s="56">
        <f t="shared" si="30"/>
        <v>117555000</v>
      </c>
      <c r="G62" s="57">
        <f t="shared" si="30"/>
        <v>51843000</v>
      </c>
      <c r="H62" s="56">
        <f t="shared" si="30"/>
        <v>6247000</v>
      </c>
      <c r="I62" s="57">
        <f t="shared" si="30"/>
        <v>7335407</v>
      </c>
      <c r="J62" s="56">
        <f t="shared" si="30"/>
        <v>30298000</v>
      </c>
      <c r="K62" s="57">
        <f t="shared" si="30"/>
        <v>6819765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36545000</v>
      </c>
      <c r="Q62" s="57">
        <f t="shared" si="30"/>
        <v>14155172</v>
      </c>
      <c r="R62" s="38">
        <f t="shared" si="14"/>
        <v>385.0008003841844</v>
      </c>
      <c r="S62" s="39">
        <f t="shared" si="15"/>
        <v>-7.0294940689725873</v>
      </c>
      <c r="T62" s="38">
        <f t="shared" si="16"/>
        <v>31.087576028242097</v>
      </c>
      <c r="U62" s="39">
        <f t="shared" si="17"/>
        <v>12.041318531751095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52561000</v>
      </c>
      <c r="C8" s="40">
        <f t="shared" si="0"/>
        <v>0</v>
      </c>
      <c r="D8" s="40">
        <f t="shared" si="0"/>
        <v>0</v>
      </c>
      <c r="E8" s="40">
        <f t="shared" si="0"/>
        <v>52561000</v>
      </c>
      <c r="F8" s="41">
        <f t="shared" si="0"/>
        <v>57071000</v>
      </c>
      <c r="G8" s="42">
        <f t="shared" si="0"/>
        <v>21617000</v>
      </c>
      <c r="H8" s="41">
        <f t="shared" si="0"/>
        <v>6285000</v>
      </c>
      <c r="I8" s="42">
        <f t="shared" si="0"/>
        <v>599039</v>
      </c>
      <c r="J8" s="41">
        <f t="shared" si="0"/>
        <v>6648000</v>
      </c>
      <c r="K8" s="42">
        <f t="shared" si="0"/>
        <v>8179832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12933000</v>
      </c>
      <c r="Q8" s="42">
        <f t="shared" si="0"/>
        <v>8778871</v>
      </c>
      <c r="R8" s="16">
        <f>IF(($H8       =0),0,((($J8       -$H8       )/$H8       )*100))</f>
        <v>5.7756563245823385</v>
      </c>
      <c r="S8" s="17">
        <f>IF(($I8       =0),0,((($K8       -$I8       )/$I8       )*100))</f>
        <v>1265.4923969891777</v>
      </c>
      <c r="T8" s="16">
        <f>IF(($E8       =0),0,(($P8       /$E8       )*100))</f>
        <v>24.605696238656037</v>
      </c>
      <c r="U8" s="18">
        <f>IF(($E8       =0),0,(($Q8       /$E8       )*100))</f>
        <v>16.702252620764447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48511000</v>
      </c>
      <c r="C9" s="43">
        <f t="shared" si="2"/>
        <v>0</v>
      </c>
      <c r="D9" s="43">
        <f t="shared" si="2"/>
        <v>0</v>
      </c>
      <c r="E9" s="43">
        <f t="shared" si="2"/>
        <v>48511000</v>
      </c>
      <c r="F9" s="44">
        <f t="shared" si="2"/>
        <v>53021000</v>
      </c>
      <c r="G9" s="45">
        <f t="shared" si="2"/>
        <v>18279000</v>
      </c>
      <c r="H9" s="44">
        <f t="shared" si="2"/>
        <v>6039000</v>
      </c>
      <c r="I9" s="45">
        <f t="shared" si="2"/>
        <v>375979</v>
      </c>
      <c r="J9" s="44">
        <f t="shared" si="2"/>
        <v>5021000</v>
      </c>
      <c r="K9" s="45">
        <f t="shared" si="2"/>
        <v>6552332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11060000</v>
      </c>
      <c r="Q9" s="45">
        <f t="shared" si="2"/>
        <v>6928311</v>
      </c>
      <c r="R9" s="20">
        <f>IF(($H9       =0),0,((($J9       -$H9       )/$H9       )*100))</f>
        <v>-16.857095545620133</v>
      </c>
      <c r="S9" s="21">
        <f>IF(($I9       =0),0,((($K9       -$I9       )/$I9       )*100))</f>
        <v>1642.7388231789544</v>
      </c>
      <c r="T9" s="20">
        <f>IF(($E9       =0),0,(($P9       /$E9       )*100))</f>
        <v>22.798952814825505</v>
      </c>
      <c r="U9" s="22">
        <f>IF(($E9       =0),0,(($Q9       /$E9       )*100))</f>
        <v>14.281938117128073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26091000</v>
      </c>
      <c r="C10" s="46"/>
      <c r="D10" s="46"/>
      <c r="E10" s="46">
        <f t="shared" ref="E10:E41" si="4">$B10      +$C10      +$D10</f>
        <v>26091000</v>
      </c>
      <c r="F10" s="47">
        <v>30601000</v>
      </c>
      <c r="G10" s="48">
        <v>5859000</v>
      </c>
      <c r="H10" s="47">
        <v>4153000</v>
      </c>
      <c r="I10" s="48">
        <v>202439</v>
      </c>
      <c r="J10" s="47">
        <v>1636000</v>
      </c>
      <c r="K10" s="48">
        <v>2838584</v>
      </c>
      <c r="L10" s="47"/>
      <c r="M10" s="48"/>
      <c r="N10" s="47"/>
      <c r="O10" s="48"/>
      <c r="P10" s="47">
        <f t="shared" ref="P10:P41" si="5">$H10      +$J10      +$L10      +$N10</f>
        <v>5789000</v>
      </c>
      <c r="Q10" s="48">
        <f t="shared" ref="Q10:Q41" si="6">$I10      +$K10      +$M10      +$O10</f>
        <v>3041023</v>
      </c>
      <c r="R10" s="24">
        <f t="shared" ref="R10:R41" si="7">IF(($H10      =0),0,((($J10      -$H10      )/$H10      )*100))</f>
        <v>-60.606790272092461</v>
      </c>
      <c r="S10" s="25">
        <f t="shared" ref="S10:S41" si="8">IF(($I10      =0),0,((($K10      -$I10      )/$I10      )*100))</f>
        <v>1302.1922653243694</v>
      </c>
      <c r="T10" s="24">
        <f t="shared" ref="T10:T41" si="9">IF(($E10      =0),0,(($P10      /$E10      )*100))</f>
        <v>22.187727568893489</v>
      </c>
      <c r="U10" s="26">
        <f t="shared" ref="U10:U41" si="10">IF(($E10      =0),0,(($Q10      /$E10      )*100))</f>
        <v>11.655448238856311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420000</v>
      </c>
      <c r="C13" s="46"/>
      <c r="D13" s="46"/>
      <c r="E13" s="46">
        <f t="shared" si="4"/>
        <v>420000</v>
      </c>
      <c r="F13" s="47">
        <v>420000</v>
      </c>
      <c r="G13" s="48">
        <v>420000</v>
      </c>
      <c r="H13" s="47"/>
      <c r="I13" s="48">
        <v>173540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173540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41.319047619047616</v>
      </c>
      <c r="V13" s="47"/>
      <c r="W13" s="48"/>
    </row>
    <row r="14" spans="1:23" ht="13" x14ac:dyDescent="0.3">
      <c r="A14" s="23" t="s">
        <v>41</v>
      </c>
      <c r="B14" s="46"/>
      <c r="C14" s="46"/>
      <c r="D14" s="46"/>
      <c r="E14" s="46">
        <f t="shared" si="4"/>
        <v>0</v>
      </c>
      <c r="F14" s="47"/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>
        <v>22000000</v>
      </c>
      <c r="C23" s="46"/>
      <c r="D23" s="46"/>
      <c r="E23" s="46">
        <f t="shared" si="4"/>
        <v>22000000</v>
      </c>
      <c r="F23" s="47">
        <v>22000000</v>
      </c>
      <c r="G23" s="48">
        <v>12000000</v>
      </c>
      <c r="H23" s="47">
        <v>1886000</v>
      </c>
      <c r="I23" s="48"/>
      <c r="J23" s="47">
        <v>3385000</v>
      </c>
      <c r="K23" s="48">
        <v>3713748</v>
      </c>
      <c r="L23" s="47"/>
      <c r="M23" s="48"/>
      <c r="N23" s="47"/>
      <c r="O23" s="48"/>
      <c r="P23" s="47">
        <f t="shared" si="5"/>
        <v>5271000</v>
      </c>
      <c r="Q23" s="48">
        <f t="shared" si="6"/>
        <v>3713748</v>
      </c>
      <c r="R23" s="24">
        <f t="shared" si="7"/>
        <v>79.480381760339341</v>
      </c>
      <c r="S23" s="25">
        <f t="shared" si="8"/>
        <v>0</v>
      </c>
      <c r="T23" s="24">
        <f t="shared" si="9"/>
        <v>23.959090909090911</v>
      </c>
      <c r="U23" s="26">
        <f t="shared" si="10"/>
        <v>16.880672727272728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4050000</v>
      </c>
      <c r="C27" s="43">
        <f t="shared" si="11"/>
        <v>0</v>
      </c>
      <c r="D27" s="43">
        <f t="shared" si="11"/>
        <v>0</v>
      </c>
      <c r="E27" s="43">
        <f t="shared" si="11"/>
        <v>4050000</v>
      </c>
      <c r="F27" s="44">
        <f t="shared" si="11"/>
        <v>4050000</v>
      </c>
      <c r="G27" s="45">
        <f t="shared" si="11"/>
        <v>3338000</v>
      </c>
      <c r="H27" s="44">
        <f t="shared" si="11"/>
        <v>246000</v>
      </c>
      <c r="I27" s="45">
        <f t="shared" si="11"/>
        <v>223060</v>
      </c>
      <c r="J27" s="44">
        <f t="shared" si="11"/>
        <v>1627000</v>
      </c>
      <c r="K27" s="45">
        <f t="shared" si="11"/>
        <v>1627500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1873000</v>
      </c>
      <c r="Q27" s="45">
        <f t="shared" si="11"/>
        <v>1850560</v>
      </c>
      <c r="R27" s="20">
        <f t="shared" si="7"/>
        <v>561.3821138211382</v>
      </c>
      <c r="S27" s="21">
        <f t="shared" si="8"/>
        <v>629.62431632744551</v>
      </c>
      <c r="T27" s="20">
        <f t="shared" si="9"/>
        <v>46.246913580246911</v>
      </c>
      <c r="U27" s="22">
        <f t="shared" si="10"/>
        <v>45.692839506172838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3100000</v>
      </c>
      <c r="C30" s="46"/>
      <c r="D30" s="46"/>
      <c r="E30" s="46">
        <f t="shared" si="4"/>
        <v>3100000</v>
      </c>
      <c r="F30" s="47">
        <v>3100000</v>
      </c>
      <c r="G30" s="48">
        <v>3100000</v>
      </c>
      <c r="H30" s="47">
        <v>246000</v>
      </c>
      <c r="I30" s="48">
        <v>223060</v>
      </c>
      <c r="J30" s="47">
        <v>1627000</v>
      </c>
      <c r="K30" s="48">
        <v>1627500</v>
      </c>
      <c r="L30" s="47"/>
      <c r="M30" s="48"/>
      <c r="N30" s="47"/>
      <c r="O30" s="48"/>
      <c r="P30" s="47">
        <f t="shared" si="5"/>
        <v>1873000</v>
      </c>
      <c r="Q30" s="48">
        <f t="shared" si="6"/>
        <v>1850560</v>
      </c>
      <c r="R30" s="24">
        <f t="shared" si="7"/>
        <v>561.3821138211382</v>
      </c>
      <c r="S30" s="25">
        <f t="shared" si="8"/>
        <v>629.62431632744551</v>
      </c>
      <c r="T30" s="24">
        <f t="shared" si="9"/>
        <v>60.41935483870968</v>
      </c>
      <c r="U30" s="26">
        <f t="shared" si="10"/>
        <v>59.695483870967749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950000</v>
      </c>
      <c r="C32" s="46"/>
      <c r="D32" s="46"/>
      <c r="E32" s="46">
        <f t="shared" si="4"/>
        <v>950000</v>
      </c>
      <c r="F32" s="47">
        <v>950000</v>
      </c>
      <c r="G32" s="48">
        <v>238000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45038000</v>
      </c>
      <c r="C42" s="52">
        <f t="shared" si="13"/>
        <v>0</v>
      </c>
      <c r="D42" s="52">
        <f t="shared" si="13"/>
        <v>0</v>
      </c>
      <c r="E42" s="52">
        <f t="shared" si="13"/>
        <v>45038000</v>
      </c>
      <c r="F42" s="53">
        <f t="shared" si="13"/>
        <v>45038000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45038000</v>
      </c>
      <c r="C43" s="43">
        <f t="shared" si="19"/>
        <v>0</v>
      </c>
      <c r="D43" s="43">
        <f t="shared" si="19"/>
        <v>0</v>
      </c>
      <c r="E43" s="43">
        <f t="shared" si="19"/>
        <v>45038000</v>
      </c>
      <c r="F43" s="44">
        <f t="shared" si="19"/>
        <v>45038000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45000000</v>
      </c>
      <c r="C44" s="49"/>
      <c r="D44" s="49"/>
      <c r="E44" s="49">
        <f t="shared" ref="E44:E61" si="21">$B44      +$C44      +$D44</f>
        <v>45000000</v>
      </c>
      <c r="F44" s="50">
        <v>45000000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38000</v>
      </c>
      <c r="C45" s="46"/>
      <c r="D45" s="46"/>
      <c r="E45" s="46">
        <f t="shared" si="21"/>
        <v>38000</v>
      </c>
      <c r="F45" s="47">
        <v>38000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97599000</v>
      </c>
      <c r="C58" s="43">
        <f t="shared" si="26"/>
        <v>0</v>
      </c>
      <c r="D58" s="43">
        <f t="shared" si="26"/>
        <v>0</v>
      </c>
      <c r="E58" s="43">
        <f t="shared" si="26"/>
        <v>97599000</v>
      </c>
      <c r="F58" s="44">
        <f t="shared" si="26"/>
        <v>102109000</v>
      </c>
      <c r="G58" s="45">
        <f t="shared" si="26"/>
        <v>21617000</v>
      </c>
      <c r="H58" s="44">
        <f t="shared" si="26"/>
        <v>6285000</v>
      </c>
      <c r="I58" s="45">
        <f t="shared" si="26"/>
        <v>599039</v>
      </c>
      <c r="J58" s="44">
        <f t="shared" si="26"/>
        <v>6648000</v>
      </c>
      <c r="K58" s="45">
        <f t="shared" si="26"/>
        <v>8179832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12933000</v>
      </c>
      <c r="Q58" s="45">
        <f t="shared" si="26"/>
        <v>8778871</v>
      </c>
      <c r="R58" s="20">
        <f t="shared" si="14"/>
        <v>5.7756563245823385</v>
      </c>
      <c r="S58" s="21">
        <f t="shared" si="15"/>
        <v>1265.4923969891777</v>
      </c>
      <c r="T58" s="20">
        <f t="shared" si="16"/>
        <v>13.251160360249592</v>
      </c>
      <c r="U58" s="22">
        <f t="shared" si="17"/>
        <v>8.9948370372647268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97599000</v>
      </c>
      <c r="C62" s="55">
        <f t="shared" si="30"/>
        <v>0</v>
      </c>
      <c r="D62" s="55">
        <f t="shared" si="30"/>
        <v>0</v>
      </c>
      <c r="E62" s="55">
        <f t="shared" si="30"/>
        <v>97599000</v>
      </c>
      <c r="F62" s="56">
        <f t="shared" si="30"/>
        <v>102109000</v>
      </c>
      <c r="G62" s="57">
        <f t="shared" si="30"/>
        <v>21617000</v>
      </c>
      <c r="H62" s="56">
        <f t="shared" si="30"/>
        <v>6285000</v>
      </c>
      <c r="I62" s="57">
        <f t="shared" si="30"/>
        <v>599039</v>
      </c>
      <c r="J62" s="56">
        <f t="shared" si="30"/>
        <v>6648000</v>
      </c>
      <c r="K62" s="57">
        <f t="shared" si="30"/>
        <v>8179832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12933000</v>
      </c>
      <c r="Q62" s="57">
        <f t="shared" si="30"/>
        <v>8778871</v>
      </c>
      <c r="R62" s="38">
        <f t="shared" si="14"/>
        <v>5.7756563245823385</v>
      </c>
      <c r="S62" s="39">
        <f t="shared" si="15"/>
        <v>1265.4923969891777</v>
      </c>
      <c r="T62" s="38">
        <f t="shared" si="16"/>
        <v>13.251160360249592</v>
      </c>
      <c r="U62" s="39">
        <f t="shared" si="17"/>
        <v>8.9948370372647268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75"/>
  <sheetViews>
    <sheetView showGridLines="0" workbookViewId="0">
      <selection sqref="A1:U1"/>
    </sheetView>
  </sheetViews>
  <sheetFormatPr defaultRowHeight="12.5" x14ac:dyDescent="0.25"/>
  <cols>
    <col min="1" max="1" width="50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4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4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4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3">
      <c r="A5" s="63" t="s">
        <v>185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3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65" x14ac:dyDescent="0.3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ht="13" x14ac:dyDescent="0.3">
      <c r="A8" s="15" t="s">
        <v>35</v>
      </c>
      <c r="B8" s="40">
        <f t="shared" ref="B8:Q8" si="0">+B9+B27</f>
        <v>225224000</v>
      </c>
      <c r="C8" s="40">
        <f t="shared" si="0"/>
        <v>0</v>
      </c>
      <c r="D8" s="40">
        <f t="shared" si="0"/>
        <v>0</v>
      </c>
      <c r="E8" s="40">
        <f t="shared" si="0"/>
        <v>225224000</v>
      </c>
      <c r="F8" s="41">
        <f t="shared" si="0"/>
        <v>225224000</v>
      </c>
      <c r="G8" s="42">
        <f t="shared" si="0"/>
        <v>18615000</v>
      </c>
      <c r="H8" s="41">
        <f t="shared" si="0"/>
        <v>294000</v>
      </c>
      <c r="I8" s="42">
        <f t="shared" si="0"/>
        <v>3726494</v>
      </c>
      <c r="J8" s="41">
        <f t="shared" si="0"/>
        <v>603000</v>
      </c>
      <c r="K8" s="42">
        <f t="shared" si="0"/>
        <v>337212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897000</v>
      </c>
      <c r="Q8" s="42">
        <f t="shared" si="0"/>
        <v>4063706</v>
      </c>
      <c r="R8" s="16">
        <f>IF(($H8       =0),0,((($J8       -$H8       )/$H8       )*100))</f>
        <v>105.10204081632652</v>
      </c>
      <c r="S8" s="17">
        <f>IF(($I8       =0),0,((($K8       -$I8       )/$I8       )*100))</f>
        <v>-90.950958192875135</v>
      </c>
      <c r="T8" s="16">
        <f>IF(($E8       =0),0,(($P8       /$E8       )*100))</f>
        <v>0.39827016658970621</v>
      </c>
      <c r="U8" s="18">
        <f>IF(($E8       =0),0,(($Q8       /$E8       )*100))</f>
        <v>1.8042952793663198</v>
      </c>
      <c r="V8" s="41">
        <f t="shared" ref="V8:W8" si="1">+V9+V27</f>
        <v>0</v>
      </c>
      <c r="W8" s="42">
        <f t="shared" si="1"/>
        <v>0</v>
      </c>
    </row>
    <row r="9" spans="1:23" ht="13" x14ac:dyDescent="0.3">
      <c r="A9" s="19" t="s">
        <v>36</v>
      </c>
      <c r="B9" s="43">
        <f t="shared" ref="B9:Q9" si="2">SUM(B10:B26)</f>
        <v>221782000</v>
      </c>
      <c r="C9" s="43">
        <f t="shared" si="2"/>
        <v>0</v>
      </c>
      <c r="D9" s="43">
        <f t="shared" si="2"/>
        <v>0</v>
      </c>
      <c r="E9" s="43">
        <f t="shared" si="2"/>
        <v>221782000</v>
      </c>
      <c r="F9" s="44">
        <f t="shared" si="2"/>
        <v>221782000</v>
      </c>
      <c r="G9" s="45">
        <f t="shared" si="2"/>
        <v>16105000</v>
      </c>
      <c r="H9" s="44">
        <f t="shared" si="2"/>
        <v>0</v>
      </c>
      <c r="I9" s="45">
        <f t="shared" si="2"/>
        <v>3529934</v>
      </c>
      <c r="J9" s="44">
        <f t="shared" si="2"/>
        <v>0</v>
      </c>
      <c r="K9" s="45">
        <f t="shared" si="2"/>
        <v>43647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3573581</v>
      </c>
      <c r="R9" s="20">
        <f>IF(($H9       =0),0,((($J9       -$H9       )/$H9       )*100))</f>
        <v>0</v>
      </c>
      <c r="S9" s="21">
        <f>IF(($I9       =0),0,((($K9       -$I9       )/$I9       )*100))</f>
        <v>-98.76351795812613</v>
      </c>
      <c r="T9" s="20">
        <f>IF(($E9       =0),0,(($P9       /$E9       )*100))</f>
        <v>0</v>
      </c>
      <c r="U9" s="22">
        <f>IF(($E9       =0),0,(($Q9       /$E9       )*100))</f>
        <v>1.6113034421188375</v>
      </c>
      <c r="V9" s="44">
        <f t="shared" ref="V9:W9" si="3">SUM(V10:V26)</f>
        <v>0</v>
      </c>
      <c r="W9" s="45">
        <f t="shared" si="3"/>
        <v>0</v>
      </c>
    </row>
    <row r="10" spans="1:23" ht="13" x14ac:dyDescent="0.3">
      <c r="A10" s="23" t="s">
        <v>37</v>
      </c>
      <c r="B10" s="46">
        <v>203242000</v>
      </c>
      <c r="C10" s="46"/>
      <c r="D10" s="46"/>
      <c r="E10" s="46">
        <f t="shared" ref="E10:E41" si="4">$B10      +$C10      +$D10</f>
        <v>203242000</v>
      </c>
      <c r="F10" s="47">
        <v>203242000</v>
      </c>
      <c r="G10" s="48">
        <v>15547000</v>
      </c>
      <c r="H10" s="47"/>
      <c r="I10" s="48">
        <v>3529934</v>
      </c>
      <c r="J10" s="47"/>
      <c r="K10" s="48">
        <v>43647</v>
      </c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3573581</v>
      </c>
      <c r="R10" s="24">
        <f t="shared" ref="R10:R41" si="7">IF(($H10      =0),0,((($J10      -$H10      )/$H10      )*100))</f>
        <v>0</v>
      </c>
      <c r="S10" s="25">
        <f t="shared" ref="S10:S41" si="8">IF(($I10      =0),0,((($K10      -$I10      )/$I10      )*100))</f>
        <v>-98.76351795812613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1.7582886411273262</v>
      </c>
      <c r="V10" s="47"/>
      <c r="W10" s="48"/>
    </row>
    <row r="11" spans="1:23" ht="13" x14ac:dyDescent="0.3">
      <c r="A11" s="23" t="s">
        <v>38</v>
      </c>
      <c r="B11" s="46"/>
      <c r="C11" s="46"/>
      <c r="D11" s="46"/>
      <c r="E11" s="46">
        <f t="shared" si="4"/>
        <v>0</v>
      </c>
      <c r="F11" s="47"/>
      <c r="G11" s="48"/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/>
      <c r="W11" s="48"/>
    </row>
    <row r="12" spans="1:23" ht="13" x14ac:dyDescent="0.3">
      <c r="A12" s="23" t="s">
        <v>39</v>
      </c>
      <c r="B12" s="46"/>
      <c r="C12" s="46"/>
      <c r="D12" s="46"/>
      <c r="E12" s="46">
        <f t="shared" si="4"/>
        <v>0</v>
      </c>
      <c r="F12" s="47"/>
      <c r="G12" s="48"/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/>
      <c r="W12" s="48"/>
    </row>
    <row r="13" spans="1:23" ht="13" x14ac:dyDescent="0.3">
      <c r="A13" s="23" t="s">
        <v>40</v>
      </c>
      <c r="B13" s="46">
        <v>3540000</v>
      </c>
      <c r="C13" s="46"/>
      <c r="D13" s="46"/>
      <c r="E13" s="46">
        <f t="shared" si="4"/>
        <v>3540000</v>
      </c>
      <c r="F13" s="47">
        <v>3540000</v>
      </c>
      <c r="G13" s="48">
        <v>558000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/>
      <c r="W13" s="48"/>
    </row>
    <row r="14" spans="1:23" ht="13" x14ac:dyDescent="0.3">
      <c r="A14" s="23" t="s">
        <v>41</v>
      </c>
      <c r="B14" s="46">
        <v>15000000</v>
      </c>
      <c r="C14" s="46"/>
      <c r="D14" s="46"/>
      <c r="E14" s="46">
        <f t="shared" si="4"/>
        <v>15000000</v>
      </c>
      <c r="F14" s="47">
        <v>15000000</v>
      </c>
      <c r="G14" s="48"/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/>
      <c r="W14" s="48"/>
    </row>
    <row r="15" spans="1:23" ht="13" x14ac:dyDescent="0.3">
      <c r="A15" s="23" t="s">
        <v>42</v>
      </c>
      <c r="B15" s="46"/>
      <c r="C15" s="46"/>
      <c r="D15" s="46"/>
      <c r="E15" s="46">
        <f t="shared" si="4"/>
        <v>0</v>
      </c>
      <c r="F15" s="47"/>
      <c r="G15" s="48"/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/>
      <c r="W15" s="48"/>
    </row>
    <row r="16" spans="1:23" ht="13" x14ac:dyDescent="0.3">
      <c r="A16" s="23" t="s">
        <v>43</v>
      </c>
      <c r="B16" s="46"/>
      <c r="C16" s="46"/>
      <c r="D16" s="46"/>
      <c r="E16" s="46">
        <f t="shared" si="4"/>
        <v>0</v>
      </c>
      <c r="F16" s="47"/>
      <c r="G16" s="48"/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/>
      <c r="W16" s="48"/>
    </row>
    <row r="17" spans="1:23" ht="13" x14ac:dyDescent="0.3">
      <c r="A17" s="23" t="s">
        <v>44</v>
      </c>
      <c r="B17" s="46"/>
      <c r="C17" s="46"/>
      <c r="D17" s="46"/>
      <c r="E17" s="46">
        <f t="shared" si="4"/>
        <v>0</v>
      </c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/>
      <c r="W17" s="48"/>
    </row>
    <row r="18" spans="1:23" ht="13" x14ac:dyDescent="0.3">
      <c r="A18" s="23" t="s">
        <v>45</v>
      </c>
      <c r="B18" s="46"/>
      <c r="C18" s="46"/>
      <c r="D18" s="46"/>
      <c r="E18" s="46">
        <f t="shared" si="4"/>
        <v>0</v>
      </c>
      <c r="F18" s="47"/>
      <c r="G18" s="48"/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/>
      <c r="W18" s="48"/>
    </row>
    <row r="19" spans="1:23" ht="13" x14ac:dyDescent="0.3">
      <c r="A19" s="23" t="s">
        <v>46</v>
      </c>
      <c r="B19" s="46"/>
      <c r="C19" s="46"/>
      <c r="D19" s="46"/>
      <c r="E19" s="46">
        <f t="shared" si="4"/>
        <v>0</v>
      </c>
      <c r="F19" s="47"/>
      <c r="G19" s="48"/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/>
      <c r="W19" s="48"/>
    </row>
    <row r="20" spans="1:23" ht="13" x14ac:dyDescent="0.3">
      <c r="A20" s="23" t="s">
        <v>47</v>
      </c>
      <c r="B20" s="46"/>
      <c r="C20" s="46"/>
      <c r="D20" s="46"/>
      <c r="E20" s="46">
        <f t="shared" si="4"/>
        <v>0</v>
      </c>
      <c r="F20" s="47"/>
      <c r="G20" s="48"/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/>
      <c r="W20" s="48"/>
    </row>
    <row r="21" spans="1:23" ht="13" x14ac:dyDescent="0.3">
      <c r="A21" s="23" t="s">
        <v>48</v>
      </c>
      <c r="B21" s="46"/>
      <c r="C21" s="46"/>
      <c r="D21" s="46"/>
      <c r="E21" s="46">
        <f t="shared" si="4"/>
        <v>0</v>
      </c>
      <c r="F21" s="47"/>
      <c r="G21" s="48"/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/>
      <c r="W21" s="48"/>
    </row>
    <row r="22" spans="1:23" ht="13" x14ac:dyDescent="0.3">
      <c r="A22" s="23" t="s">
        <v>49</v>
      </c>
      <c r="B22" s="46"/>
      <c r="C22" s="46"/>
      <c r="D22" s="46"/>
      <c r="E22" s="46">
        <f t="shared" si="4"/>
        <v>0</v>
      </c>
      <c r="F22" s="47"/>
      <c r="G22" s="48"/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/>
      <c r="W22" s="48"/>
    </row>
    <row r="23" spans="1:23" ht="13" x14ac:dyDescent="0.3">
      <c r="A23" s="23" t="s">
        <v>50</v>
      </c>
      <c r="B23" s="46"/>
      <c r="C23" s="46"/>
      <c r="D23" s="46"/>
      <c r="E23" s="46">
        <f t="shared" si="4"/>
        <v>0</v>
      </c>
      <c r="F23" s="47"/>
      <c r="G23" s="48"/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/>
      <c r="W23" s="48"/>
    </row>
    <row r="24" spans="1:23" ht="13" x14ac:dyDescent="0.3">
      <c r="A24" s="23" t="s">
        <v>51</v>
      </c>
      <c r="B24" s="46"/>
      <c r="C24" s="46"/>
      <c r="D24" s="46"/>
      <c r="E24" s="46">
        <f t="shared" si="4"/>
        <v>0</v>
      </c>
      <c r="F24" s="47"/>
      <c r="G24" s="48"/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/>
      <c r="W24" s="48"/>
    </row>
    <row r="25" spans="1:23" ht="13" x14ac:dyDescent="0.3">
      <c r="A25" s="23" t="s">
        <v>52</v>
      </c>
      <c r="B25" s="46"/>
      <c r="C25" s="46"/>
      <c r="D25" s="46"/>
      <c r="E25" s="46">
        <f t="shared" si="4"/>
        <v>0</v>
      </c>
      <c r="F25" s="47"/>
      <c r="G25" s="48"/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/>
      <c r="W25" s="48"/>
    </row>
    <row r="26" spans="1:23" ht="13" x14ac:dyDescent="0.3">
      <c r="A26" s="23" t="s">
        <v>53</v>
      </c>
      <c r="B26" s="46"/>
      <c r="C26" s="46"/>
      <c r="D26" s="46"/>
      <c r="E26" s="46">
        <f t="shared" si="4"/>
        <v>0</v>
      </c>
      <c r="F26" s="47"/>
      <c r="G26" s="48"/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/>
      <c r="W26" s="48"/>
    </row>
    <row r="27" spans="1:23" ht="13" x14ac:dyDescent="0.3">
      <c r="A27" s="19" t="s">
        <v>54</v>
      </c>
      <c r="B27" s="43">
        <f t="shared" ref="B27:Q27" si="11">SUM(B28:B41)</f>
        <v>3442000</v>
      </c>
      <c r="C27" s="43">
        <f t="shared" si="11"/>
        <v>0</v>
      </c>
      <c r="D27" s="43">
        <f t="shared" si="11"/>
        <v>0</v>
      </c>
      <c r="E27" s="43">
        <f t="shared" si="11"/>
        <v>3442000</v>
      </c>
      <c r="F27" s="44">
        <f t="shared" si="11"/>
        <v>3442000</v>
      </c>
      <c r="G27" s="45">
        <f t="shared" si="11"/>
        <v>2510000</v>
      </c>
      <c r="H27" s="44">
        <f t="shared" si="11"/>
        <v>294000</v>
      </c>
      <c r="I27" s="45">
        <f t="shared" si="11"/>
        <v>196560</v>
      </c>
      <c r="J27" s="44">
        <f t="shared" si="11"/>
        <v>603000</v>
      </c>
      <c r="K27" s="45">
        <f t="shared" si="11"/>
        <v>293565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897000</v>
      </c>
      <c r="Q27" s="45">
        <f t="shared" si="11"/>
        <v>490125</v>
      </c>
      <c r="R27" s="20">
        <f t="shared" si="7"/>
        <v>105.10204081632652</v>
      </c>
      <c r="S27" s="21">
        <f t="shared" si="8"/>
        <v>49.351343101343105</v>
      </c>
      <c r="T27" s="20">
        <f t="shared" si="9"/>
        <v>26.060429982568273</v>
      </c>
      <c r="U27" s="22">
        <f t="shared" si="10"/>
        <v>14.239540964555491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3">
      <c r="A28" s="27" t="s">
        <v>55</v>
      </c>
      <c r="B28" s="49"/>
      <c r="C28" s="49"/>
      <c r="D28" s="49"/>
      <c r="E28" s="49">
        <f t="shared" si="4"/>
        <v>0</v>
      </c>
      <c r="F28" s="50"/>
      <c r="G28" s="51"/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/>
      <c r="W28" s="51"/>
    </row>
    <row r="29" spans="1:23" ht="13" x14ac:dyDescent="0.3">
      <c r="A29" s="23" t="s">
        <v>56</v>
      </c>
      <c r="B29" s="46"/>
      <c r="C29" s="46"/>
      <c r="D29" s="46"/>
      <c r="E29" s="46">
        <f t="shared" si="4"/>
        <v>0</v>
      </c>
      <c r="F29" s="47"/>
      <c r="G29" s="48"/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/>
      <c r="W29" s="48"/>
    </row>
    <row r="30" spans="1:23" ht="13" x14ac:dyDescent="0.3">
      <c r="A30" s="23" t="s">
        <v>57</v>
      </c>
      <c r="B30" s="46">
        <v>2200000</v>
      </c>
      <c r="C30" s="46"/>
      <c r="D30" s="46"/>
      <c r="E30" s="46">
        <f t="shared" si="4"/>
        <v>2200000</v>
      </c>
      <c r="F30" s="47">
        <v>2200000</v>
      </c>
      <c r="G30" s="48">
        <v>2200000</v>
      </c>
      <c r="H30" s="47">
        <v>294000</v>
      </c>
      <c r="I30" s="48">
        <v>196560</v>
      </c>
      <c r="J30" s="47">
        <v>293000</v>
      </c>
      <c r="K30" s="48">
        <v>293565</v>
      </c>
      <c r="L30" s="47"/>
      <c r="M30" s="48"/>
      <c r="N30" s="47"/>
      <c r="O30" s="48"/>
      <c r="P30" s="47">
        <f t="shared" si="5"/>
        <v>587000</v>
      </c>
      <c r="Q30" s="48">
        <f t="shared" si="6"/>
        <v>490125</v>
      </c>
      <c r="R30" s="24">
        <f t="shared" si="7"/>
        <v>-0.3401360544217687</v>
      </c>
      <c r="S30" s="25">
        <f t="shared" si="8"/>
        <v>49.351343101343105</v>
      </c>
      <c r="T30" s="24">
        <f t="shared" si="9"/>
        <v>26.681818181818183</v>
      </c>
      <c r="U30" s="26">
        <f t="shared" si="10"/>
        <v>22.27840909090909</v>
      </c>
      <c r="V30" s="47"/>
      <c r="W30" s="48"/>
    </row>
    <row r="31" spans="1:23" ht="13" x14ac:dyDescent="0.3">
      <c r="A31" s="23" t="s">
        <v>58</v>
      </c>
      <c r="B31" s="46"/>
      <c r="C31" s="46"/>
      <c r="D31" s="46"/>
      <c r="E31" s="46">
        <f t="shared" si="4"/>
        <v>0</v>
      </c>
      <c r="F31" s="47"/>
      <c r="G31" s="48"/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/>
      <c r="W31" s="48"/>
    </row>
    <row r="32" spans="1:23" ht="13" x14ac:dyDescent="0.3">
      <c r="A32" s="23" t="s">
        <v>59</v>
      </c>
      <c r="B32" s="46">
        <v>1242000</v>
      </c>
      <c r="C32" s="46"/>
      <c r="D32" s="46"/>
      <c r="E32" s="46">
        <f t="shared" si="4"/>
        <v>1242000</v>
      </c>
      <c r="F32" s="47">
        <v>1242000</v>
      </c>
      <c r="G32" s="48">
        <v>310000</v>
      </c>
      <c r="H32" s="47"/>
      <c r="I32" s="48"/>
      <c r="J32" s="47">
        <v>310000</v>
      </c>
      <c r="K32" s="48"/>
      <c r="L32" s="47"/>
      <c r="M32" s="48"/>
      <c r="N32" s="47"/>
      <c r="O32" s="48"/>
      <c r="P32" s="47">
        <f t="shared" si="5"/>
        <v>310000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24.9597423510467</v>
      </c>
      <c r="U32" s="26">
        <f t="shared" si="10"/>
        <v>0</v>
      </c>
      <c r="V32" s="47"/>
      <c r="W32" s="48"/>
    </row>
    <row r="33" spans="1:23" ht="13" x14ac:dyDescent="0.3">
      <c r="A33" s="23" t="s">
        <v>60</v>
      </c>
      <c r="B33" s="46"/>
      <c r="C33" s="46"/>
      <c r="D33" s="46"/>
      <c r="E33" s="46">
        <f t="shared" si="4"/>
        <v>0</v>
      </c>
      <c r="F33" s="47"/>
      <c r="G33" s="48"/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/>
      <c r="W33" s="48"/>
    </row>
    <row r="34" spans="1:23" ht="13" x14ac:dyDescent="0.3">
      <c r="A34" s="23" t="s">
        <v>61</v>
      </c>
      <c r="B34" s="46"/>
      <c r="C34" s="46"/>
      <c r="D34" s="46"/>
      <c r="E34" s="46">
        <f t="shared" si="4"/>
        <v>0</v>
      </c>
      <c r="F34" s="47"/>
      <c r="G34" s="48"/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/>
      <c r="W34" s="48"/>
    </row>
    <row r="35" spans="1:23" ht="13" x14ac:dyDescent="0.3">
      <c r="A35" s="23" t="s">
        <v>62</v>
      </c>
      <c r="B35" s="46"/>
      <c r="C35" s="46"/>
      <c r="D35" s="46"/>
      <c r="E35" s="46">
        <f t="shared" si="4"/>
        <v>0</v>
      </c>
      <c r="F35" s="47"/>
      <c r="G35" s="48"/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/>
      <c r="W35" s="48"/>
    </row>
    <row r="36" spans="1:23" ht="13" x14ac:dyDescent="0.3">
      <c r="A36" s="23" t="s">
        <v>63</v>
      </c>
      <c r="B36" s="46"/>
      <c r="C36" s="46"/>
      <c r="D36" s="46"/>
      <c r="E36" s="46">
        <f t="shared" si="4"/>
        <v>0</v>
      </c>
      <c r="F36" s="47"/>
      <c r="G36" s="48"/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/>
      <c r="W36" s="48"/>
    </row>
    <row r="37" spans="1:23" ht="13" x14ac:dyDescent="0.3">
      <c r="A37" s="23" t="s">
        <v>64</v>
      </c>
      <c r="B37" s="46"/>
      <c r="C37" s="46"/>
      <c r="D37" s="46"/>
      <c r="E37" s="46">
        <f t="shared" si="4"/>
        <v>0</v>
      </c>
      <c r="F37" s="47"/>
      <c r="G37" s="48"/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/>
      <c r="W37" s="48"/>
    </row>
    <row r="38" spans="1:23" ht="13" x14ac:dyDescent="0.3">
      <c r="A38" s="23" t="s">
        <v>65</v>
      </c>
      <c r="B38" s="46"/>
      <c r="C38" s="46"/>
      <c r="D38" s="46"/>
      <c r="E38" s="46">
        <f t="shared" si="4"/>
        <v>0</v>
      </c>
      <c r="F38" s="47"/>
      <c r="G38" s="48"/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/>
      <c r="W38" s="48"/>
    </row>
    <row r="39" spans="1:23" ht="13" x14ac:dyDescent="0.3">
      <c r="A39" s="23" t="s">
        <v>66</v>
      </c>
      <c r="B39" s="46"/>
      <c r="C39" s="46"/>
      <c r="D39" s="46"/>
      <c r="E39" s="46">
        <f t="shared" si="4"/>
        <v>0</v>
      </c>
      <c r="F39" s="47"/>
      <c r="G39" s="48"/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/>
      <c r="W39" s="48"/>
    </row>
    <row r="40" spans="1:23" ht="13" x14ac:dyDescent="0.3">
      <c r="A40" s="23" t="s">
        <v>67</v>
      </c>
      <c r="B40" s="46"/>
      <c r="C40" s="46"/>
      <c r="D40" s="46"/>
      <c r="E40" s="46">
        <f t="shared" si="4"/>
        <v>0</v>
      </c>
      <c r="F40" s="47"/>
      <c r="G40" s="48"/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/>
      <c r="W40" s="48"/>
    </row>
    <row r="41" spans="1:23" ht="13" x14ac:dyDescent="0.3">
      <c r="A41" s="23" t="s">
        <v>68</v>
      </c>
      <c r="B41" s="46"/>
      <c r="C41" s="46"/>
      <c r="D41" s="46"/>
      <c r="E41" s="46">
        <f t="shared" si="4"/>
        <v>0</v>
      </c>
      <c r="F41" s="47"/>
      <c r="G41" s="48"/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/>
      <c r="W41" s="48"/>
    </row>
    <row r="42" spans="1:23" s="36" customFormat="1" ht="13" x14ac:dyDescent="0.3">
      <c r="A42" s="32" t="s">
        <v>69</v>
      </c>
      <c r="B42" s="52">
        <f t="shared" ref="B42:Q42" si="13">+B43+B53</f>
        <v>672059000</v>
      </c>
      <c r="C42" s="52">
        <f t="shared" si="13"/>
        <v>0</v>
      </c>
      <c r="D42" s="52">
        <f t="shared" si="13"/>
        <v>0</v>
      </c>
      <c r="E42" s="52">
        <f t="shared" si="13"/>
        <v>672059000</v>
      </c>
      <c r="F42" s="53">
        <f t="shared" si="13"/>
        <v>672059000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=0),0,((($J42      -$H42      )/$H42      )*100))</f>
        <v>0</v>
      </c>
      <c r="S42" s="34">
        <f t="shared" ref="S42:S62" si="15">IF(($I42      =0),0,((($K42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ht="13" x14ac:dyDescent="0.3">
      <c r="A43" s="19" t="s">
        <v>36</v>
      </c>
      <c r="B43" s="43">
        <f t="shared" ref="B43:Q43" si="19">SUM(B44:B52)</f>
        <v>672059000</v>
      </c>
      <c r="C43" s="43">
        <f t="shared" si="19"/>
        <v>0</v>
      </c>
      <c r="D43" s="43">
        <f t="shared" si="19"/>
        <v>0</v>
      </c>
      <c r="E43" s="43">
        <f t="shared" si="19"/>
        <v>672059000</v>
      </c>
      <c r="F43" s="44">
        <f t="shared" si="19"/>
        <v>672059000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3">
      <c r="A44" s="27" t="s">
        <v>70</v>
      </c>
      <c r="B44" s="49">
        <v>671944000</v>
      </c>
      <c r="C44" s="49"/>
      <c r="D44" s="49"/>
      <c r="E44" s="49">
        <f t="shared" ref="E44:E61" si="21">$B44      +$C44      +$D44</f>
        <v>671944000</v>
      </c>
      <c r="F44" s="50">
        <v>671944000</v>
      </c>
      <c r="G44" s="51"/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/>
      <c r="W44" s="51"/>
    </row>
    <row r="45" spans="1:23" ht="13" x14ac:dyDescent="0.3">
      <c r="A45" s="23" t="s">
        <v>71</v>
      </c>
      <c r="B45" s="46">
        <v>115000</v>
      </c>
      <c r="C45" s="46"/>
      <c r="D45" s="46"/>
      <c r="E45" s="46">
        <f t="shared" si="21"/>
        <v>115000</v>
      </c>
      <c r="F45" s="47">
        <v>115000</v>
      </c>
      <c r="G45" s="48"/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/>
      <c r="W45" s="48"/>
    </row>
    <row r="46" spans="1:23" ht="13" x14ac:dyDescent="0.3">
      <c r="A46" s="23" t="s">
        <v>72</v>
      </c>
      <c r="B46" s="46"/>
      <c r="C46" s="46"/>
      <c r="D46" s="46"/>
      <c r="E46" s="46">
        <f t="shared" si="21"/>
        <v>0</v>
      </c>
      <c r="F46" s="47"/>
      <c r="G46" s="48"/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/>
      <c r="W46" s="48"/>
    </row>
    <row r="47" spans="1:23" ht="13" x14ac:dyDescent="0.3">
      <c r="A47" s="23" t="s">
        <v>73</v>
      </c>
      <c r="B47" s="46"/>
      <c r="C47" s="46"/>
      <c r="D47" s="46"/>
      <c r="E47" s="46">
        <f t="shared" si="21"/>
        <v>0</v>
      </c>
      <c r="F47" s="47"/>
      <c r="G47" s="48"/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/>
      <c r="W47" s="48"/>
    </row>
    <row r="48" spans="1:23" ht="13" x14ac:dyDescent="0.3">
      <c r="A48" s="23" t="s">
        <v>74</v>
      </c>
      <c r="B48" s="46"/>
      <c r="C48" s="46"/>
      <c r="D48" s="46"/>
      <c r="E48" s="46">
        <f t="shared" si="21"/>
        <v>0</v>
      </c>
      <c r="F48" s="47"/>
      <c r="G48" s="48"/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/>
      <c r="W48" s="48"/>
    </row>
    <row r="49" spans="1:23" ht="13" x14ac:dyDescent="0.3">
      <c r="A49" s="23" t="s">
        <v>75</v>
      </c>
      <c r="B49" s="46"/>
      <c r="C49" s="46"/>
      <c r="D49" s="46"/>
      <c r="E49" s="46">
        <f t="shared" si="21"/>
        <v>0</v>
      </c>
      <c r="F49" s="47"/>
      <c r="G49" s="48"/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/>
      <c r="W49" s="48"/>
    </row>
    <row r="50" spans="1:23" ht="12" customHeight="1" x14ac:dyDescent="0.3">
      <c r="A50" s="23" t="s">
        <v>76</v>
      </c>
      <c r="B50" s="46"/>
      <c r="C50" s="46"/>
      <c r="D50" s="46"/>
      <c r="E50" s="46">
        <f t="shared" si="21"/>
        <v>0</v>
      </c>
      <c r="F50" s="47"/>
      <c r="G50" s="48"/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/>
      <c r="W50" s="48"/>
    </row>
    <row r="51" spans="1:23" ht="13" x14ac:dyDescent="0.3">
      <c r="A51" s="23" t="s">
        <v>77</v>
      </c>
      <c r="B51" s="46"/>
      <c r="C51" s="46"/>
      <c r="D51" s="46"/>
      <c r="E51" s="46">
        <f t="shared" si="21"/>
        <v>0</v>
      </c>
      <c r="F51" s="47"/>
      <c r="G51" s="48"/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/>
      <c r="W51" s="48"/>
    </row>
    <row r="52" spans="1:23" ht="13" x14ac:dyDescent="0.3">
      <c r="A52" s="23" t="s">
        <v>78</v>
      </c>
      <c r="B52" s="46"/>
      <c r="C52" s="46"/>
      <c r="D52" s="46"/>
      <c r="E52" s="46">
        <f t="shared" si="21"/>
        <v>0</v>
      </c>
      <c r="F52" s="47"/>
      <c r="G52" s="48"/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/>
      <c r="W52" s="48"/>
    </row>
    <row r="53" spans="1:23" ht="13" x14ac:dyDescent="0.3">
      <c r="A53" s="19" t="s">
        <v>54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ht="13" x14ac:dyDescent="0.3">
      <c r="A54" s="23" t="s">
        <v>79</v>
      </c>
      <c r="B54" s="46"/>
      <c r="C54" s="46"/>
      <c r="D54" s="46"/>
      <c r="E54" s="46">
        <f t="shared" si="21"/>
        <v>0</v>
      </c>
      <c r="F54" s="47"/>
      <c r="G54" s="48"/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/>
      <c r="W54" s="48"/>
    </row>
    <row r="55" spans="1:23" ht="13" x14ac:dyDescent="0.3">
      <c r="A55" s="23" t="s">
        <v>80</v>
      </c>
      <c r="B55" s="46"/>
      <c r="C55" s="46"/>
      <c r="D55" s="46"/>
      <c r="E55" s="46">
        <f t="shared" si="21"/>
        <v>0</v>
      </c>
      <c r="F55" s="47"/>
      <c r="G55" s="48"/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/>
      <c r="W55" s="48"/>
    </row>
    <row r="56" spans="1:23" ht="13" x14ac:dyDescent="0.3">
      <c r="A56" s="23" t="s">
        <v>81</v>
      </c>
      <c r="B56" s="46"/>
      <c r="C56" s="46"/>
      <c r="D56" s="46"/>
      <c r="E56" s="46">
        <f t="shared" si="21"/>
        <v>0</v>
      </c>
      <c r="F56" s="47"/>
      <c r="G56" s="48"/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/>
      <c r="W56" s="48"/>
    </row>
    <row r="57" spans="1:23" ht="13" x14ac:dyDescent="0.3">
      <c r="A57" s="23" t="s">
        <v>82</v>
      </c>
      <c r="B57" s="46"/>
      <c r="C57" s="46"/>
      <c r="D57" s="46"/>
      <c r="E57" s="46">
        <f t="shared" si="21"/>
        <v>0</v>
      </c>
      <c r="F57" s="47"/>
      <c r="G57" s="48"/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/>
      <c r="W57" s="48"/>
    </row>
    <row r="58" spans="1:23" ht="13" x14ac:dyDescent="0.3">
      <c r="A58" s="19" t="s">
        <v>83</v>
      </c>
      <c r="B58" s="43">
        <f t="shared" ref="B58:Q58" si="26">+B8+B42</f>
        <v>897283000</v>
      </c>
      <c r="C58" s="43">
        <f t="shared" si="26"/>
        <v>0</v>
      </c>
      <c r="D58" s="43">
        <f t="shared" si="26"/>
        <v>0</v>
      </c>
      <c r="E58" s="43">
        <f t="shared" si="26"/>
        <v>897283000</v>
      </c>
      <c r="F58" s="44">
        <f t="shared" si="26"/>
        <v>897283000</v>
      </c>
      <c r="G58" s="45">
        <f t="shared" si="26"/>
        <v>18615000</v>
      </c>
      <c r="H58" s="44">
        <f t="shared" si="26"/>
        <v>294000</v>
      </c>
      <c r="I58" s="45">
        <f t="shared" si="26"/>
        <v>3726494</v>
      </c>
      <c r="J58" s="44">
        <f t="shared" si="26"/>
        <v>603000</v>
      </c>
      <c r="K58" s="45">
        <f t="shared" si="26"/>
        <v>337212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897000</v>
      </c>
      <c r="Q58" s="45">
        <f t="shared" si="26"/>
        <v>4063706</v>
      </c>
      <c r="R58" s="20">
        <f t="shared" si="14"/>
        <v>105.10204081632652</v>
      </c>
      <c r="S58" s="21">
        <f t="shared" si="15"/>
        <v>-90.950958192875135</v>
      </c>
      <c r="T58" s="20">
        <f t="shared" si="16"/>
        <v>9.996846034082893E-2</v>
      </c>
      <c r="U58" s="22">
        <f t="shared" si="17"/>
        <v>0.45289011382139188</v>
      </c>
      <c r="V58" s="44">
        <f t="shared" ref="V58:W58" si="27">+V8+V42</f>
        <v>0</v>
      </c>
      <c r="W58" s="45">
        <f t="shared" si="27"/>
        <v>0</v>
      </c>
    </row>
    <row r="59" spans="1:23" ht="13" x14ac:dyDescent="0.3">
      <c r="A59" s="19" t="s">
        <v>84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>
        <f t="shared" si="28"/>
        <v>0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>
        <f t="shared" si="16"/>
        <v>0</v>
      </c>
      <c r="U59" s="22">
        <f t="shared" si="17"/>
        <v>0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3">
      <c r="A60" s="27" t="s">
        <v>85</v>
      </c>
      <c r="B60" s="49"/>
      <c r="C60" s="49"/>
      <c r="D60" s="49"/>
      <c r="E60" s="49">
        <f t="shared" si="21"/>
        <v>0</v>
      </c>
      <c r="F60" s="50"/>
      <c r="G60" s="51"/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/>
      <c r="W60" s="51"/>
    </row>
    <row r="61" spans="1:23" ht="13.5" thickBot="1" x14ac:dyDescent="0.35">
      <c r="A61" s="23" t="s">
        <v>86</v>
      </c>
      <c r="B61" s="46"/>
      <c r="C61" s="46"/>
      <c r="D61" s="46"/>
      <c r="E61" s="46">
        <f t="shared" si="21"/>
        <v>0</v>
      </c>
      <c r="F61" s="47"/>
      <c r="G61" s="48"/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>
        <f t="shared" si="16"/>
        <v>0</v>
      </c>
      <c r="U61" s="26">
        <f t="shared" si="17"/>
        <v>0</v>
      </c>
      <c r="V61" s="47"/>
      <c r="W61" s="48"/>
    </row>
    <row r="62" spans="1:23" s="31" customFormat="1" ht="13.5" thickTop="1" x14ac:dyDescent="0.3">
      <c r="A62" s="37" t="s">
        <v>87</v>
      </c>
      <c r="B62" s="55">
        <f t="shared" ref="B62:Q62" si="30">+B58+B59</f>
        <v>897283000</v>
      </c>
      <c r="C62" s="55">
        <f t="shared" si="30"/>
        <v>0</v>
      </c>
      <c r="D62" s="55">
        <f t="shared" si="30"/>
        <v>0</v>
      </c>
      <c r="E62" s="55">
        <f t="shared" si="30"/>
        <v>897283000</v>
      </c>
      <c r="F62" s="56">
        <f t="shared" si="30"/>
        <v>897283000</v>
      </c>
      <c r="G62" s="57">
        <f t="shared" si="30"/>
        <v>18615000</v>
      </c>
      <c r="H62" s="56">
        <f t="shared" si="30"/>
        <v>294000</v>
      </c>
      <c r="I62" s="57">
        <f t="shared" si="30"/>
        <v>3726494</v>
      </c>
      <c r="J62" s="56">
        <f t="shared" si="30"/>
        <v>603000</v>
      </c>
      <c r="K62" s="57">
        <f t="shared" si="30"/>
        <v>337212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897000</v>
      </c>
      <c r="Q62" s="57">
        <f t="shared" si="30"/>
        <v>4063706</v>
      </c>
      <c r="R62" s="38">
        <f t="shared" si="14"/>
        <v>105.10204081632652</v>
      </c>
      <c r="S62" s="39">
        <f t="shared" si="15"/>
        <v>-90.950958192875135</v>
      </c>
      <c r="T62" s="38">
        <f t="shared" si="16"/>
        <v>9.996846034082893E-2</v>
      </c>
      <c r="U62" s="39">
        <f t="shared" si="17"/>
        <v>0.45289011382139188</v>
      </c>
      <c r="V62" s="56">
        <f>+V58+V59</f>
        <v>0</v>
      </c>
      <c r="W62" s="57">
        <f>+W58+W59</f>
        <v>0</v>
      </c>
    </row>
    <row r="63" spans="1:23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5">
      <c r="A64" s="4" t="s">
        <v>345</v>
      </c>
    </row>
    <row r="65" spans="1:23" x14ac:dyDescent="0.25">
      <c r="A65" s="4"/>
    </row>
    <row r="66" spans="1:23" x14ac:dyDescent="0.25">
      <c r="A66" s="4" t="s">
        <v>346</v>
      </c>
    </row>
    <row r="67" spans="1:23" ht="13" x14ac:dyDescent="0.3">
      <c r="A67" s="4" t="s">
        <v>347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ht="13" x14ac:dyDescent="0.3">
      <c r="A68" s="4" t="s">
        <v>348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ht="13" x14ac:dyDescent="0.3">
      <c r="A69" s="4" t="s">
        <v>349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5">
      <c r="A70" s="4" t="s">
        <v>350</v>
      </c>
    </row>
    <row r="73" spans="1:23" ht="13" x14ac:dyDescent="0.3">
      <c r="A73" s="5" t="s">
        <v>351</v>
      </c>
      <c r="G73" s="5" t="s">
        <v>352</v>
      </c>
      <c r="W73" s="5"/>
    </row>
    <row r="74" spans="1:23" ht="13" x14ac:dyDescent="0.3">
      <c r="A74" s="5"/>
      <c r="G74" s="5"/>
      <c r="W74" s="5"/>
    </row>
    <row r="75" spans="1:23" ht="13" x14ac:dyDescent="0.3">
      <c r="A75" s="5" t="s">
        <v>353</v>
      </c>
      <c r="G75" s="5" t="s">
        <v>353</v>
      </c>
      <c r="W75" s="5"/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7DD2453838D146B46D351EED47F6DF" ma:contentTypeVersion="" ma:contentTypeDescription="Create a new document." ma:contentTypeScope="" ma:versionID="61c79aaaa8279f9f59b79deeb0050d6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B47733F-B551-4E4B-B334-C40CE3CF68D0}"/>
</file>

<file path=customXml/itemProps2.xml><?xml version="1.0" encoding="utf-8"?>
<ds:datastoreItem xmlns:ds="http://schemas.openxmlformats.org/officeDocument/2006/customXml" ds:itemID="{47E19F7D-2084-49C0-9AAF-1BC07872C596}"/>
</file>

<file path=customXml/itemProps3.xml><?xml version="1.0" encoding="utf-8"?>
<ds:datastoreItem xmlns:ds="http://schemas.openxmlformats.org/officeDocument/2006/customXml" ds:itemID="{67A8779F-B8C4-48A0-8456-56C613B370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Xolile Mdluli</dc:creator>
  <cp:lastModifiedBy>Xolile Mdluli</cp:lastModifiedBy>
  <dcterms:created xsi:type="dcterms:W3CDTF">2024-02-06T08:04:12Z</dcterms:created>
  <dcterms:modified xsi:type="dcterms:W3CDTF">2024-02-06T08:07:29Z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0x010100687DD2453838D146B46D351EED47F6DF</vt:lpwstr>
  </property>
</Properties>
</file>